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6" yWindow="-12" windowWidth="13536" windowHeight="1246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Sheet1!$A$7:$X$562</definedName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V562" i="1" l="1"/>
  <c r="T562" i="1"/>
  <c r="Q562" i="1"/>
  <c r="O562" i="1"/>
  <c r="W560" i="1"/>
  <c r="X560" i="1" s="1"/>
  <c r="R560" i="1"/>
  <c r="W559" i="1"/>
  <c r="X559" i="1" s="1"/>
  <c r="R559" i="1"/>
  <c r="W558" i="1"/>
  <c r="X558" i="1" s="1"/>
  <c r="R558" i="1"/>
  <c r="W557" i="1"/>
  <c r="X557" i="1" s="1"/>
  <c r="R557" i="1"/>
  <c r="W556" i="1"/>
  <c r="X556" i="1" s="1"/>
  <c r="R556" i="1"/>
  <c r="W555" i="1"/>
  <c r="X555" i="1" s="1"/>
  <c r="R555" i="1"/>
  <c r="W554" i="1"/>
  <c r="X554" i="1" s="1"/>
  <c r="R554" i="1"/>
  <c r="W553" i="1"/>
  <c r="X553" i="1" s="1"/>
  <c r="R553" i="1"/>
  <c r="W552" i="1"/>
  <c r="X552" i="1" s="1"/>
  <c r="R552" i="1"/>
  <c r="W551" i="1"/>
  <c r="X551" i="1" s="1"/>
  <c r="R551" i="1"/>
  <c r="W550" i="1"/>
  <c r="X550" i="1" s="1"/>
  <c r="R550" i="1"/>
  <c r="W549" i="1"/>
  <c r="X549" i="1" s="1"/>
  <c r="R549" i="1"/>
  <c r="W548" i="1"/>
  <c r="X548" i="1" s="1"/>
  <c r="R548" i="1"/>
  <c r="W547" i="1"/>
  <c r="X547" i="1" s="1"/>
  <c r="S547" i="1"/>
  <c r="R547" i="1"/>
  <c r="Y547" i="1" s="1"/>
  <c r="W546" i="1"/>
  <c r="X546" i="1" s="1"/>
  <c r="R546" i="1"/>
  <c r="W545" i="1"/>
  <c r="X545" i="1" s="1"/>
  <c r="R545" i="1"/>
  <c r="W544" i="1"/>
  <c r="X544" i="1" s="1"/>
  <c r="R544" i="1"/>
  <c r="W543" i="1"/>
  <c r="X543" i="1" s="1"/>
  <c r="R543" i="1"/>
  <c r="W542" i="1"/>
  <c r="X542" i="1" s="1"/>
  <c r="R542" i="1"/>
  <c r="W541" i="1"/>
  <c r="X541" i="1" s="1"/>
  <c r="R541" i="1"/>
  <c r="W540" i="1"/>
  <c r="X540" i="1" s="1"/>
  <c r="R540" i="1"/>
  <c r="W539" i="1"/>
  <c r="X539" i="1" s="1"/>
  <c r="R539" i="1"/>
  <c r="W538" i="1"/>
  <c r="X538" i="1" s="1"/>
  <c r="R538" i="1"/>
  <c r="W537" i="1"/>
  <c r="X537" i="1" s="1"/>
  <c r="R537" i="1"/>
  <c r="W536" i="1"/>
  <c r="X536" i="1" s="1"/>
  <c r="R536" i="1"/>
  <c r="W535" i="1"/>
  <c r="X535" i="1" s="1"/>
  <c r="R535" i="1"/>
  <c r="W534" i="1"/>
  <c r="X534" i="1" s="1"/>
  <c r="R534" i="1"/>
  <c r="W533" i="1"/>
  <c r="X533" i="1" s="1"/>
  <c r="R533" i="1"/>
  <c r="W532" i="1"/>
  <c r="X532" i="1" s="1"/>
  <c r="R532" i="1"/>
  <c r="W531" i="1"/>
  <c r="X531" i="1" s="1"/>
  <c r="R531" i="1"/>
  <c r="Y531" i="1" s="1"/>
  <c r="W530" i="1"/>
  <c r="X530" i="1" s="1"/>
  <c r="R530" i="1"/>
  <c r="W529" i="1"/>
  <c r="X529" i="1" s="1"/>
  <c r="R529" i="1"/>
  <c r="W528" i="1"/>
  <c r="X528" i="1" s="1"/>
  <c r="R528" i="1"/>
  <c r="W527" i="1"/>
  <c r="X527" i="1" s="1"/>
  <c r="R527" i="1"/>
  <c r="W526" i="1"/>
  <c r="X526" i="1" s="1"/>
  <c r="R526" i="1"/>
  <c r="W525" i="1"/>
  <c r="X525" i="1" s="1"/>
  <c r="R525" i="1"/>
  <c r="W524" i="1"/>
  <c r="X524" i="1" s="1"/>
  <c r="R524" i="1"/>
  <c r="W523" i="1"/>
  <c r="X523" i="1" s="1"/>
  <c r="R523" i="1"/>
  <c r="W522" i="1"/>
  <c r="X522" i="1" s="1"/>
  <c r="R522" i="1"/>
  <c r="W521" i="1"/>
  <c r="X521" i="1" s="1"/>
  <c r="R521" i="1"/>
  <c r="W520" i="1"/>
  <c r="X520" i="1" s="1"/>
  <c r="R520" i="1"/>
  <c r="W519" i="1"/>
  <c r="X519" i="1" s="1"/>
  <c r="R519" i="1"/>
  <c r="W518" i="1"/>
  <c r="X518" i="1" s="1"/>
  <c r="R518" i="1"/>
  <c r="W517" i="1"/>
  <c r="X517" i="1" s="1"/>
  <c r="R517" i="1"/>
  <c r="W516" i="1"/>
  <c r="X516" i="1" s="1"/>
  <c r="R516" i="1"/>
  <c r="W515" i="1"/>
  <c r="X515" i="1" s="1"/>
  <c r="R515" i="1"/>
  <c r="Y515" i="1" s="1"/>
  <c r="W514" i="1"/>
  <c r="X514" i="1" s="1"/>
  <c r="R514" i="1"/>
  <c r="W513" i="1"/>
  <c r="X513" i="1" s="1"/>
  <c r="R513" i="1"/>
  <c r="W512" i="1"/>
  <c r="X512" i="1" s="1"/>
  <c r="R512" i="1"/>
  <c r="W511" i="1"/>
  <c r="X511" i="1" s="1"/>
  <c r="R511" i="1"/>
  <c r="W510" i="1"/>
  <c r="X510" i="1" s="1"/>
  <c r="R510" i="1"/>
  <c r="W509" i="1"/>
  <c r="X509" i="1" s="1"/>
  <c r="R509" i="1"/>
  <c r="W508" i="1"/>
  <c r="X508" i="1" s="1"/>
  <c r="R508" i="1"/>
  <c r="W507" i="1"/>
  <c r="X507" i="1" s="1"/>
  <c r="R507" i="1"/>
  <c r="W506" i="1"/>
  <c r="X506" i="1" s="1"/>
  <c r="R506" i="1"/>
  <c r="W505" i="1"/>
  <c r="X505" i="1" s="1"/>
  <c r="R505" i="1"/>
  <c r="W504" i="1"/>
  <c r="X504" i="1" s="1"/>
  <c r="R504" i="1"/>
  <c r="W503" i="1"/>
  <c r="X503" i="1" s="1"/>
  <c r="R503" i="1"/>
  <c r="W502" i="1"/>
  <c r="X502" i="1" s="1"/>
  <c r="R502" i="1"/>
  <c r="W501" i="1"/>
  <c r="X501" i="1" s="1"/>
  <c r="R501" i="1"/>
  <c r="W500" i="1"/>
  <c r="X500" i="1" s="1"/>
  <c r="R500" i="1"/>
  <c r="W499" i="1"/>
  <c r="X499" i="1" s="1"/>
  <c r="R499" i="1"/>
  <c r="W498" i="1"/>
  <c r="X498" i="1" s="1"/>
  <c r="R498" i="1"/>
  <c r="W497" i="1"/>
  <c r="X497" i="1" s="1"/>
  <c r="R497" i="1"/>
  <c r="W496" i="1"/>
  <c r="X496" i="1" s="1"/>
  <c r="R496" i="1"/>
  <c r="W495" i="1"/>
  <c r="X495" i="1" s="1"/>
  <c r="R495" i="1"/>
  <c r="W494" i="1"/>
  <c r="X494" i="1" s="1"/>
  <c r="R494" i="1"/>
  <c r="W493" i="1"/>
  <c r="X493" i="1" s="1"/>
  <c r="R493" i="1"/>
  <c r="W492" i="1"/>
  <c r="X492" i="1" s="1"/>
  <c r="R492" i="1"/>
  <c r="W491" i="1"/>
  <c r="X491" i="1" s="1"/>
  <c r="R491" i="1"/>
  <c r="W490" i="1"/>
  <c r="X490" i="1" s="1"/>
  <c r="R490" i="1"/>
  <c r="W489" i="1"/>
  <c r="X489" i="1" s="1"/>
  <c r="R489" i="1"/>
  <c r="W488" i="1"/>
  <c r="X488" i="1" s="1"/>
  <c r="R488" i="1"/>
  <c r="W487" i="1"/>
  <c r="X487" i="1" s="1"/>
  <c r="R487" i="1"/>
  <c r="W486" i="1"/>
  <c r="X486" i="1" s="1"/>
  <c r="R486" i="1"/>
  <c r="W485" i="1"/>
  <c r="X485" i="1" s="1"/>
  <c r="R485" i="1"/>
  <c r="W484" i="1"/>
  <c r="X484" i="1" s="1"/>
  <c r="R484" i="1"/>
  <c r="W483" i="1"/>
  <c r="X483" i="1" s="1"/>
  <c r="S483" i="1"/>
  <c r="R483" i="1"/>
  <c r="Y483" i="1" s="1"/>
  <c r="W482" i="1"/>
  <c r="X482" i="1" s="1"/>
  <c r="R482" i="1"/>
  <c r="W481" i="1"/>
  <c r="X481" i="1" s="1"/>
  <c r="R481" i="1"/>
  <c r="W480" i="1"/>
  <c r="X480" i="1" s="1"/>
  <c r="R480" i="1"/>
  <c r="W479" i="1"/>
  <c r="X479" i="1" s="1"/>
  <c r="R479" i="1"/>
  <c r="W478" i="1"/>
  <c r="X478" i="1" s="1"/>
  <c r="R478" i="1"/>
  <c r="W477" i="1"/>
  <c r="X477" i="1" s="1"/>
  <c r="R477" i="1"/>
  <c r="W476" i="1"/>
  <c r="X476" i="1" s="1"/>
  <c r="R476" i="1"/>
  <c r="W475" i="1"/>
  <c r="X475" i="1" s="1"/>
  <c r="R475" i="1"/>
  <c r="W474" i="1"/>
  <c r="X474" i="1" s="1"/>
  <c r="R474" i="1"/>
  <c r="W473" i="1"/>
  <c r="X473" i="1" s="1"/>
  <c r="R473" i="1"/>
  <c r="W472" i="1"/>
  <c r="X472" i="1" s="1"/>
  <c r="R472" i="1"/>
  <c r="W471" i="1"/>
  <c r="X471" i="1" s="1"/>
  <c r="R471" i="1"/>
  <c r="W470" i="1"/>
  <c r="X470" i="1" s="1"/>
  <c r="R470" i="1"/>
  <c r="W469" i="1"/>
  <c r="X469" i="1" s="1"/>
  <c r="R469" i="1"/>
  <c r="W468" i="1"/>
  <c r="X468" i="1" s="1"/>
  <c r="R468" i="1"/>
  <c r="W467" i="1"/>
  <c r="X467" i="1" s="1"/>
  <c r="R467" i="1"/>
  <c r="W466" i="1"/>
  <c r="X466" i="1" s="1"/>
  <c r="R466" i="1"/>
  <c r="W465" i="1"/>
  <c r="X465" i="1" s="1"/>
  <c r="R465" i="1"/>
  <c r="W464" i="1"/>
  <c r="X464" i="1" s="1"/>
  <c r="R464" i="1"/>
  <c r="W463" i="1"/>
  <c r="X463" i="1" s="1"/>
  <c r="R463" i="1"/>
  <c r="W462" i="1"/>
  <c r="X462" i="1" s="1"/>
  <c r="R462" i="1"/>
  <c r="W461" i="1"/>
  <c r="X461" i="1" s="1"/>
  <c r="R461" i="1"/>
  <c r="W460" i="1"/>
  <c r="X460" i="1" s="1"/>
  <c r="R460" i="1"/>
  <c r="W459" i="1"/>
  <c r="X459" i="1" s="1"/>
  <c r="R459" i="1"/>
  <c r="W458" i="1"/>
  <c r="X458" i="1" s="1"/>
  <c r="R458" i="1"/>
  <c r="Y458" i="1" s="1"/>
  <c r="W457" i="1"/>
  <c r="X457" i="1" s="1"/>
  <c r="R457" i="1"/>
  <c r="W456" i="1"/>
  <c r="X456" i="1" s="1"/>
  <c r="R456" i="1"/>
  <c r="W455" i="1"/>
  <c r="X455" i="1" s="1"/>
  <c r="R455" i="1"/>
  <c r="W454" i="1"/>
  <c r="X454" i="1" s="1"/>
  <c r="R454" i="1"/>
  <c r="W453" i="1"/>
  <c r="X453" i="1" s="1"/>
  <c r="R453" i="1"/>
  <c r="W452" i="1"/>
  <c r="X452" i="1" s="1"/>
  <c r="R452" i="1"/>
  <c r="W451" i="1"/>
  <c r="X451" i="1" s="1"/>
  <c r="R451" i="1"/>
  <c r="W450" i="1"/>
  <c r="X450" i="1" s="1"/>
  <c r="R450" i="1"/>
  <c r="W449" i="1"/>
  <c r="X449" i="1" s="1"/>
  <c r="R449" i="1"/>
  <c r="W448" i="1"/>
  <c r="X448" i="1" s="1"/>
  <c r="R448" i="1"/>
  <c r="W447" i="1"/>
  <c r="X447" i="1" s="1"/>
  <c r="R447" i="1"/>
  <c r="W446" i="1"/>
  <c r="X446" i="1" s="1"/>
  <c r="R446" i="1"/>
  <c r="W445" i="1"/>
  <c r="X445" i="1" s="1"/>
  <c r="R445" i="1"/>
  <c r="W444" i="1"/>
  <c r="X444" i="1" s="1"/>
  <c r="R444" i="1"/>
  <c r="W443" i="1"/>
  <c r="X443" i="1" s="1"/>
  <c r="R443" i="1"/>
  <c r="W442" i="1"/>
  <c r="X442" i="1" s="1"/>
  <c r="R442" i="1"/>
  <c r="W441" i="1"/>
  <c r="X441" i="1" s="1"/>
  <c r="R441" i="1"/>
  <c r="W440" i="1"/>
  <c r="X440" i="1" s="1"/>
  <c r="R440" i="1"/>
  <c r="W439" i="1"/>
  <c r="X439" i="1" s="1"/>
  <c r="R439" i="1"/>
  <c r="W438" i="1"/>
  <c r="X438" i="1" s="1"/>
  <c r="R438" i="1"/>
  <c r="W437" i="1"/>
  <c r="X437" i="1" s="1"/>
  <c r="R437" i="1"/>
  <c r="W436" i="1"/>
  <c r="X436" i="1" s="1"/>
  <c r="R436" i="1"/>
  <c r="W435" i="1"/>
  <c r="X435" i="1" s="1"/>
  <c r="R435" i="1"/>
  <c r="W434" i="1"/>
  <c r="X434" i="1" s="1"/>
  <c r="R434" i="1"/>
  <c r="W433" i="1"/>
  <c r="X433" i="1" s="1"/>
  <c r="R433" i="1"/>
  <c r="W432" i="1"/>
  <c r="X432" i="1" s="1"/>
  <c r="S432" i="1"/>
  <c r="R432" i="1"/>
  <c r="Y432" i="1" s="1"/>
  <c r="W431" i="1"/>
  <c r="X431" i="1" s="1"/>
  <c r="R431" i="1"/>
  <c r="W430" i="1"/>
  <c r="X430" i="1" s="1"/>
  <c r="R430" i="1"/>
  <c r="W429" i="1"/>
  <c r="X429" i="1" s="1"/>
  <c r="R429" i="1"/>
  <c r="W428" i="1"/>
  <c r="X428" i="1" s="1"/>
  <c r="R428" i="1"/>
  <c r="W427" i="1"/>
  <c r="X427" i="1" s="1"/>
  <c r="R427" i="1"/>
  <c r="W426" i="1"/>
  <c r="X426" i="1" s="1"/>
  <c r="R426" i="1"/>
  <c r="W425" i="1"/>
  <c r="X425" i="1" s="1"/>
  <c r="R425" i="1"/>
  <c r="W424" i="1"/>
  <c r="X424" i="1" s="1"/>
  <c r="R424" i="1"/>
  <c r="W423" i="1"/>
  <c r="X423" i="1" s="1"/>
  <c r="R423" i="1"/>
  <c r="W422" i="1"/>
  <c r="X422" i="1" s="1"/>
  <c r="R422" i="1"/>
  <c r="W421" i="1"/>
  <c r="X421" i="1" s="1"/>
  <c r="R421" i="1"/>
  <c r="W420" i="1"/>
  <c r="X420" i="1" s="1"/>
  <c r="R420" i="1"/>
  <c r="W419" i="1"/>
  <c r="X419" i="1" s="1"/>
  <c r="R419" i="1"/>
  <c r="W418" i="1"/>
  <c r="X418" i="1" s="1"/>
  <c r="R418" i="1"/>
  <c r="Y418" i="1" s="1"/>
  <c r="W417" i="1"/>
  <c r="X417" i="1" s="1"/>
  <c r="R417" i="1"/>
  <c r="W416" i="1"/>
  <c r="X416" i="1" s="1"/>
  <c r="R416" i="1"/>
  <c r="W415" i="1"/>
  <c r="X415" i="1" s="1"/>
  <c r="R415" i="1"/>
  <c r="W414" i="1"/>
  <c r="X414" i="1" s="1"/>
  <c r="R414" i="1"/>
  <c r="W413" i="1"/>
  <c r="X413" i="1" s="1"/>
  <c r="R413" i="1"/>
  <c r="W412" i="1"/>
  <c r="X412" i="1" s="1"/>
  <c r="R412" i="1"/>
  <c r="W411" i="1"/>
  <c r="X411" i="1" s="1"/>
  <c r="R411" i="1"/>
  <c r="W410" i="1"/>
  <c r="X410" i="1" s="1"/>
  <c r="R410" i="1"/>
  <c r="W409" i="1"/>
  <c r="X409" i="1" s="1"/>
  <c r="R409" i="1"/>
  <c r="W408" i="1"/>
  <c r="X408" i="1" s="1"/>
  <c r="R408" i="1"/>
  <c r="W407" i="1"/>
  <c r="X407" i="1" s="1"/>
  <c r="R407" i="1"/>
  <c r="W406" i="1"/>
  <c r="X406" i="1" s="1"/>
  <c r="R406" i="1"/>
  <c r="W405" i="1"/>
  <c r="X405" i="1" s="1"/>
  <c r="R405" i="1"/>
  <c r="W404" i="1"/>
  <c r="X404" i="1" s="1"/>
  <c r="R404" i="1"/>
  <c r="X403" i="1"/>
  <c r="W403" i="1"/>
  <c r="R403" i="1"/>
  <c r="W402" i="1"/>
  <c r="X402" i="1" s="1"/>
  <c r="R402" i="1"/>
  <c r="W401" i="1"/>
  <c r="X401" i="1" s="1"/>
  <c r="R401" i="1"/>
  <c r="W400" i="1"/>
  <c r="X400" i="1" s="1"/>
  <c r="R400" i="1"/>
  <c r="W399" i="1"/>
  <c r="X399" i="1" s="1"/>
  <c r="R399" i="1"/>
  <c r="W398" i="1"/>
  <c r="X398" i="1" s="1"/>
  <c r="R398" i="1"/>
  <c r="W397" i="1"/>
  <c r="X397" i="1" s="1"/>
  <c r="R397" i="1"/>
  <c r="W396" i="1"/>
  <c r="X396" i="1" s="1"/>
  <c r="R396" i="1"/>
  <c r="W395" i="1"/>
  <c r="X395" i="1" s="1"/>
  <c r="R395" i="1"/>
  <c r="W394" i="1"/>
  <c r="X394" i="1" s="1"/>
  <c r="R394" i="1"/>
  <c r="X393" i="1"/>
  <c r="W393" i="1"/>
  <c r="R393" i="1"/>
  <c r="W392" i="1"/>
  <c r="X392" i="1" s="1"/>
  <c r="R392" i="1"/>
  <c r="W391" i="1"/>
  <c r="X391" i="1" s="1"/>
  <c r="R391" i="1"/>
  <c r="X390" i="1"/>
  <c r="W390" i="1"/>
  <c r="R390" i="1"/>
  <c r="X389" i="1"/>
  <c r="W389" i="1"/>
  <c r="R389" i="1"/>
  <c r="W388" i="1"/>
  <c r="X388" i="1" s="1"/>
  <c r="R388" i="1"/>
  <c r="X387" i="1"/>
  <c r="W387" i="1"/>
  <c r="R387" i="1"/>
  <c r="X386" i="1"/>
  <c r="W386" i="1"/>
  <c r="R386" i="1"/>
  <c r="W385" i="1"/>
  <c r="X385" i="1" s="1"/>
  <c r="R385" i="1"/>
  <c r="W384" i="1"/>
  <c r="X384" i="1" s="1"/>
  <c r="R384" i="1"/>
  <c r="W383" i="1"/>
  <c r="X383" i="1" s="1"/>
  <c r="R383" i="1"/>
  <c r="W382" i="1"/>
  <c r="X382" i="1" s="1"/>
  <c r="R382" i="1"/>
  <c r="W381" i="1"/>
  <c r="X381" i="1" s="1"/>
  <c r="R381" i="1"/>
  <c r="W380" i="1"/>
  <c r="X380" i="1" s="1"/>
  <c r="R380" i="1"/>
  <c r="W379" i="1"/>
  <c r="X379" i="1" s="1"/>
  <c r="R379" i="1"/>
  <c r="W378" i="1"/>
  <c r="X378" i="1" s="1"/>
  <c r="R378" i="1"/>
  <c r="W377" i="1"/>
  <c r="X377" i="1" s="1"/>
  <c r="R377" i="1"/>
  <c r="W376" i="1"/>
  <c r="X376" i="1" s="1"/>
  <c r="R376" i="1"/>
  <c r="W375" i="1"/>
  <c r="X375" i="1" s="1"/>
  <c r="R375" i="1"/>
  <c r="W374" i="1"/>
  <c r="X374" i="1" s="1"/>
  <c r="R374" i="1"/>
  <c r="X373" i="1"/>
  <c r="W373" i="1"/>
  <c r="R373" i="1"/>
  <c r="W372" i="1"/>
  <c r="X372" i="1" s="1"/>
  <c r="R372" i="1"/>
  <c r="W371" i="1"/>
  <c r="X371" i="1" s="1"/>
  <c r="R371" i="1"/>
  <c r="W370" i="1"/>
  <c r="X370" i="1" s="1"/>
  <c r="R370" i="1"/>
  <c r="W369" i="1"/>
  <c r="X369" i="1" s="1"/>
  <c r="R369" i="1"/>
  <c r="W368" i="1"/>
  <c r="X368" i="1" s="1"/>
  <c r="R368" i="1"/>
  <c r="X367" i="1"/>
  <c r="W367" i="1"/>
  <c r="R367" i="1"/>
  <c r="W366" i="1"/>
  <c r="X366" i="1" s="1"/>
  <c r="R366" i="1"/>
  <c r="W365" i="1"/>
  <c r="X365" i="1" s="1"/>
  <c r="R365" i="1"/>
  <c r="W364" i="1"/>
  <c r="X364" i="1" s="1"/>
  <c r="R364" i="1"/>
  <c r="W363" i="1"/>
  <c r="X363" i="1" s="1"/>
  <c r="R363" i="1"/>
  <c r="X362" i="1"/>
  <c r="W362" i="1"/>
  <c r="R362" i="1"/>
  <c r="W361" i="1"/>
  <c r="X361" i="1" s="1"/>
  <c r="R361" i="1"/>
  <c r="W360" i="1"/>
  <c r="X360" i="1" s="1"/>
  <c r="R360" i="1"/>
  <c r="W359" i="1"/>
  <c r="X359" i="1" s="1"/>
  <c r="R359" i="1"/>
  <c r="W358" i="1"/>
  <c r="X358" i="1" s="1"/>
  <c r="R358" i="1"/>
  <c r="W357" i="1"/>
  <c r="X357" i="1" s="1"/>
  <c r="R357" i="1"/>
  <c r="W356" i="1"/>
  <c r="X356" i="1" s="1"/>
  <c r="R356" i="1"/>
  <c r="W355" i="1"/>
  <c r="X355" i="1" s="1"/>
  <c r="R355" i="1"/>
  <c r="W354" i="1"/>
  <c r="X354" i="1" s="1"/>
  <c r="R354" i="1"/>
  <c r="W353" i="1"/>
  <c r="X353" i="1" s="1"/>
  <c r="R353" i="1"/>
  <c r="W352" i="1"/>
  <c r="X352" i="1" s="1"/>
  <c r="R352" i="1"/>
  <c r="X351" i="1"/>
  <c r="W351" i="1"/>
  <c r="R351" i="1"/>
  <c r="W350" i="1"/>
  <c r="X350" i="1" s="1"/>
  <c r="R350" i="1"/>
  <c r="W349" i="1"/>
  <c r="X349" i="1" s="1"/>
  <c r="R349" i="1"/>
  <c r="W348" i="1"/>
  <c r="X348" i="1" s="1"/>
  <c r="R348" i="1"/>
  <c r="W347" i="1"/>
  <c r="X347" i="1" s="1"/>
  <c r="R347" i="1"/>
  <c r="W346" i="1"/>
  <c r="X346" i="1" s="1"/>
  <c r="R346" i="1"/>
  <c r="X345" i="1"/>
  <c r="W345" i="1"/>
  <c r="R345" i="1"/>
  <c r="W344" i="1"/>
  <c r="X344" i="1" s="1"/>
  <c r="R344" i="1"/>
  <c r="W343" i="1"/>
  <c r="X343" i="1" s="1"/>
  <c r="R343" i="1"/>
  <c r="X342" i="1"/>
  <c r="W342" i="1"/>
  <c r="R342" i="1"/>
  <c r="W341" i="1"/>
  <c r="X341" i="1" s="1"/>
  <c r="R341" i="1"/>
  <c r="W340" i="1"/>
  <c r="X340" i="1" s="1"/>
  <c r="R340" i="1"/>
  <c r="W339" i="1"/>
  <c r="X339" i="1" s="1"/>
  <c r="R339" i="1"/>
  <c r="W338" i="1"/>
  <c r="X338" i="1" s="1"/>
  <c r="R338" i="1"/>
  <c r="W337" i="1"/>
  <c r="X337" i="1" s="1"/>
  <c r="R337" i="1"/>
  <c r="W336" i="1"/>
  <c r="X336" i="1" s="1"/>
  <c r="R336" i="1"/>
  <c r="W335" i="1"/>
  <c r="X335" i="1" s="1"/>
  <c r="R335" i="1"/>
  <c r="W334" i="1"/>
  <c r="X334" i="1" s="1"/>
  <c r="R334" i="1"/>
  <c r="W333" i="1"/>
  <c r="X333" i="1" s="1"/>
  <c r="R333" i="1"/>
  <c r="W332" i="1"/>
  <c r="X332" i="1" s="1"/>
  <c r="R332" i="1"/>
  <c r="W331" i="1"/>
  <c r="X331" i="1" s="1"/>
  <c r="R331" i="1"/>
  <c r="W330" i="1"/>
  <c r="X330" i="1" s="1"/>
  <c r="R330" i="1"/>
  <c r="X329" i="1"/>
  <c r="W329" i="1"/>
  <c r="R329" i="1"/>
  <c r="W328" i="1"/>
  <c r="X328" i="1" s="1"/>
  <c r="R328" i="1"/>
  <c r="W327" i="1"/>
  <c r="X327" i="1" s="1"/>
  <c r="R327" i="1"/>
  <c r="W326" i="1"/>
  <c r="X326" i="1" s="1"/>
  <c r="R326" i="1"/>
  <c r="X325" i="1"/>
  <c r="W325" i="1"/>
  <c r="R325" i="1"/>
  <c r="W324" i="1"/>
  <c r="X324" i="1" s="1"/>
  <c r="R324" i="1"/>
  <c r="W323" i="1"/>
  <c r="X323" i="1" s="1"/>
  <c r="R323" i="1"/>
  <c r="X322" i="1"/>
  <c r="W322" i="1"/>
  <c r="R322" i="1"/>
  <c r="W321" i="1"/>
  <c r="X321" i="1" s="1"/>
  <c r="R321" i="1"/>
  <c r="W320" i="1"/>
  <c r="X320" i="1" s="1"/>
  <c r="R320" i="1"/>
  <c r="W319" i="1"/>
  <c r="X319" i="1" s="1"/>
  <c r="R319" i="1"/>
  <c r="W318" i="1"/>
  <c r="X318" i="1" s="1"/>
  <c r="R318" i="1"/>
  <c r="W317" i="1"/>
  <c r="X317" i="1" s="1"/>
  <c r="R317" i="1"/>
  <c r="W316" i="1"/>
  <c r="X316" i="1" s="1"/>
  <c r="R316" i="1"/>
  <c r="W315" i="1"/>
  <c r="X315" i="1" s="1"/>
  <c r="R315" i="1"/>
  <c r="W314" i="1"/>
  <c r="X314" i="1" s="1"/>
  <c r="R314" i="1"/>
  <c r="W313" i="1"/>
  <c r="X313" i="1" s="1"/>
  <c r="R313" i="1"/>
  <c r="W312" i="1"/>
  <c r="X312" i="1" s="1"/>
  <c r="R312" i="1"/>
  <c r="W311" i="1"/>
  <c r="X311" i="1" s="1"/>
  <c r="R311" i="1"/>
  <c r="W310" i="1"/>
  <c r="X310" i="1" s="1"/>
  <c r="R310" i="1"/>
  <c r="X309" i="1"/>
  <c r="W309" i="1"/>
  <c r="R309" i="1"/>
  <c r="W308" i="1"/>
  <c r="X308" i="1" s="1"/>
  <c r="R308" i="1"/>
  <c r="W307" i="1"/>
  <c r="X307" i="1" s="1"/>
  <c r="R307" i="1"/>
  <c r="W306" i="1"/>
  <c r="X306" i="1" s="1"/>
  <c r="R306" i="1"/>
  <c r="W305" i="1"/>
  <c r="X305" i="1" s="1"/>
  <c r="R305" i="1"/>
  <c r="W304" i="1"/>
  <c r="X304" i="1" s="1"/>
  <c r="R304" i="1"/>
  <c r="X303" i="1"/>
  <c r="W303" i="1"/>
  <c r="R303" i="1"/>
  <c r="W302" i="1"/>
  <c r="X302" i="1" s="1"/>
  <c r="R302" i="1"/>
  <c r="W301" i="1"/>
  <c r="X301" i="1" s="1"/>
  <c r="R301" i="1"/>
  <c r="W300" i="1"/>
  <c r="X300" i="1" s="1"/>
  <c r="R300" i="1"/>
  <c r="W299" i="1"/>
  <c r="X299" i="1" s="1"/>
  <c r="R299" i="1"/>
  <c r="X298" i="1"/>
  <c r="W298" i="1"/>
  <c r="R298" i="1"/>
  <c r="W297" i="1"/>
  <c r="X297" i="1" s="1"/>
  <c r="R297" i="1"/>
  <c r="W296" i="1"/>
  <c r="X296" i="1" s="1"/>
  <c r="R296" i="1"/>
  <c r="W295" i="1"/>
  <c r="X295" i="1" s="1"/>
  <c r="R295" i="1"/>
  <c r="W294" i="1"/>
  <c r="X294" i="1" s="1"/>
  <c r="R294" i="1"/>
  <c r="W293" i="1"/>
  <c r="X293" i="1" s="1"/>
  <c r="R293" i="1"/>
  <c r="W292" i="1"/>
  <c r="X292" i="1" s="1"/>
  <c r="R292" i="1"/>
  <c r="W291" i="1"/>
  <c r="X291" i="1" s="1"/>
  <c r="R291" i="1"/>
  <c r="W290" i="1"/>
  <c r="X290" i="1" s="1"/>
  <c r="R290" i="1"/>
  <c r="W289" i="1"/>
  <c r="X289" i="1" s="1"/>
  <c r="R289" i="1"/>
  <c r="W288" i="1"/>
  <c r="X288" i="1" s="1"/>
  <c r="R288" i="1"/>
  <c r="X287" i="1"/>
  <c r="W287" i="1"/>
  <c r="R287" i="1"/>
  <c r="W286" i="1"/>
  <c r="X286" i="1" s="1"/>
  <c r="R286" i="1"/>
  <c r="W285" i="1"/>
  <c r="X285" i="1" s="1"/>
  <c r="R285" i="1"/>
  <c r="W284" i="1"/>
  <c r="X284" i="1" s="1"/>
  <c r="R284" i="1"/>
  <c r="W283" i="1"/>
  <c r="X283" i="1" s="1"/>
  <c r="R283" i="1"/>
  <c r="W282" i="1"/>
  <c r="X282" i="1" s="1"/>
  <c r="R282" i="1"/>
  <c r="X281" i="1"/>
  <c r="W281" i="1"/>
  <c r="R281" i="1"/>
  <c r="W280" i="1"/>
  <c r="X280" i="1" s="1"/>
  <c r="R280" i="1"/>
  <c r="W279" i="1"/>
  <c r="X279" i="1" s="1"/>
  <c r="R279" i="1"/>
  <c r="X278" i="1"/>
  <c r="W278" i="1"/>
  <c r="R278" i="1"/>
  <c r="W277" i="1"/>
  <c r="X277" i="1" s="1"/>
  <c r="R277" i="1"/>
  <c r="W276" i="1"/>
  <c r="X276" i="1" s="1"/>
  <c r="R276" i="1"/>
  <c r="W275" i="1"/>
  <c r="X275" i="1" s="1"/>
  <c r="R275" i="1"/>
  <c r="W274" i="1"/>
  <c r="X274" i="1" s="1"/>
  <c r="R274" i="1"/>
  <c r="W273" i="1"/>
  <c r="X273" i="1" s="1"/>
  <c r="R273" i="1"/>
  <c r="W272" i="1"/>
  <c r="X272" i="1" s="1"/>
  <c r="R272" i="1"/>
  <c r="W271" i="1"/>
  <c r="X271" i="1" s="1"/>
  <c r="R271" i="1"/>
  <c r="W270" i="1"/>
  <c r="X270" i="1" s="1"/>
  <c r="R270" i="1"/>
  <c r="W269" i="1"/>
  <c r="X269" i="1" s="1"/>
  <c r="R269" i="1"/>
  <c r="W268" i="1"/>
  <c r="X268" i="1" s="1"/>
  <c r="R268" i="1"/>
  <c r="X267" i="1"/>
  <c r="W267" i="1"/>
  <c r="R267" i="1"/>
  <c r="W266" i="1"/>
  <c r="X266" i="1" s="1"/>
  <c r="R266" i="1"/>
  <c r="W265" i="1"/>
  <c r="X265" i="1" s="1"/>
  <c r="R265" i="1"/>
  <c r="W264" i="1"/>
  <c r="X264" i="1" s="1"/>
  <c r="R264" i="1"/>
  <c r="W263" i="1"/>
  <c r="X263" i="1" s="1"/>
  <c r="R263" i="1"/>
  <c r="W262" i="1"/>
  <c r="X262" i="1" s="1"/>
  <c r="R262" i="1"/>
  <c r="X261" i="1"/>
  <c r="W261" i="1"/>
  <c r="R261" i="1"/>
  <c r="W260" i="1"/>
  <c r="X260" i="1" s="1"/>
  <c r="R260" i="1"/>
  <c r="W259" i="1"/>
  <c r="X259" i="1" s="1"/>
  <c r="R259" i="1"/>
  <c r="W258" i="1"/>
  <c r="X258" i="1" s="1"/>
  <c r="R258" i="1"/>
  <c r="W257" i="1"/>
  <c r="X257" i="1" s="1"/>
  <c r="R257" i="1"/>
  <c r="W256" i="1"/>
  <c r="X256" i="1" s="1"/>
  <c r="R256" i="1"/>
  <c r="W255" i="1"/>
  <c r="X255" i="1" s="1"/>
  <c r="R255" i="1"/>
  <c r="W254" i="1"/>
  <c r="X254" i="1" s="1"/>
  <c r="R254" i="1"/>
  <c r="X253" i="1"/>
  <c r="W253" i="1"/>
  <c r="R253" i="1"/>
  <c r="W252" i="1"/>
  <c r="X252" i="1" s="1"/>
  <c r="R252" i="1"/>
  <c r="W251" i="1"/>
  <c r="X251" i="1" s="1"/>
  <c r="R251" i="1"/>
  <c r="W250" i="1"/>
  <c r="X250" i="1" s="1"/>
  <c r="R250" i="1"/>
  <c r="W249" i="1"/>
  <c r="X249" i="1" s="1"/>
  <c r="R249" i="1"/>
  <c r="X248" i="1"/>
  <c r="W248" i="1"/>
  <c r="R248" i="1"/>
  <c r="W247" i="1"/>
  <c r="X247" i="1" s="1"/>
  <c r="R247" i="1"/>
  <c r="W246" i="1"/>
  <c r="X246" i="1" s="1"/>
  <c r="R246" i="1"/>
  <c r="W245" i="1"/>
  <c r="X245" i="1" s="1"/>
  <c r="R245" i="1"/>
  <c r="W244" i="1"/>
  <c r="X244" i="1" s="1"/>
  <c r="R244" i="1"/>
  <c r="W243" i="1"/>
  <c r="X243" i="1" s="1"/>
  <c r="R243" i="1"/>
  <c r="W242" i="1"/>
  <c r="X242" i="1" s="1"/>
  <c r="R242" i="1"/>
  <c r="X241" i="1"/>
  <c r="W241" i="1"/>
  <c r="R241" i="1"/>
  <c r="W240" i="1"/>
  <c r="X240" i="1" s="1"/>
  <c r="R240" i="1"/>
  <c r="W239" i="1"/>
  <c r="X239" i="1" s="1"/>
  <c r="R239" i="1"/>
  <c r="W238" i="1"/>
  <c r="X238" i="1" s="1"/>
  <c r="R238" i="1"/>
  <c r="W237" i="1"/>
  <c r="X237" i="1" s="1"/>
  <c r="R237" i="1"/>
  <c r="W236" i="1"/>
  <c r="X236" i="1" s="1"/>
  <c r="R236" i="1"/>
  <c r="W235" i="1"/>
  <c r="X235" i="1" s="1"/>
  <c r="R235" i="1"/>
  <c r="W234" i="1"/>
  <c r="X234" i="1" s="1"/>
  <c r="R234" i="1"/>
  <c r="W233" i="1"/>
  <c r="X233" i="1" s="1"/>
  <c r="R233" i="1"/>
  <c r="W232" i="1"/>
  <c r="X232" i="1" s="1"/>
  <c r="R232" i="1"/>
  <c r="W231" i="1"/>
  <c r="X231" i="1" s="1"/>
  <c r="R231" i="1"/>
  <c r="W230" i="1"/>
  <c r="X230" i="1" s="1"/>
  <c r="R230" i="1"/>
  <c r="W229" i="1"/>
  <c r="X229" i="1" s="1"/>
  <c r="R229" i="1"/>
  <c r="W228" i="1"/>
  <c r="X228" i="1" s="1"/>
  <c r="R228" i="1"/>
  <c r="W227" i="1"/>
  <c r="X227" i="1" s="1"/>
  <c r="R227" i="1"/>
  <c r="W226" i="1"/>
  <c r="X226" i="1" s="1"/>
  <c r="R226" i="1"/>
  <c r="W225" i="1"/>
  <c r="X225" i="1" s="1"/>
  <c r="R225" i="1"/>
  <c r="W224" i="1"/>
  <c r="X224" i="1" s="1"/>
  <c r="R224" i="1"/>
  <c r="W223" i="1"/>
  <c r="X223" i="1" s="1"/>
  <c r="R223" i="1"/>
  <c r="W222" i="1"/>
  <c r="X222" i="1" s="1"/>
  <c r="R222" i="1"/>
  <c r="S222" i="1" s="1"/>
  <c r="X221" i="1"/>
  <c r="W221" i="1"/>
  <c r="R221" i="1"/>
  <c r="W220" i="1"/>
  <c r="X220" i="1" s="1"/>
  <c r="R220" i="1"/>
  <c r="S220" i="1" s="1"/>
  <c r="W219" i="1"/>
  <c r="X219" i="1" s="1"/>
  <c r="R219" i="1"/>
  <c r="S219" i="1" s="1"/>
  <c r="W218" i="1"/>
  <c r="X218" i="1" s="1"/>
  <c r="R218" i="1"/>
  <c r="W217" i="1"/>
  <c r="X217" i="1" s="1"/>
  <c r="R217" i="1"/>
  <c r="S217" i="1" s="1"/>
  <c r="X216" i="1"/>
  <c r="W216" i="1"/>
  <c r="R216" i="1"/>
  <c r="W215" i="1"/>
  <c r="X215" i="1" s="1"/>
  <c r="R215" i="1"/>
  <c r="S215" i="1" s="1"/>
  <c r="W214" i="1"/>
  <c r="X214" i="1" s="1"/>
  <c r="R214" i="1"/>
  <c r="W213" i="1"/>
  <c r="X213" i="1" s="1"/>
  <c r="R213" i="1"/>
  <c r="W212" i="1"/>
  <c r="X212" i="1" s="1"/>
  <c r="R212" i="1"/>
  <c r="S212" i="1" s="1"/>
  <c r="W211" i="1"/>
  <c r="X211" i="1" s="1"/>
  <c r="R211" i="1"/>
  <c r="W210" i="1"/>
  <c r="X210" i="1" s="1"/>
  <c r="R210" i="1"/>
  <c r="X209" i="1"/>
  <c r="W209" i="1"/>
  <c r="R209" i="1"/>
  <c r="W208" i="1"/>
  <c r="X208" i="1" s="1"/>
  <c r="R208" i="1"/>
  <c r="S208" i="1" s="1"/>
  <c r="W207" i="1"/>
  <c r="X207" i="1" s="1"/>
  <c r="R207" i="1"/>
  <c r="W206" i="1"/>
  <c r="X206" i="1" s="1"/>
  <c r="R206" i="1"/>
  <c r="W205" i="1"/>
  <c r="X205" i="1" s="1"/>
  <c r="R205" i="1"/>
  <c r="W204" i="1"/>
  <c r="X204" i="1" s="1"/>
  <c r="R204" i="1"/>
  <c r="W203" i="1"/>
  <c r="X203" i="1" s="1"/>
  <c r="R203" i="1"/>
  <c r="W202" i="1"/>
  <c r="X202" i="1" s="1"/>
  <c r="R202" i="1"/>
  <c r="W201" i="1"/>
  <c r="X201" i="1" s="1"/>
  <c r="R201" i="1"/>
  <c r="W200" i="1"/>
  <c r="X200" i="1" s="1"/>
  <c r="R200" i="1"/>
  <c r="W199" i="1"/>
  <c r="X199" i="1" s="1"/>
  <c r="R199" i="1"/>
  <c r="W198" i="1"/>
  <c r="X198" i="1" s="1"/>
  <c r="R198" i="1"/>
  <c r="W197" i="1"/>
  <c r="X197" i="1" s="1"/>
  <c r="R197" i="1"/>
  <c r="W196" i="1"/>
  <c r="X196" i="1" s="1"/>
  <c r="R196" i="1"/>
  <c r="W195" i="1"/>
  <c r="X195" i="1" s="1"/>
  <c r="R195" i="1"/>
  <c r="W194" i="1"/>
  <c r="X194" i="1" s="1"/>
  <c r="R194" i="1"/>
  <c r="W193" i="1"/>
  <c r="X193" i="1" s="1"/>
  <c r="R193" i="1"/>
  <c r="W192" i="1"/>
  <c r="X192" i="1" s="1"/>
  <c r="R192" i="1"/>
  <c r="W191" i="1"/>
  <c r="X191" i="1" s="1"/>
  <c r="R191" i="1"/>
  <c r="W190" i="1"/>
  <c r="X190" i="1" s="1"/>
  <c r="R190" i="1"/>
  <c r="X189" i="1"/>
  <c r="W189" i="1"/>
  <c r="R189" i="1"/>
  <c r="W188" i="1"/>
  <c r="X188" i="1" s="1"/>
  <c r="R188" i="1"/>
  <c r="W187" i="1"/>
  <c r="X187" i="1" s="1"/>
  <c r="R187" i="1"/>
  <c r="W186" i="1"/>
  <c r="X186" i="1" s="1"/>
  <c r="R186" i="1"/>
  <c r="W185" i="1"/>
  <c r="X185" i="1" s="1"/>
  <c r="R185" i="1"/>
  <c r="X184" i="1"/>
  <c r="W184" i="1"/>
  <c r="R184" i="1"/>
  <c r="W183" i="1"/>
  <c r="X183" i="1" s="1"/>
  <c r="R183" i="1"/>
  <c r="W182" i="1"/>
  <c r="X182" i="1" s="1"/>
  <c r="R182" i="1"/>
  <c r="W181" i="1"/>
  <c r="X181" i="1" s="1"/>
  <c r="R181" i="1"/>
  <c r="W180" i="1"/>
  <c r="X180" i="1" s="1"/>
  <c r="R180" i="1"/>
  <c r="W179" i="1"/>
  <c r="X179" i="1" s="1"/>
  <c r="R179" i="1"/>
  <c r="W178" i="1"/>
  <c r="X178" i="1" s="1"/>
  <c r="R178" i="1"/>
  <c r="X177" i="1"/>
  <c r="W177" i="1"/>
  <c r="R177" i="1"/>
  <c r="W176" i="1"/>
  <c r="X176" i="1" s="1"/>
  <c r="R176" i="1"/>
  <c r="W175" i="1"/>
  <c r="X175" i="1" s="1"/>
  <c r="R175" i="1"/>
  <c r="W174" i="1"/>
  <c r="X174" i="1" s="1"/>
  <c r="R174" i="1"/>
  <c r="W173" i="1"/>
  <c r="X173" i="1" s="1"/>
  <c r="R173" i="1"/>
  <c r="W172" i="1"/>
  <c r="X172" i="1" s="1"/>
  <c r="R172" i="1"/>
  <c r="W171" i="1"/>
  <c r="X171" i="1" s="1"/>
  <c r="R171" i="1"/>
  <c r="W170" i="1"/>
  <c r="X170" i="1" s="1"/>
  <c r="R170" i="1"/>
  <c r="W169" i="1"/>
  <c r="X169" i="1" s="1"/>
  <c r="R169" i="1"/>
  <c r="W168" i="1"/>
  <c r="X168" i="1" s="1"/>
  <c r="R168" i="1"/>
  <c r="W167" i="1"/>
  <c r="X167" i="1" s="1"/>
  <c r="R167" i="1"/>
  <c r="W166" i="1"/>
  <c r="X166" i="1" s="1"/>
  <c r="R166" i="1"/>
  <c r="W165" i="1"/>
  <c r="X165" i="1" s="1"/>
  <c r="R165" i="1"/>
  <c r="W164" i="1"/>
  <c r="X164" i="1" s="1"/>
  <c r="R164" i="1"/>
  <c r="W163" i="1"/>
  <c r="X163" i="1" s="1"/>
  <c r="R163" i="1"/>
  <c r="W162" i="1"/>
  <c r="X162" i="1" s="1"/>
  <c r="R162" i="1"/>
  <c r="W161" i="1"/>
  <c r="X161" i="1" s="1"/>
  <c r="R161" i="1"/>
  <c r="W160" i="1"/>
  <c r="X160" i="1" s="1"/>
  <c r="R160" i="1"/>
  <c r="W159" i="1"/>
  <c r="X159" i="1" s="1"/>
  <c r="R159" i="1"/>
  <c r="W158" i="1"/>
  <c r="X158" i="1" s="1"/>
  <c r="R158" i="1"/>
  <c r="X157" i="1"/>
  <c r="W157" i="1"/>
  <c r="R157" i="1"/>
  <c r="W156" i="1"/>
  <c r="X156" i="1" s="1"/>
  <c r="R156" i="1"/>
  <c r="W155" i="1"/>
  <c r="X155" i="1" s="1"/>
  <c r="R155" i="1"/>
  <c r="W154" i="1"/>
  <c r="X154" i="1" s="1"/>
  <c r="R154" i="1"/>
  <c r="W153" i="1"/>
  <c r="X153" i="1" s="1"/>
  <c r="R153" i="1"/>
  <c r="X152" i="1"/>
  <c r="W152" i="1"/>
  <c r="R152" i="1"/>
  <c r="W151" i="1"/>
  <c r="X151" i="1" s="1"/>
  <c r="R151" i="1"/>
  <c r="W150" i="1"/>
  <c r="X150" i="1" s="1"/>
  <c r="R150" i="1"/>
  <c r="W149" i="1"/>
  <c r="X149" i="1" s="1"/>
  <c r="R149" i="1"/>
  <c r="W148" i="1"/>
  <c r="X148" i="1" s="1"/>
  <c r="R148" i="1"/>
  <c r="W147" i="1"/>
  <c r="X147" i="1" s="1"/>
  <c r="R147" i="1"/>
  <c r="W146" i="1"/>
  <c r="X146" i="1" s="1"/>
  <c r="R146" i="1"/>
  <c r="X145" i="1"/>
  <c r="W145" i="1"/>
  <c r="R145" i="1"/>
  <c r="W144" i="1"/>
  <c r="X144" i="1" s="1"/>
  <c r="R144" i="1"/>
  <c r="W143" i="1"/>
  <c r="X143" i="1" s="1"/>
  <c r="R143" i="1"/>
  <c r="W142" i="1"/>
  <c r="X142" i="1" s="1"/>
  <c r="R142" i="1"/>
  <c r="W141" i="1"/>
  <c r="X141" i="1" s="1"/>
  <c r="R141" i="1"/>
  <c r="W140" i="1"/>
  <c r="X140" i="1" s="1"/>
  <c r="R140" i="1"/>
  <c r="W139" i="1"/>
  <c r="X139" i="1" s="1"/>
  <c r="R139" i="1"/>
  <c r="W138" i="1"/>
  <c r="X138" i="1" s="1"/>
  <c r="R138" i="1"/>
  <c r="W137" i="1"/>
  <c r="X137" i="1" s="1"/>
  <c r="R137" i="1"/>
  <c r="W136" i="1"/>
  <c r="X136" i="1" s="1"/>
  <c r="R136" i="1"/>
  <c r="W135" i="1"/>
  <c r="X135" i="1" s="1"/>
  <c r="R135" i="1"/>
  <c r="W134" i="1"/>
  <c r="X134" i="1" s="1"/>
  <c r="R134" i="1"/>
  <c r="W133" i="1"/>
  <c r="X133" i="1" s="1"/>
  <c r="R133" i="1"/>
  <c r="W132" i="1"/>
  <c r="X132" i="1" s="1"/>
  <c r="R132" i="1"/>
  <c r="W131" i="1"/>
  <c r="X131" i="1" s="1"/>
  <c r="R131" i="1"/>
  <c r="W130" i="1"/>
  <c r="X130" i="1" s="1"/>
  <c r="R130" i="1"/>
  <c r="W129" i="1"/>
  <c r="X129" i="1" s="1"/>
  <c r="R129" i="1"/>
  <c r="W128" i="1"/>
  <c r="X128" i="1" s="1"/>
  <c r="R128" i="1"/>
  <c r="W127" i="1"/>
  <c r="X127" i="1" s="1"/>
  <c r="R127" i="1"/>
  <c r="W126" i="1"/>
  <c r="X126" i="1" s="1"/>
  <c r="R126" i="1"/>
  <c r="X125" i="1"/>
  <c r="W125" i="1"/>
  <c r="R125" i="1"/>
  <c r="W124" i="1"/>
  <c r="X124" i="1" s="1"/>
  <c r="R124" i="1"/>
  <c r="W123" i="1"/>
  <c r="X123" i="1" s="1"/>
  <c r="R123" i="1"/>
  <c r="W122" i="1"/>
  <c r="X122" i="1" s="1"/>
  <c r="R122" i="1"/>
  <c r="W121" i="1"/>
  <c r="X121" i="1" s="1"/>
  <c r="R121" i="1"/>
  <c r="X120" i="1"/>
  <c r="W120" i="1"/>
  <c r="R120" i="1"/>
  <c r="W119" i="1"/>
  <c r="X119" i="1" s="1"/>
  <c r="R119" i="1"/>
  <c r="W118" i="1"/>
  <c r="X118" i="1" s="1"/>
  <c r="R118" i="1"/>
  <c r="W117" i="1"/>
  <c r="X117" i="1" s="1"/>
  <c r="R117" i="1"/>
  <c r="W116" i="1"/>
  <c r="X116" i="1" s="1"/>
  <c r="R116" i="1"/>
  <c r="W115" i="1"/>
  <c r="X115" i="1" s="1"/>
  <c r="R115" i="1"/>
  <c r="W114" i="1"/>
  <c r="X114" i="1" s="1"/>
  <c r="R114" i="1"/>
  <c r="X113" i="1"/>
  <c r="W113" i="1"/>
  <c r="R113" i="1"/>
  <c r="W112" i="1"/>
  <c r="X112" i="1" s="1"/>
  <c r="R112" i="1"/>
  <c r="W111" i="1"/>
  <c r="X111" i="1" s="1"/>
  <c r="R111" i="1"/>
  <c r="W110" i="1"/>
  <c r="X110" i="1" s="1"/>
  <c r="R110" i="1"/>
  <c r="W109" i="1"/>
  <c r="X109" i="1" s="1"/>
  <c r="R109" i="1"/>
  <c r="W108" i="1"/>
  <c r="X108" i="1" s="1"/>
  <c r="R108" i="1"/>
  <c r="W107" i="1"/>
  <c r="X107" i="1" s="1"/>
  <c r="R107" i="1"/>
  <c r="W106" i="1"/>
  <c r="X106" i="1" s="1"/>
  <c r="R106" i="1"/>
  <c r="W105" i="1"/>
  <c r="X105" i="1" s="1"/>
  <c r="R105" i="1"/>
  <c r="W104" i="1"/>
  <c r="X104" i="1" s="1"/>
  <c r="R104" i="1"/>
  <c r="W103" i="1"/>
  <c r="X103" i="1" s="1"/>
  <c r="R103" i="1"/>
  <c r="W102" i="1"/>
  <c r="X102" i="1" s="1"/>
  <c r="R102" i="1"/>
  <c r="W101" i="1"/>
  <c r="X101" i="1" s="1"/>
  <c r="R101" i="1"/>
  <c r="W100" i="1"/>
  <c r="X100" i="1" s="1"/>
  <c r="R100" i="1"/>
  <c r="W99" i="1"/>
  <c r="X99" i="1" s="1"/>
  <c r="R99" i="1"/>
  <c r="W98" i="1"/>
  <c r="X98" i="1" s="1"/>
  <c r="R98" i="1"/>
  <c r="W97" i="1"/>
  <c r="X97" i="1" s="1"/>
  <c r="R97" i="1"/>
  <c r="W96" i="1"/>
  <c r="X96" i="1" s="1"/>
  <c r="R96" i="1"/>
  <c r="W95" i="1"/>
  <c r="X95" i="1" s="1"/>
  <c r="R95" i="1"/>
  <c r="W94" i="1"/>
  <c r="X94" i="1" s="1"/>
  <c r="R94" i="1"/>
  <c r="X93" i="1"/>
  <c r="W93" i="1"/>
  <c r="R93" i="1"/>
  <c r="W92" i="1"/>
  <c r="X92" i="1" s="1"/>
  <c r="R92" i="1"/>
  <c r="W91" i="1"/>
  <c r="X91" i="1" s="1"/>
  <c r="R91" i="1"/>
  <c r="W90" i="1"/>
  <c r="X90" i="1" s="1"/>
  <c r="R90" i="1"/>
  <c r="W89" i="1"/>
  <c r="X89" i="1" s="1"/>
  <c r="R89" i="1"/>
  <c r="X88" i="1"/>
  <c r="W88" i="1"/>
  <c r="R88" i="1"/>
  <c r="W87" i="1"/>
  <c r="X87" i="1" s="1"/>
  <c r="R87" i="1"/>
  <c r="W86" i="1"/>
  <c r="X86" i="1" s="1"/>
  <c r="R86" i="1"/>
  <c r="W85" i="1"/>
  <c r="X85" i="1" s="1"/>
  <c r="R85" i="1"/>
  <c r="W84" i="1"/>
  <c r="X84" i="1" s="1"/>
  <c r="R84" i="1"/>
  <c r="W83" i="1"/>
  <c r="X83" i="1" s="1"/>
  <c r="R83" i="1"/>
  <c r="W82" i="1"/>
  <c r="X82" i="1" s="1"/>
  <c r="R82" i="1"/>
  <c r="X81" i="1"/>
  <c r="W81" i="1"/>
  <c r="R81" i="1"/>
  <c r="W80" i="1"/>
  <c r="X80" i="1" s="1"/>
  <c r="R80" i="1"/>
  <c r="W79" i="1"/>
  <c r="X79" i="1" s="1"/>
  <c r="R79" i="1"/>
  <c r="W78" i="1"/>
  <c r="X78" i="1" s="1"/>
  <c r="R78" i="1"/>
  <c r="W77" i="1"/>
  <c r="X77" i="1" s="1"/>
  <c r="R77" i="1"/>
  <c r="W76" i="1"/>
  <c r="X76" i="1" s="1"/>
  <c r="R76" i="1"/>
  <c r="W75" i="1"/>
  <c r="X75" i="1" s="1"/>
  <c r="R75" i="1"/>
  <c r="W74" i="1"/>
  <c r="X74" i="1" s="1"/>
  <c r="R74" i="1"/>
  <c r="W73" i="1"/>
  <c r="X73" i="1" s="1"/>
  <c r="R73" i="1"/>
  <c r="W72" i="1"/>
  <c r="X72" i="1" s="1"/>
  <c r="R72" i="1"/>
  <c r="W71" i="1"/>
  <c r="X71" i="1" s="1"/>
  <c r="R71" i="1"/>
  <c r="W70" i="1"/>
  <c r="X70" i="1" s="1"/>
  <c r="R70" i="1"/>
  <c r="W69" i="1"/>
  <c r="X69" i="1" s="1"/>
  <c r="R69" i="1"/>
  <c r="W68" i="1"/>
  <c r="X68" i="1" s="1"/>
  <c r="R68" i="1"/>
  <c r="W67" i="1"/>
  <c r="X67" i="1" s="1"/>
  <c r="R67" i="1"/>
  <c r="W66" i="1"/>
  <c r="X66" i="1" s="1"/>
  <c r="R66" i="1"/>
  <c r="W65" i="1"/>
  <c r="X65" i="1" s="1"/>
  <c r="R65" i="1"/>
  <c r="W64" i="1"/>
  <c r="X64" i="1" s="1"/>
  <c r="R64" i="1"/>
  <c r="W63" i="1"/>
  <c r="X63" i="1" s="1"/>
  <c r="R63" i="1"/>
  <c r="W62" i="1"/>
  <c r="X62" i="1" s="1"/>
  <c r="R62" i="1"/>
  <c r="X61" i="1"/>
  <c r="W61" i="1"/>
  <c r="R61" i="1"/>
  <c r="W60" i="1"/>
  <c r="X60" i="1" s="1"/>
  <c r="R60" i="1"/>
  <c r="W59" i="1"/>
  <c r="X59" i="1" s="1"/>
  <c r="R59" i="1"/>
  <c r="W58" i="1"/>
  <c r="X58" i="1" s="1"/>
  <c r="R58" i="1"/>
  <c r="W57" i="1"/>
  <c r="X57" i="1" s="1"/>
  <c r="R57" i="1"/>
  <c r="X56" i="1"/>
  <c r="W56" i="1"/>
  <c r="R56" i="1"/>
  <c r="W55" i="1"/>
  <c r="X55" i="1" s="1"/>
  <c r="R55" i="1"/>
  <c r="W54" i="1"/>
  <c r="X54" i="1" s="1"/>
  <c r="R54" i="1"/>
  <c r="W53" i="1"/>
  <c r="X53" i="1" s="1"/>
  <c r="R53" i="1"/>
  <c r="W52" i="1"/>
  <c r="X52" i="1" s="1"/>
  <c r="R52" i="1"/>
  <c r="W51" i="1"/>
  <c r="X51" i="1" s="1"/>
  <c r="R51" i="1"/>
  <c r="W50" i="1"/>
  <c r="X50" i="1" s="1"/>
  <c r="R50" i="1"/>
  <c r="X49" i="1"/>
  <c r="W49" i="1"/>
  <c r="R49" i="1"/>
  <c r="W48" i="1"/>
  <c r="X48" i="1" s="1"/>
  <c r="R48" i="1"/>
  <c r="W47" i="1"/>
  <c r="X47" i="1" s="1"/>
  <c r="R47" i="1"/>
  <c r="W46" i="1"/>
  <c r="X46" i="1" s="1"/>
  <c r="R46" i="1"/>
  <c r="W45" i="1"/>
  <c r="X45" i="1" s="1"/>
  <c r="R45" i="1"/>
  <c r="W44" i="1"/>
  <c r="X44" i="1" s="1"/>
  <c r="R44" i="1"/>
  <c r="W43" i="1"/>
  <c r="X43" i="1" s="1"/>
  <c r="R43" i="1"/>
  <c r="W42" i="1"/>
  <c r="X42" i="1" s="1"/>
  <c r="R42" i="1"/>
  <c r="W41" i="1"/>
  <c r="X41" i="1" s="1"/>
  <c r="R41" i="1"/>
  <c r="W40" i="1"/>
  <c r="X40" i="1" s="1"/>
  <c r="R40" i="1"/>
  <c r="W39" i="1"/>
  <c r="X39" i="1" s="1"/>
  <c r="R39" i="1"/>
  <c r="W38" i="1"/>
  <c r="X38" i="1" s="1"/>
  <c r="R38" i="1"/>
  <c r="W37" i="1"/>
  <c r="X37" i="1" s="1"/>
  <c r="R37" i="1"/>
  <c r="W36" i="1"/>
  <c r="X36" i="1" s="1"/>
  <c r="R36" i="1"/>
  <c r="W35" i="1"/>
  <c r="X35" i="1" s="1"/>
  <c r="R35" i="1"/>
  <c r="W34" i="1"/>
  <c r="X34" i="1" s="1"/>
  <c r="R34" i="1"/>
  <c r="W33" i="1"/>
  <c r="X33" i="1" s="1"/>
  <c r="R33" i="1"/>
  <c r="W32" i="1"/>
  <c r="X32" i="1" s="1"/>
  <c r="R32" i="1"/>
  <c r="W31" i="1"/>
  <c r="X31" i="1" s="1"/>
  <c r="R31" i="1"/>
  <c r="W30" i="1"/>
  <c r="X30" i="1" s="1"/>
  <c r="R30" i="1"/>
  <c r="W29" i="1"/>
  <c r="X29" i="1" s="1"/>
  <c r="R29" i="1"/>
  <c r="X28" i="1"/>
  <c r="W28" i="1"/>
  <c r="R28" i="1"/>
  <c r="W27" i="1"/>
  <c r="X27" i="1" s="1"/>
  <c r="R27" i="1"/>
  <c r="W26" i="1"/>
  <c r="X26" i="1" s="1"/>
  <c r="R26" i="1"/>
  <c r="W25" i="1"/>
  <c r="X25" i="1" s="1"/>
  <c r="R25" i="1"/>
  <c r="W24" i="1"/>
  <c r="X24" i="1" s="1"/>
  <c r="R24" i="1"/>
  <c r="W23" i="1"/>
  <c r="X23" i="1" s="1"/>
  <c r="R23" i="1"/>
  <c r="W22" i="1"/>
  <c r="X22" i="1" s="1"/>
  <c r="R22" i="1"/>
  <c r="W21" i="1"/>
  <c r="X21" i="1" s="1"/>
  <c r="R21" i="1"/>
  <c r="W20" i="1"/>
  <c r="X20" i="1" s="1"/>
  <c r="R20" i="1"/>
  <c r="W19" i="1"/>
  <c r="X19" i="1" s="1"/>
  <c r="R19" i="1"/>
  <c r="W18" i="1"/>
  <c r="X18" i="1" s="1"/>
  <c r="R18" i="1"/>
  <c r="W17" i="1"/>
  <c r="X17" i="1" s="1"/>
  <c r="R17" i="1"/>
  <c r="W16" i="1"/>
  <c r="X16" i="1" s="1"/>
  <c r="R16" i="1"/>
  <c r="W15" i="1"/>
  <c r="X15" i="1" s="1"/>
  <c r="R15" i="1"/>
  <c r="W14" i="1"/>
  <c r="X14" i="1" s="1"/>
  <c r="R14" i="1"/>
  <c r="W13" i="1"/>
  <c r="X13" i="1" s="1"/>
  <c r="R13" i="1"/>
  <c r="X12" i="1"/>
  <c r="W12" i="1"/>
  <c r="R12" i="1"/>
  <c r="W11" i="1"/>
  <c r="X11" i="1" s="1"/>
  <c r="R11" i="1"/>
  <c r="W10" i="1"/>
  <c r="X10" i="1" s="1"/>
  <c r="R10" i="1"/>
  <c r="W9" i="1"/>
  <c r="X9" i="1" s="1"/>
  <c r="R9" i="1"/>
  <c r="W8" i="1"/>
  <c r="X8" i="1" s="1"/>
  <c r="R8" i="1"/>
  <c r="W7" i="1"/>
  <c r="R7" i="1"/>
  <c r="Y7" i="1" s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562" i="1" s="1"/>
  <c r="L562" i="1"/>
  <c r="J562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I562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484" i="1"/>
  <c r="A562" i="1"/>
  <c r="H562" i="1"/>
  <c r="G562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Y499" i="1" l="1"/>
  <c r="S13" i="1"/>
  <c r="Y13" i="1"/>
  <c r="S15" i="1"/>
  <c r="Y15" i="1"/>
  <c r="S30" i="1"/>
  <c r="Y30" i="1"/>
  <c r="S32" i="1"/>
  <c r="Y32" i="1"/>
  <c r="S51" i="1"/>
  <c r="Y51" i="1"/>
  <c r="S53" i="1"/>
  <c r="Y53" i="1"/>
  <c r="S58" i="1"/>
  <c r="Y58" i="1"/>
  <c r="S63" i="1"/>
  <c r="Y63" i="1"/>
  <c r="S65" i="1"/>
  <c r="Y65" i="1"/>
  <c r="S67" i="1"/>
  <c r="Y67" i="1"/>
  <c r="S69" i="1"/>
  <c r="Y69" i="1"/>
  <c r="S71" i="1"/>
  <c r="Y71" i="1"/>
  <c r="S73" i="1"/>
  <c r="Y73" i="1"/>
  <c r="S82" i="1"/>
  <c r="Y82" i="1"/>
  <c r="S84" i="1"/>
  <c r="Y84" i="1"/>
  <c r="S89" i="1"/>
  <c r="Y89" i="1"/>
  <c r="S91" i="1"/>
  <c r="Y91" i="1"/>
  <c r="S94" i="1"/>
  <c r="Y94" i="1"/>
  <c r="S96" i="1"/>
  <c r="Y96" i="1"/>
  <c r="S98" i="1"/>
  <c r="Y98" i="1"/>
  <c r="S100" i="1"/>
  <c r="Y100" i="1"/>
  <c r="S102" i="1"/>
  <c r="Y102" i="1"/>
  <c r="S104" i="1"/>
  <c r="Y104" i="1"/>
  <c r="S115" i="1"/>
  <c r="Y115" i="1"/>
  <c r="S117" i="1"/>
  <c r="Y117" i="1"/>
  <c r="S122" i="1"/>
  <c r="Y122" i="1"/>
  <c r="S127" i="1"/>
  <c r="Y127" i="1"/>
  <c r="S129" i="1"/>
  <c r="Y129" i="1"/>
  <c r="S131" i="1"/>
  <c r="Y131" i="1"/>
  <c r="S133" i="1"/>
  <c r="Y133" i="1"/>
  <c r="S135" i="1"/>
  <c r="Y135" i="1"/>
  <c r="S137" i="1"/>
  <c r="Y137" i="1"/>
  <c r="S146" i="1"/>
  <c r="Y146" i="1"/>
  <c r="S148" i="1"/>
  <c r="Y148" i="1"/>
  <c r="S153" i="1"/>
  <c r="Y153" i="1"/>
  <c r="S155" i="1"/>
  <c r="Y155" i="1"/>
  <c r="S158" i="1"/>
  <c r="Y158" i="1"/>
  <c r="S160" i="1"/>
  <c r="Y160" i="1"/>
  <c r="S162" i="1"/>
  <c r="Y162" i="1"/>
  <c r="S164" i="1"/>
  <c r="Y164" i="1"/>
  <c r="S166" i="1"/>
  <c r="Y166" i="1"/>
  <c r="S168" i="1"/>
  <c r="Y168" i="1"/>
  <c r="S179" i="1"/>
  <c r="Y179" i="1"/>
  <c r="S181" i="1"/>
  <c r="Y181" i="1"/>
  <c r="S186" i="1"/>
  <c r="Y186" i="1"/>
  <c r="S191" i="1"/>
  <c r="Y191" i="1"/>
  <c r="S193" i="1"/>
  <c r="Y193" i="1"/>
  <c r="S195" i="1"/>
  <c r="Y195" i="1"/>
  <c r="S197" i="1"/>
  <c r="Y197" i="1"/>
  <c r="S199" i="1"/>
  <c r="Y199" i="1"/>
  <c r="S201" i="1"/>
  <c r="Y201" i="1"/>
  <c r="S210" i="1"/>
  <c r="Y210" i="1"/>
  <c r="S8" i="1"/>
  <c r="Y8" i="1"/>
  <c r="S10" i="1"/>
  <c r="Y10" i="1"/>
  <c r="S12" i="1"/>
  <c r="Y12" i="1"/>
  <c r="S17" i="1"/>
  <c r="Y17" i="1"/>
  <c r="S19" i="1"/>
  <c r="Y19" i="1"/>
  <c r="S21" i="1"/>
  <c r="Y21" i="1"/>
  <c r="S23" i="1"/>
  <c r="Y23" i="1"/>
  <c r="S25" i="1"/>
  <c r="Y25" i="1"/>
  <c r="S27" i="1"/>
  <c r="Y27" i="1"/>
  <c r="S34" i="1"/>
  <c r="Y34" i="1"/>
  <c r="S36" i="1"/>
  <c r="Y36" i="1"/>
  <c r="S38" i="1"/>
  <c r="Y38" i="1"/>
  <c r="S40" i="1"/>
  <c r="Y40" i="1"/>
  <c r="S42" i="1"/>
  <c r="Y42" i="1"/>
  <c r="S44" i="1"/>
  <c r="Y44" i="1"/>
  <c r="S46" i="1"/>
  <c r="Y46" i="1"/>
  <c r="S48" i="1"/>
  <c r="Y48" i="1"/>
  <c r="S55" i="1"/>
  <c r="Y55" i="1"/>
  <c r="S60" i="1"/>
  <c r="Y60" i="1"/>
  <c r="S75" i="1"/>
  <c r="Y75" i="1"/>
  <c r="S77" i="1"/>
  <c r="Y77" i="1"/>
  <c r="S79" i="1"/>
  <c r="Y79" i="1"/>
  <c r="S81" i="1"/>
  <c r="Y81" i="1"/>
  <c r="S86" i="1"/>
  <c r="Y86" i="1"/>
  <c r="S88" i="1"/>
  <c r="Y88" i="1"/>
  <c r="S93" i="1"/>
  <c r="Y93" i="1"/>
  <c r="S106" i="1"/>
  <c r="Y106" i="1"/>
  <c r="S108" i="1"/>
  <c r="Y108" i="1"/>
  <c r="S110" i="1"/>
  <c r="Y110" i="1"/>
  <c r="S112" i="1"/>
  <c r="Y112" i="1"/>
  <c r="S119" i="1"/>
  <c r="Y119" i="1"/>
  <c r="S124" i="1"/>
  <c r="Y124" i="1"/>
  <c r="S139" i="1"/>
  <c r="Y139" i="1"/>
  <c r="S141" i="1"/>
  <c r="Y141" i="1"/>
  <c r="S143" i="1"/>
  <c r="Y143" i="1"/>
  <c r="S145" i="1"/>
  <c r="Y145" i="1"/>
  <c r="S150" i="1"/>
  <c r="Y150" i="1"/>
  <c r="S152" i="1"/>
  <c r="Y152" i="1"/>
  <c r="S157" i="1"/>
  <c r="Y157" i="1"/>
  <c r="S170" i="1"/>
  <c r="Y170" i="1"/>
  <c r="S172" i="1"/>
  <c r="Y172" i="1"/>
  <c r="S174" i="1"/>
  <c r="Y174" i="1"/>
  <c r="S176" i="1"/>
  <c r="Y176" i="1"/>
  <c r="S183" i="1"/>
  <c r="Y183" i="1"/>
  <c r="S188" i="1"/>
  <c r="Y188" i="1"/>
  <c r="S203" i="1"/>
  <c r="Y203" i="1"/>
  <c r="S205" i="1"/>
  <c r="Y205" i="1"/>
  <c r="S207" i="1"/>
  <c r="Y207" i="1"/>
  <c r="S209" i="1"/>
  <c r="Y209" i="1"/>
  <c r="S214" i="1"/>
  <c r="Y214" i="1"/>
  <c r="S216" i="1"/>
  <c r="Y216" i="1"/>
  <c r="S221" i="1"/>
  <c r="Y221" i="1"/>
  <c r="S234" i="1"/>
  <c r="Y234" i="1"/>
  <c r="S236" i="1"/>
  <c r="Y236" i="1"/>
  <c r="S238" i="1"/>
  <c r="Y238" i="1"/>
  <c r="S240" i="1"/>
  <c r="Y240" i="1"/>
  <c r="S247" i="1"/>
  <c r="Y247" i="1"/>
  <c r="S252" i="1"/>
  <c r="Y252" i="1"/>
  <c r="S257" i="1"/>
  <c r="Y257" i="1"/>
  <c r="S259" i="1"/>
  <c r="Y259" i="1"/>
  <c r="S261" i="1"/>
  <c r="Y261" i="1"/>
  <c r="S266" i="1"/>
  <c r="Y266" i="1"/>
  <c r="S277" i="1"/>
  <c r="Y277" i="1"/>
  <c r="S280" i="1"/>
  <c r="Y280" i="1"/>
  <c r="S283" i="1"/>
  <c r="Y283" i="1"/>
  <c r="S285" i="1"/>
  <c r="Y285" i="1"/>
  <c r="S287" i="1"/>
  <c r="Y287" i="1"/>
  <c r="S14" i="1"/>
  <c r="Y14" i="1"/>
  <c r="S16" i="1"/>
  <c r="Y16" i="1"/>
  <c r="S29" i="1"/>
  <c r="Y29" i="1"/>
  <c r="S31" i="1"/>
  <c r="Y31" i="1"/>
  <c r="S50" i="1"/>
  <c r="Y50" i="1"/>
  <c r="S52" i="1"/>
  <c r="Y52" i="1"/>
  <c r="S57" i="1"/>
  <c r="Y57" i="1"/>
  <c r="S59" i="1"/>
  <c r="Y59" i="1"/>
  <c r="S62" i="1"/>
  <c r="Y62" i="1"/>
  <c r="S64" i="1"/>
  <c r="Y64" i="1"/>
  <c r="S66" i="1"/>
  <c r="Y66" i="1"/>
  <c r="S68" i="1"/>
  <c r="Y68" i="1"/>
  <c r="S70" i="1"/>
  <c r="Y70" i="1"/>
  <c r="S72" i="1"/>
  <c r="Y72" i="1"/>
  <c r="S83" i="1"/>
  <c r="Y83" i="1"/>
  <c r="S85" i="1"/>
  <c r="Y85" i="1"/>
  <c r="S90" i="1"/>
  <c r="Y90" i="1"/>
  <c r="S95" i="1"/>
  <c r="Y95" i="1"/>
  <c r="S97" i="1"/>
  <c r="Y97" i="1"/>
  <c r="S99" i="1"/>
  <c r="Y99" i="1"/>
  <c r="S101" i="1"/>
  <c r="Y101" i="1"/>
  <c r="S103" i="1"/>
  <c r="Y103" i="1"/>
  <c r="S105" i="1"/>
  <c r="Y105" i="1"/>
  <c r="S114" i="1"/>
  <c r="Y114" i="1"/>
  <c r="S116" i="1"/>
  <c r="Y116" i="1"/>
  <c r="S121" i="1"/>
  <c r="Y121" i="1"/>
  <c r="S123" i="1"/>
  <c r="Y123" i="1"/>
  <c r="S126" i="1"/>
  <c r="Y126" i="1"/>
  <c r="S128" i="1"/>
  <c r="Y128" i="1"/>
  <c r="S130" i="1"/>
  <c r="Y130" i="1"/>
  <c r="S132" i="1"/>
  <c r="Y132" i="1"/>
  <c r="S134" i="1"/>
  <c r="Y134" i="1"/>
  <c r="S136" i="1"/>
  <c r="Y136" i="1"/>
  <c r="S147" i="1"/>
  <c r="Y147" i="1"/>
  <c r="S149" i="1"/>
  <c r="Y149" i="1"/>
  <c r="S154" i="1"/>
  <c r="Y154" i="1"/>
  <c r="S159" i="1"/>
  <c r="Y159" i="1"/>
  <c r="S161" i="1"/>
  <c r="Y161" i="1"/>
  <c r="S163" i="1"/>
  <c r="Y163" i="1"/>
  <c r="S165" i="1"/>
  <c r="Y165" i="1"/>
  <c r="S167" i="1"/>
  <c r="Y167" i="1"/>
  <c r="S169" i="1"/>
  <c r="Y169" i="1"/>
  <c r="S178" i="1"/>
  <c r="Y178" i="1"/>
  <c r="S180" i="1"/>
  <c r="Y180" i="1"/>
  <c r="S185" i="1"/>
  <c r="Y185" i="1"/>
  <c r="S187" i="1"/>
  <c r="Y187" i="1"/>
  <c r="S190" i="1"/>
  <c r="Y190" i="1"/>
  <c r="S192" i="1"/>
  <c r="Y192" i="1"/>
  <c r="S194" i="1"/>
  <c r="Y194" i="1"/>
  <c r="S196" i="1"/>
  <c r="Y196" i="1"/>
  <c r="S198" i="1"/>
  <c r="Y198" i="1"/>
  <c r="S200" i="1"/>
  <c r="Y200" i="1"/>
  <c r="S211" i="1"/>
  <c r="Y211" i="1"/>
  <c r="S213" i="1"/>
  <c r="Y213" i="1"/>
  <c r="S218" i="1"/>
  <c r="Y218" i="1"/>
  <c r="S223" i="1"/>
  <c r="Y223" i="1"/>
  <c r="S225" i="1"/>
  <c r="Y225" i="1"/>
  <c r="S227" i="1"/>
  <c r="Y227" i="1"/>
  <c r="S9" i="1"/>
  <c r="Y9" i="1"/>
  <c r="S11" i="1"/>
  <c r="Y11" i="1"/>
  <c r="S18" i="1"/>
  <c r="Y18" i="1"/>
  <c r="S20" i="1"/>
  <c r="Y20" i="1"/>
  <c r="S22" i="1"/>
  <c r="Y22" i="1"/>
  <c r="S24" i="1"/>
  <c r="Y24" i="1"/>
  <c r="S26" i="1"/>
  <c r="Y26" i="1"/>
  <c r="S28" i="1"/>
  <c r="Y28" i="1"/>
  <c r="S33" i="1"/>
  <c r="Y33" i="1"/>
  <c r="S35" i="1"/>
  <c r="Y35" i="1"/>
  <c r="S37" i="1"/>
  <c r="Y37" i="1"/>
  <c r="S39" i="1"/>
  <c r="Y39" i="1"/>
  <c r="S41" i="1"/>
  <c r="Y41" i="1"/>
  <c r="S43" i="1"/>
  <c r="Y43" i="1"/>
  <c r="S45" i="1"/>
  <c r="Y45" i="1"/>
  <c r="S47" i="1"/>
  <c r="Y47" i="1"/>
  <c r="S49" i="1"/>
  <c r="Y49" i="1"/>
  <c r="S54" i="1"/>
  <c r="Y54" i="1"/>
  <c r="S56" i="1"/>
  <c r="Y56" i="1"/>
  <c r="S61" i="1"/>
  <c r="Y61" i="1"/>
  <c r="S74" i="1"/>
  <c r="Y74" i="1"/>
  <c r="S76" i="1"/>
  <c r="Y76" i="1"/>
  <c r="S78" i="1"/>
  <c r="Y78" i="1"/>
  <c r="S80" i="1"/>
  <c r="Y80" i="1"/>
  <c r="S87" i="1"/>
  <c r="Y87" i="1"/>
  <c r="S92" i="1"/>
  <c r="Y92" i="1"/>
  <c r="S107" i="1"/>
  <c r="Y107" i="1"/>
  <c r="S109" i="1"/>
  <c r="Y109" i="1"/>
  <c r="S111" i="1"/>
  <c r="Y111" i="1"/>
  <c r="S113" i="1"/>
  <c r="Y113" i="1"/>
  <c r="S118" i="1"/>
  <c r="Y118" i="1"/>
  <c r="S120" i="1"/>
  <c r="Y120" i="1"/>
  <c r="S125" i="1"/>
  <c r="Y125" i="1"/>
  <c r="S138" i="1"/>
  <c r="Y138" i="1"/>
  <c r="S140" i="1"/>
  <c r="Y140" i="1"/>
  <c r="S142" i="1"/>
  <c r="Y142" i="1"/>
  <c r="S144" i="1"/>
  <c r="Y144" i="1"/>
  <c r="S151" i="1"/>
  <c r="Y151" i="1"/>
  <c r="S156" i="1"/>
  <c r="Y156" i="1"/>
  <c r="S171" i="1"/>
  <c r="Y171" i="1"/>
  <c r="S173" i="1"/>
  <c r="Y173" i="1"/>
  <c r="S175" i="1"/>
  <c r="Y175" i="1"/>
  <c r="S177" i="1"/>
  <c r="Y177" i="1"/>
  <c r="S182" i="1"/>
  <c r="Y182" i="1"/>
  <c r="S184" i="1"/>
  <c r="Y184" i="1"/>
  <c r="S189" i="1"/>
  <c r="Y189" i="1"/>
  <c r="S202" i="1"/>
  <c r="Y202" i="1"/>
  <c r="S204" i="1"/>
  <c r="Y204" i="1"/>
  <c r="S206" i="1"/>
  <c r="Y206" i="1"/>
  <c r="S296" i="1"/>
  <c r="Y296" i="1"/>
  <c r="S298" i="1"/>
  <c r="Y298" i="1"/>
  <c r="S303" i="1"/>
  <c r="Y303" i="1"/>
  <c r="S308" i="1"/>
  <c r="Y308" i="1"/>
  <c r="S319" i="1"/>
  <c r="Y319" i="1"/>
  <c r="S321" i="1"/>
  <c r="Y321" i="1"/>
  <c r="S324" i="1"/>
  <c r="Y324" i="1"/>
  <c r="S327" i="1"/>
  <c r="Y327" i="1"/>
  <c r="S329" i="1"/>
  <c r="Y329" i="1"/>
  <c r="S340" i="1"/>
  <c r="Y340" i="1"/>
  <c r="S342" i="1"/>
  <c r="Y342" i="1"/>
  <c r="S345" i="1"/>
  <c r="Y345" i="1"/>
  <c r="S348" i="1"/>
  <c r="Y348" i="1"/>
  <c r="S350" i="1"/>
  <c r="Y350" i="1"/>
  <c r="S361" i="1"/>
  <c r="Y361" i="1"/>
  <c r="S366" i="1"/>
  <c r="Y366" i="1"/>
  <c r="S371" i="1"/>
  <c r="Y371" i="1"/>
  <c r="S373" i="1"/>
  <c r="Y373" i="1"/>
  <c r="S382" i="1"/>
  <c r="Y382" i="1"/>
  <c r="S384" i="1"/>
  <c r="Y384" i="1"/>
  <c r="S386" i="1"/>
  <c r="Y386" i="1"/>
  <c r="S389" i="1"/>
  <c r="Y389" i="1"/>
  <c r="S392" i="1"/>
  <c r="Y392" i="1"/>
  <c r="S405" i="1"/>
  <c r="Y405" i="1"/>
  <c r="S408" i="1"/>
  <c r="Y408" i="1"/>
  <c r="S411" i="1"/>
  <c r="Y411" i="1"/>
  <c r="S413" i="1"/>
  <c r="Y413" i="1"/>
  <c r="S415" i="1"/>
  <c r="Y415" i="1"/>
  <c r="S417" i="1"/>
  <c r="Y417" i="1"/>
  <c r="S434" i="1"/>
  <c r="Y434" i="1"/>
  <c r="S436" i="1"/>
  <c r="Y436" i="1"/>
  <c r="S438" i="1"/>
  <c r="Y438" i="1"/>
  <c r="S440" i="1"/>
  <c r="Y440" i="1"/>
  <c r="S442" i="1"/>
  <c r="Y442" i="1"/>
  <c r="S444" i="1"/>
  <c r="Y444" i="1"/>
  <c r="S446" i="1"/>
  <c r="Y446" i="1"/>
  <c r="S448" i="1"/>
  <c r="Y448" i="1"/>
  <c r="S450" i="1"/>
  <c r="Y450" i="1"/>
  <c r="S452" i="1"/>
  <c r="Y452" i="1"/>
  <c r="S454" i="1"/>
  <c r="Y454" i="1"/>
  <c r="S456" i="1"/>
  <c r="Y456" i="1"/>
  <c r="S485" i="1"/>
  <c r="Y485" i="1"/>
  <c r="S487" i="1"/>
  <c r="Y487" i="1"/>
  <c r="S489" i="1"/>
  <c r="Y489" i="1"/>
  <c r="S491" i="1"/>
  <c r="Y491" i="1"/>
  <c r="S493" i="1"/>
  <c r="Y493" i="1"/>
  <c r="S495" i="1"/>
  <c r="Y495" i="1"/>
  <c r="S497" i="1"/>
  <c r="Y497" i="1"/>
  <c r="S516" i="1"/>
  <c r="Y516" i="1"/>
  <c r="S518" i="1"/>
  <c r="Y518" i="1"/>
  <c r="S520" i="1"/>
  <c r="Y520" i="1"/>
  <c r="S522" i="1"/>
  <c r="Y522" i="1"/>
  <c r="S524" i="1"/>
  <c r="Y524" i="1"/>
  <c r="S526" i="1"/>
  <c r="Y526" i="1"/>
  <c r="S528" i="1"/>
  <c r="Y528" i="1"/>
  <c r="S530" i="1"/>
  <c r="Y530" i="1"/>
  <c r="S549" i="1"/>
  <c r="Y549" i="1"/>
  <c r="S551" i="1"/>
  <c r="Y551" i="1"/>
  <c r="S553" i="1"/>
  <c r="Y553" i="1"/>
  <c r="S555" i="1"/>
  <c r="Y555" i="1"/>
  <c r="S557" i="1"/>
  <c r="Y557" i="1"/>
  <c r="S559" i="1"/>
  <c r="Y559" i="1"/>
  <c r="Y215" i="1"/>
  <c r="Y219" i="1"/>
  <c r="S229" i="1"/>
  <c r="Y229" i="1"/>
  <c r="S231" i="1"/>
  <c r="Y231" i="1"/>
  <c r="S233" i="1"/>
  <c r="Y233" i="1"/>
  <c r="S242" i="1"/>
  <c r="Y242" i="1"/>
  <c r="S244" i="1"/>
  <c r="Y244" i="1"/>
  <c r="S249" i="1"/>
  <c r="Y249" i="1"/>
  <c r="S251" i="1"/>
  <c r="Y251" i="1"/>
  <c r="S254" i="1"/>
  <c r="Y254" i="1"/>
  <c r="S256" i="1"/>
  <c r="Y256" i="1"/>
  <c r="S263" i="1"/>
  <c r="Y263" i="1"/>
  <c r="S268" i="1"/>
  <c r="Y268" i="1"/>
  <c r="S270" i="1"/>
  <c r="Y270" i="1"/>
  <c r="S272" i="1"/>
  <c r="Y272" i="1"/>
  <c r="S274" i="1"/>
  <c r="Y274" i="1"/>
  <c r="S279" i="1"/>
  <c r="Y279" i="1"/>
  <c r="S282" i="1"/>
  <c r="Y282" i="1"/>
  <c r="S289" i="1"/>
  <c r="Y289" i="1"/>
  <c r="S291" i="1"/>
  <c r="Y291" i="1"/>
  <c r="S293" i="1"/>
  <c r="Y293" i="1"/>
  <c r="S295" i="1"/>
  <c r="Y295" i="1"/>
  <c r="S300" i="1"/>
  <c r="Y300" i="1"/>
  <c r="S305" i="1"/>
  <c r="Y305" i="1"/>
  <c r="S310" i="1"/>
  <c r="Y310" i="1"/>
  <c r="S312" i="1"/>
  <c r="Y312" i="1"/>
  <c r="S314" i="1"/>
  <c r="Y314" i="1"/>
  <c r="S316" i="1"/>
  <c r="Y316" i="1"/>
  <c r="S323" i="1"/>
  <c r="Y323" i="1"/>
  <c r="S326" i="1"/>
  <c r="Y326" i="1"/>
  <c r="S331" i="1"/>
  <c r="Y331" i="1"/>
  <c r="S333" i="1"/>
  <c r="Y333" i="1"/>
  <c r="S335" i="1"/>
  <c r="Y335" i="1"/>
  <c r="S337" i="1"/>
  <c r="Y337" i="1"/>
  <c r="S339" i="1"/>
  <c r="Y339" i="1"/>
  <c r="S352" i="1"/>
  <c r="Y352" i="1"/>
  <c r="S354" i="1"/>
  <c r="Y354" i="1"/>
  <c r="S356" i="1"/>
  <c r="Y356" i="1"/>
  <c r="S358" i="1"/>
  <c r="Y358" i="1"/>
  <c r="S363" i="1"/>
  <c r="Y363" i="1"/>
  <c r="S365" i="1"/>
  <c r="Y365" i="1"/>
  <c r="S368" i="1"/>
  <c r="Y368" i="1"/>
  <c r="S370" i="1"/>
  <c r="Y370" i="1"/>
  <c r="S375" i="1"/>
  <c r="Y375" i="1"/>
  <c r="S377" i="1"/>
  <c r="Y377" i="1"/>
  <c r="S379" i="1"/>
  <c r="Y379" i="1"/>
  <c r="S381" i="1"/>
  <c r="Y381" i="1"/>
  <c r="S394" i="1"/>
  <c r="Y394" i="1"/>
  <c r="S396" i="1"/>
  <c r="Y396" i="1"/>
  <c r="S398" i="1"/>
  <c r="Y398" i="1"/>
  <c r="S400" i="1"/>
  <c r="Y400" i="1"/>
  <c r="S402" i="1"/>
  <c r="Y402" i="1"/>
  <c r="S407" i="1"/>
  <c r="Y407" i="1"/>
  <c r="S410" i="1"/>
  <c r="Y410" i="1"/>
  <c r="S419" i="1"/>
  <c r="Y419" i="1"/>
  <c r="S421" i="1"/>
  <c r="Y421" i="1"/>
  <c r="S423" i="1"/>
  <c r="Y423" i="1"/>
  <c r="S425" i="1"/>
  <c r="Y425" i="1"/>
  <c r="S427" i="1"/>
  <c r="Y427" i="1"/>
  <c r="S429" i="1"/>
  <c r="Y429" i="1"/>
  <c r="S431" i="1"/>
  <c r="Y431" i="1"/>
  <c r="S458" i="1"/>
  <c r="S460" i="1"/>
  <c r="Y460" i="1"/>
  <c r="S462" i="1"/>
  <c r="Y462" i="1"/>
  <c r="S464" i="1"/>
  <c r="Y464" i="1"/>
  <c r="S466" i="1"/>
  <c r="Y466" i="1"/>
  <c r="S468" i="1"/>
  <c r="Y468" i="1"/>
  <c r="S470" i="1"/>
  <c r="Y470" i="1"/>
  <c r="S472" i="1"/>
  <c r="Y472" i="1"/>
  <c r="S474" i="1"/>
  <c r="Y474" i="1"/>
  <c r="S476" i="1"/>
  <c r="Y476" i="1"/>
  <c r="S478" i="1"/>
  <c r="Y478" i="1"/>
  <c r="S480" i="1"/>
  <c r="Y480" i="1"/>
  <c r="S482" i="1"/>
  <c r="Y482" i="1"/>
  <c r="S499" i="1"/>
  <c r="S501" i="1"/>
  <c r="Y501" i="1"/>
  <c r="S503" i="1"/>
  <c r="Y503" i="1"/>
  <c r="S505" i="1"/>
  <c r="Y505" i="1"/>
  <c r="S507" i="1"/>
  <c r="Y507" i="1"/>
  <c r="S509" i="1"/>
  <c r="Y509" i="1"/>
  <c r="S511" i="1"/>
  <c r="Y511" i="1"/>
  <c r="S513" i="1"/>
  <c r="Y513" i="1"/>
  <c r="S532" i="1"/>
  <c r="Y532" i="1"/>
  <c r="S534" i="1"/>
  <c r="Y534" i="1"/>
  <c r="S536" i="1"/>
  <c r="Y536" i="1"/>
  <c r="S538" i="1"/>
  <c r="Y538" i="1"/>
  <c r="S540" i="1"/>
  <c r="Y540" i="1"/>
  <c r="S542" i="1"/>
  <c r="Y542" i="1"/>
  <c r="S544" i="1"/>
  <c r="Y544" i="1"/>
  <c r="S546" i="1"/>
  <c r="Y546" i="1"/>
  <c r="Y208" i="1"/>
  <c r="Y212" i="1"/>
  <c r="Y220" i="1"/>
  <c r="S235" i="1"/>
  <c r="Y235" i="1"/>
  <c r="S237" i="1"/>
  <c r="Y237" i="1"/>
  <c r="S239" i="1"/>
  <c r="Y239" i="1"/>
  <c r="S241" i="1"/>
  <c r="Y241" i="1"/>
  <c r="S246" i="1"/>
  <c r="Y246" i="1"/>
  <c r="S248" i="1"/>
  <c r="Y248" i="1"/>
  <c r="S253" i="1"/>
  <c r="Y253" i="1"/>
  <c r="S258" i="1"/>
  <c r="Y258" i="1"/>
  <c r="S260" i="1"/>
  <c r="Y260" i="1"/>
  <c r="S265" i="1"/>
  <c r="Y265" i="1"/>
  <c r="S267" i="1"/>
  <c r="Y267" i="1"/>
  <c r="S276" i="1"/>
  <c r="Y276" i="1"/>
  <c r="S278" i="1"/>
  <c r="Y278" i="1"/>
  <c r="S281" i="1"/>
  <c r="Y281" i="1"/>
  <c r="S284" i="1"/>
  <c r="Y284" i="1"/>
  <c r="S286" i="1"/>
  <c r="Y286" i="1"/>
  <c r="S297" i="1"/>
  <c r="Y297" i="1"/>
  <c r="S302" i="1"/>
  <c r="Y302" i="1"/>
  <c r="S307" i="1"/>
  <c r="Y307" i="1"/>
  <c r="S309" i="1"/>
  <c r="Y309" i="1"/>
  <c r="S318" i="1"/>
  <c r="Y318" i="1"/>
  <c r="S320" i="1"/>
  <c r="Y320" i="1"/>
  <c r="S322" i="1"/>
  <c r="Y322" i="1"/>
  <c r="S325" i="1"/>
  <c r="Y325" i="1"/>
  <c r="S328" i="1"/>
  <c r="Y328" i="1"/>
  <c r="S341" i="1"/>
  <c r="Y341" i="1"/>
  <c r="S344" i="1"/>
  <c r="Y344" i="1"/>
  <c r="S347" i="1"/>
  <c r="Y347" i="1"/>
  <c r="S349" i="1"/>
  <c r="Y349" i="1"/>
  <c r="S351" i="1"/>
  <c r="Y351" i="1"/>
  <c r="S360" i="1"/>
  <c r="Y360" i="1"/>
  <c r="S362" i="1"/>
  <c r="Y362" i="1"/>
  <c r="S367" i="1"/>
  <c r="Y367" i="1"/>
  <c r="S372" i="1"/>
  <c r="Y372" i="1"/>
  <c r="S383" i="1"/>
  <c r="Y383" i="1"/>
  <c r="S385" i="1"/>
  <c r="Y385" i="1"/>
  <c r="S388" i="1"/>
  <c r="Y388" i="1"/>
  <c r="S391" i="1"/>
  <c r="Y391" i="1"/>
  <c r="S393" i="1"/>
  <c r="Y393" i="1"/>
  <c r="S404" i="1"/>
  <c r="Y404" i="1"/>
  <c r="S406" i="1"/>
  <c r="Y406" i="1"/>
  <c r="S409" i="1"/>
  <c r="Y409" i="1"/>
  <c r="S412" i="1"/>
  <c r="Y412" i="1"/>
  <c r="S414" i="1"/>
  <c r="Y414" i="1"/>
  <c r="S416" i="1"/>
  <c r="Y416" i="1"/>
  <c r="S433" i="1"/>
  <c r="Y433" i="1"/>
  <c r="S435" i="1"/>
  <c r="Y435" i="1"/>
  <c r="S437" i="1"/>
  <c r="Y437" i="1"/>
  <c r="S439" i="1"/>
  <c r="Y439" i="1"/>
  <c r="S441" i="1"/>
  <c r="Y441" i="1"/>
  <c r="S443" i="1"/>
  <c r="Y443" i="1"/>
  <c r="S445" i="1"/>
  <c r="Y445" i="1"/>
  <c r="S447" i="1"/>
  <c r="Y447" i="1"/>
  <c r="S449" i="1"/>
  <c r="Y449" i="1"/>
  <c r="S451" i="1"/>
  <c r="Y451" i="1"/>
  <c r="S453" i="1"/>
  <c r="Y453" i="1"/>
  <c r="S455" i="1"/>
  <c r="Y455" i="1"/>
  <c r="S457" i="1"/>
  <c r="Y457" i="1"/>
  <c r="S484" i="1"/>
  <c r="Y484" i="1"/>
  <c r="S486" i="1"/>
  <c r="Y486" i="1"/>
  <c r="S488" i="1"/>
  <c r="Y488" i="1"/>
  <c r="S490" i="1"/>
  <c r="Y490" i="1"/>
  <c r="S492" i="1"/>
  <c r="Y492" i="1"/>
  <c r="S494" i="1"/>
  <c r="Y494" i="1"/>
  <c r="S496" i="1"/>
  <c r="Y496" i="1"/>
  <c r="S498" i="1"/>
  <c r="Y498" i="1"/>
  <c r="S515" i="1"/>
  <c r="S517" i="1"/>
  <c r="Y517" i="1"/>
  <c r="S519" i="1"/>
  <c r="Y519" i="1"/>
  <c r="S521" i="1"/>
  <c r="Y521" i="1"/>
  <c r="S523" i="1"/>
  <c r="Y523" i="1"/>
  <c r="S525" i="1"/>
  <c r="Y525" i="1"/>
  <c r="S527" i="1"/>
  <c r="Y527" i="1"/>
  <c r="S529" i="1"/>
  <c r="Y529" i="1"/>
  <c r="S548" i="1"/>
  <c r="Y548" i="1"/>
  <c r="S550" i="1"/>
  <c r="Y550" i="1"/>
  <c r="S552" i="1"/>
  <c r="Y552" i="1"/>
  <c r="S554" i="1"/>
  <c r="Y554" i="1"/>
  <c r="S556" i="1"/>
  <c r="Y556" i="1"/>
  <c r="S558" i="1"/>
  <c r="Y558" i="1"/>
  <c r="S560" i="1"/>
  <c r="Y560" i="1"/>
  <c r="Y217" i="1"/>
  <c r="S224" i="1"/>
  <c r="Y224" i="1"/>
  <c r="S226" i="1"/>
  <c r="Y226" i="1"/>
  <c r="S228" i="1"/>
  <c r="Y228" i="1"/>
  <c r="S230" i="1"/>
  <c r="Y230" i="1"/>
  <c r="S232" i="1"/>
  <c r="Y232" i="1"/>
  <c r="S243" i="1"/>
  <c r="Y243" i="1"/>
  <c r="S245" i="1"/>
  <c r="Y245" i="1"/>
  <c r="S250" i="1"/>
  <c r="Y250" i="1"/>
  <c r="S255" i="1"/>
  <c r="Y255" i="1"/>
  <c r="S262" i="1"/>
  <c r="Y262" i="1"/>
  <c r="S264" i="1"/>
  <c r="Y264" i="1"/>
  <c r="S269" i="1"/>
  <c r="Y269" i="1"/>
  <c r="S271" i="1"/>
  <c r="Y271" i="1"/>
  <c r="S273" i="1"/>
  <c r="Y273" i="1"/>
  <c r="S275" i="1"/>
  <c r="Y275" i="1"/>
  <c r="S288" i="1"/>
  <c r="Y288" i="1"/>
  <c r="S290" i="1"/>
  <c r="Y290" i="1"/>
  <c r="S292" i="1"/>
  <c r="Y292" i="1"/>
  <c r="S294" i="1"/>
  <c r="Y294" i="1"/>
  <c r="S299" i="1"/>
  <c r="Y299" i="1"/>
  <c r="S301" i="1"/>
  <c r="Y301" i="1"/>
  <c r="S304" i="1"/>
  <c r="Y304" i="1"/>
  <c r="S306" i="1"/>
  <c r="Y306" i="1"/>
  <c r="S311" i="1"/>
  <c r="Y311" i="1"/>
  <c r="S313" i="1"/>
  <c r="Y313" i="1"/>
  <c r="S315" i="1"/>
  <c r="Y315" i="1"/>
  <c r="S317" i="1"/>
  <c r="Y317" i="1"/>
  <c r="S330" i="1"/>
  <c r="Y330" i="1"/>
  <c r="S332" i="1"/>
  <c r="Y332" i="1"/>
  <c r="S334" i="1"/>
  <c r="Y334" i="1"/>
  <c r="S336" i="1"/>
  <c r="Y336" i="1"/>
  <c r="S338" i="1"/>
  <c r="Y338" i="1"/>
  <c r="S343" i="1"/>
  <c r="Y343" i="1"/>
  <c r="S346" i="1"/>
  <c r="Y346" i="1"/>
  <c r="S353" i="1"/>
  <c r="Y353" i="1"/>
  <c r="S355" i="1"/>
  <c r="Y355" i="1"/>
  <c r="S357" i="1"/>
  <c r="Y357" i="1"/>
  <c r="S359" i="1"/>
  <c r="Y359" i="1"/>
  <c r="S364" i="1"/>
  <c r="Y364" i="1"/>
  <c r="S369" i="1"/>
  <c r="Y369" i="1"/>
  <c r="S374" i="1"/>
  <c r="Y374" i="1"/>
  <c r="S376" i="1"/>
  <c r="Y376" i="1"/>
  <c r="S378" i="1"/>
  <c r="Y378" i="1"/>
  <c r="S380" i="1"/>
  <c r="Y380" i="1"/>
  <c r="S387" i="1"/>
  <c r="Y387" i="1"/>
  <c r="S390" i="1"/>
  <c r="Y390" i="1"/>
  <c r="S395" i="1"/>
  <c r="Y395" i="1"/>
  <c r="S397" i="1"/>
  <c r="Y397" i="1"/>
  <c r="S399" i="1"/>
  <c r="Y399" i="1"/>
  <c r="S401" i="1"/>
  <c r="Y401" i="1"/>
  <c r="S403" i="1"/>
  <c r="Y403" i="1"/>
  <c r="S418" i="1"/>
  <c r="S420" i="1"/>
  <c r="Y420" i="1"/>
  <c r="S422" i="1"/>
  <c r="Y422" i="1"/>
  <c r="S424" i="1"/>
  <c r="Y424" i="1"/>
  <c r="S426" i="1"/>
  <c r="Y426" i="1"/>
  <c r="S428" i="1"/>
  <c r="Y428" i="1"/>
  <c r="S430" i="1"/>
  <c r="Y430" i="1"/>
  <c r="S459" i="1"/>
  <c r="Y459" i="1"/>
  <c r="S461" i="1"/>
  <c r="Y461" i="1"/>
  <c r="S463" i="1"/>
  <c r="Y463" i="1"/>
  <c r="S465" i="1"/>
  <c r="Y465" i="1"/>
  <c r="S467" i="1"/>
  <c r="Y467" i="1"/>
  <c r="S469" i="1"/>
  <c r="Y469" i="1"/>
  <c r="S471" i="1"/>
  <c r="Y471" i="1"/>
  <c r="S473" i="1"/>
  <c r="Y473" i="1"/>
  <c r="S475" i="1"/>
  <c r="Y475" i="1"/>
  <c r="S477" i="1"/>
  <c r="Y477" i="1"/>
  <c r="S479" i="1"/>
  <c r="Y479" i="1"/>
  <c r="S481" i="1"/>
  <c r="Y481" i="1"/>
  <c r="S500" i="1"/>
  <c r="Y500" i="1"/>
  <c r="S502" i="1"/>
  <c r="Y502" i="1"/>
  <c r="S504" i="1"/>
  <c r="Y504" i="1"/>
  <c r="S506" i="1"/>
  <c r="Y506" i="1"/>
  <c r="S508" i="1"/>
  <c r="Y508" i="1"/>
  <c r="S510" i="1"/>
  <c r="Y510" i="1"/>
  <c r="S512" i="1"/>
  <c r="Y512" i="1"/>
  <c r="S514" i="1"/>
  <c r="Y514" i="1"/>
  <c r="S531" i="1"/>
  <c r="S533" i="1"/>
  <c r="Y533" i="1"/>
  <c r="S535" i="1"/>
  <c r="Y535" i="1"/>
  <c r="S537" i="1"/>
  <c r="Y537" i="1"/>
  <c r="S539" i="1"/>
  <c r="Y539" i="1"/>
  <c r="S541" i="1"/>
  <c r="Y541" i="1"/>
  <c r="S543" i="1"/>
  <c r="Y543" i="1"/>
  <c r="S545" i="1"/>
  <c r="Y545" i="1"/>
  <c r="Y222" i="1"/>
  <c r="W562" i="1"/>
  <c r="X562" i="1" s="1"/>
  <c r="X7" i="1"/>
  <c r="R562" i="1"/>
  <c r="S562" i="1" s="1"/>
  <c r="S7" i="1"/>
  <c r="N562" i="1"/>
  <c r="N7" i="1"/>
  <c r="Y562" i="1" l="1"/>
  <c r="Y564" i="1" s="1"/>
  <c r="E562" i="1"/>
</calcChain>
</file>

<file path=xl/sharedStrings.xml><?xml version="1.0" encoding="utf-8"?>
<sst xmlns="http://schemas.openxmlformats.org/spreadsheetml/2006/main" count="2304" uniqueCount="912">
  <si>
    <t>01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</si>
  <si>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</si>
  <si>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</si>
  <si>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</si>
  <si>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</si>
  <si>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</si>
  <si>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</si>
  <si>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</si>
  <si>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</si>
  <si>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</si>
  <si>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</si>
  <si>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</si>
  <si>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C032</t>
  </si>
  <si>
    <t>GREASY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</si>
  <si>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</si>
  <si>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</si>
  <si>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</si>
  <si>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</si>
  <si>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</si>
  <si>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</si>
  <si>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</si>
  <si>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</si>
  <si>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02</t>
  </si>
  <si>
    <t>ALFALFA</t>
  </si>
  <si>
    <t>I001</t>
  </si>
  <si>
    <t>BURLINGTON</t>
  </si>
  <si>
    <t>I046</t>
  </si>
  <si>
    <t>CHEROKEE</t>
  </si>
  <si>
    <t>I093</t>
  </si>
  <si>
    <t>TIMBERLAKE</t>
  </si>
  <si>
    <t>03</t>
  </si>
  <si>
    <t>ATOKA</t>
  </si>
  <si>
    <t>C021</t>
  </si>
  <si>
    <t>HARMONY</t>
  </si>
  <si>
    <t>LANE</t>
  </si>
  <si>
    <t>I007</t>
  </si>
  <si>
    <t xml:space="preserve">STRINGTOWN </t>
  </si>
  <si>
    <t>I015</t>
  </si>
  <si>
    <t>I019</t>
  </si>
  <si>
    <t>TUSHKA</t>
  </si>
  <si>
    <t>I026</t>
  </si>
  <si>
    <t>CANEY</t>
  </si>
  <si>
    <t>04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</si>
  <si>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</si>
  <si>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</si>
  <si>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</si>
  <si>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</si>
  <si>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</si>
  <si>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</si>
  <si>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</si>
  <si>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</si>
  <si>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05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</si>
  <si>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</si>
  <si>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</si>
  <si>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</si>
  <si>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</si>
  <si>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</si>
  <si>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</si>
  <si>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</si>
  <si>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</si>
  <si>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</si>
  <si>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06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</si>
  <si>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</si>
  <si>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</si>
  <si>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</si>
  <si>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</si>
  <si>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</si>
  <si>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</si>
  <si>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</si>
  <si>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</si>
  <si>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</si>
  <si>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07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</si>
  <si>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</si>
  <si>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</si>
  <si>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</si>
  <si>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</si>
  <si>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</si>
  <si>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</si>
  <si>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</si>
  <si>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</si>
  <si>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</si>
  <si>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</si>
  <si>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</si>
  <si>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</si>
  <si>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</si>
  <si>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</si>
  <si>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K002</t>
  </si>
  <si>
    <t>CHOCTAW NATION INTERLOCAL</t>
  </si>
  <si>
    <t>08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</si>
  <si>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</si>
  <si>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</si>
  <si>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</si>
  <si>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</si>
  <si>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</si>
  <si>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</si>
  <si>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</si>
  <si>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</si>
  <si>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</si>
  <si>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</si>
  <si>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</si>
  <si>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</si>
  <si>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</si>
  <si>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</si>
  <si>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</si>
  <si>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</si>
  <si>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</si>
  <si>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</si>
  <si>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FT. COBB-BROXTON</t>
  </si>
  <si>
    <t>I168</t>
  </si>
  <si>
    <t>BINGER-ONEY</t>
  </si>
  <si>
    <t>09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</si>
  <si>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</si>
  <si>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</si>
  <si>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</si>
  <si>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</si>
  <si>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</si>
  <si>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</si>
  <si>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</si>
  <si>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</si>
  <si>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</si>
  <si>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</si>
  <si>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</si>
  <si>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</si>
  <si>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</si>
  <si>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</si>
  <si>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</si>
  <si>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</si>
  <si>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</si>
  <si>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</si>
  <si>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</si>
  <si>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10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</si>
  <si>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</si>
  <si>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</si>
  <si>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</si>
  <si>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</si>
  <si>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</si>
  <si>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</si>
  <si>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</si>
  <si>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</si>
  <si>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</si>
  <si>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</si>
  <si>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</si>
  <si>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</si>
  <si>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</si>
  <si>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</si>
  <si>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</si>
  <si>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</si>
  <si>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</si>
  <si>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K001</t>
  </si>
  <si>
    <t>TRI-CT INTERLOCAL CO-OP</t>
  </si>
  <si>
    <t>11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</si>
  <si>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</si>
  <si>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</si>
  <si>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</si>
  <si>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</si>
  <si>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</si>
  <si>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</si>
  <si>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</si>
  <si>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</si>
  <si>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</si>
  <si>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</si>
  <si>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</si>
  <si>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</si>
  <si>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</si>
  <si>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</si>
  <si>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</si>
  <si>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</si>
  <si>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</si>
  <si>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</si>
  <si>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</si>
  <si>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</si>
  <si>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TSUNADELOQUASDI CHEROKEE IMMERSION CHARTER SCHOOL</t>
  </si>
  <si>
    <t>12</t>
  </si>
  <si>
    <t>CHOCTAW</t>
  </si>
  <si>
    <t>C003</t>
  </si>
  <si>
    <t>GRANT</t>
  </si>
  <si>
    <t xml:space="preserve">SWINK </t>
  </si>
  <si>
    <t>BOSWELL</t>
  </si>
  <si>
    <t>FT TOWSON</t>
  </si>
  <si>
    <t>SOPER</t>
  </si>
  <si>
    <t>I039</t>
  </si>
  <si>
    <t>HUGO</t>
  </si>
  <si>
    <t>13</t>
  </si>
  <si>
    <t>CIMARRON</t>
  </si>
  <si>
    <t>BOISE CITY</t>
  </si>
  <si>
    <t>I010</t>
  </si>
  <si>
    <t>FELT</t>
  </si>
  <si>
    <t>KEYES</t>
  </si>
  <si>
    <t>14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</si>
  <si>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</si>
  <si>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</si>
  <si>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</si>
  <si>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</si>
  <si>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</si>
  <si>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</si>
  <si>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</si>
  <si>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</si>
  <si>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</si>
  <si>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</si>
  <si>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15</t>
  </si>
  <si>
    <t>COAL</t>
  </si>
  <si>
    <t>C004</t>
  </si>
  <si>
    <t>COTTONWOOD</t>
  </si>
  <si>
    <t>COALGATE</t>
  </si>
  <si>
    <t>TUPELO</t>
  </si>
  <si>
    <t>16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</si>
  <si>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</si>
  <si>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</si>
  <si>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</si>
  <si>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</si>
  <si>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</si>
  <si>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</si>
  <si>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</si>
  <si>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</si>
  <si>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</si>
  <si>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</si>
  <si>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</si>
  <si>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</si>
  <si>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</si>
  <si>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</si>
  <si>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</si>
  <si>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17</t>
  </si>
  <si>
    <t>COTTON</t>
  </si>
  <si>
    <t>WALTERS</t>
  </si>
  <si>
    <t>I101</t>
  </si>
  <si>
    <t>TEMPLE</t>
  </si>
  <si>
    <t>I333</t>
  </si>
  <si>
    <t>BIG PASTURE</t>
  </si>
  <si>
    <t>18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</si>
  <si>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</si>
  <si>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</si>
  <si>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</si>
  <si>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</si>
  <si>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</si>
  <si>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</si>
  <si>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</si>
  <si>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</si>
  <si>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</si>
  <si>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19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</si>
  <si>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</si>
  <si>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</si>
  <si>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</si>
  <si>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</si>
  <si>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</si>
  <si>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</si>
  <si>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</si>
  <si>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</si>
  <si>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</si>
  <si>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</si>
  <si>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</si>
  <si>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</si>
  <si>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</si>
  <si>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</si>
  <si>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</si>
  <si>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</si>
  <si>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</si>
  <si>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</si>
  <si>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</si>
  <si>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20</t>
  </si>
  <si>
    <t>CUSTER</t>
  </si>
  <si>
    <t>ARAPAHO-BUTLER</t>
  </si>
  <si>
    <t>THOMAS-FAY-CUSTER UNIFIED</t>
  </si>
  <si>
    <t>WEATHERFORD</t>
  </si>
  <si>
    <t>I099</t>
  </si>
  <si>
    <t>CLINTON</t>
  </si>
  <si>
    <t>21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</si>
  <si>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</si>
  <si>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</si>
  <si>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</si>
  <si>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</si>
  <si>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</si>
  <si>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</si>
  <si>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</si>
  <si>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</si>
  <si>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</si>
  <si>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</si>
  <si>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</si>
  <si>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 MISSION</t>
  </si>
  <si>
    <t>22</t>
  </si>
  <si>
    <t>DEWEY</t>
  </si>
  <si>
    <t>VICI</t>
  </si>
  <si>
    <t>SEILING</t>
  </si>
  <si>
    <t>TALOGA-OAKWOOD</t>
  </si>
  <si>
    <t>23</t>
  </si>
  <si>
    <t>ELLIS</t>
  </si>
  <si>
    <t>FARGO</t>
  </si>
  <si>
    <t>ARNETT</t>
  </si>
  <si>
    <t>GAGE</t>
  </si>
  <si>
    <t>SHATTUCK</t>
  </si>
  <si>
    <t>24</t>
  </si>
  <si>
    <t>GARFIELD</t>
  </si>
  <si>
    <t>WAUKOMIS</t>
  </si>
  <si>
    <t>KREMLIN</t>
  </si>
  <si>
    <t>CHISHOLM</t>
  </si>
  <si>
    <t>I047</t>
  </si>
  <si>
    <t>GARBER</t>
  </si>
  <si>
    <t>PIONEER-P. V.</t>
  </si>
  <si>
    <t>ENID</t>
  </si>
  <si>
    <t>I085</t>
  </si>
  <si>
    <t>DRUMMOND</t>
  </si>
  <si>
    <t>I094</t>
  </si>
  <si>
    <t>COVINGTON-DOUGLAS</t>
  </si>
  <si>
    <t>25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</si>
  <si>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</si>
  <si>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</si>
  <si>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</si>
  <si>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</si>
  <si>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</si>
  <si>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</si>
  <si>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</si>
  <si>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</si>
  <si>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</si>
  <si>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</t>
  </si>
  <si>
    <t>26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</si>
  <si>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</si>
  <si>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</si>
  <si>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</si>
  <si>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</si>
  <si>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</si>
  <si>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</si>
  <si>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</si>
  <si>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</si>
  <si>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</si>
  <si>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</si>
  <si>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</si>
  <si>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</si>
  <si>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SPINGS</t>
  </si>
  <si>
    <t>I095</t>
  </si>
  <si>
    <t>BRIDGE CREEK</t>
  </si>
  <si>
    <t>I097</t>
  </si>
  <si>
    <t>TUTTLE</t>
  </si>
  <si>
    <t>VERDEN</t>
  </si>
  <si>
    <t>AMBER-POCASSET</t>
  </si>
  <si>
    <t>27</t>
  </si>
  <si>
    <t>I054</t>
  </si>
  <si>
    <t>MEDFORD</t>
  </si>
  <si>
    <t>I090</t>
  </si>
  <si>
    <t>POND CREEK-HUNTER</t>
  </si>
  <si>
    <t>DEER CREEK-LAMONT</t>
  </si>
  <si>
    <t>28</t>
  </si>
  <si>
    <t>GREER</t>
  </si>
  <si>
    <t>MANGUM</t>
  </si>
  <si>
    <t>GRANITE</t>
  </si>
  <si>
    <t>29</t>
  </si>
  <si>
    <t>HARMON</t>
  </si>
  <si>
    <t>I066</t>
  </si>
  <si>
    <t>HOLLIS</t>
  </si>
  <si>
    <t>30</t>
  </si>
  <si>
    <t>HARPER</t>
  </si>
  <si>
    <t>LAVERNE</t>
  </si>
  <si>
    <t>BUFFALO</t>
  </si>
  <si>
    <t>31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</si>
  <si>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</si>
  <si>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</si>
  <si>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</si>
  <si>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</si>
  <si>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</si>
  <si>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</si>
  <si>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</si>
  <si>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</si>
  <si>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32</t>
  </si>
  <si>
    <t>HUGHES</t>
  </si>
  <si>
    <t>MOSS</t>
  </si>
  <si>
    <t>WETUMKA</t>
  </si>
  <si>
    <t>HOLDENVILLE</t>
  </si>
  <si>
    <t>CALVIN</t>
  </si>
  <si>
    <t>STUART</t>
  </si>
  <si>
    <t>33</t>
  </si>
  <si>
    <t>JACKSON</t>
  </si>
  <si>
    <t>NAVAJO</t>
  </si>
  <si>
    <t>I014</t>
  </si>
  <si>
    <t>DUKE</t>
  </si>
  <si>
    <t>ALTUS</t>
  </si>
  <si>
    <t>ELDORADO</t>
  </si>
  <si>
    <t>OLUSTEE</t>
  </si>
  <si>
    <t>BLAIR</t>
  </si>
  <si>
    <t>34</t>
  </si>
  <si>
    <t>JEFFERSON</t>
  </si>
  <si>
    <t>TERRAL</t>
  </si>
  <si>
    <t>RYAN</t>
  </si>
  <si>
    <t>RINGLING</t>
  </si>
  <si>
    <t>I023</t>
  </si>
  <si>
    <t>WAURIKA</t>
  </si>
  <si>
    <t>35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</si>
  <si>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</si>
  <si>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</si>
  <si>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</si>
  <si>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</si>
  <si>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</si>
  <si>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</si>
  <si>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</si>
  <si>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</si>
  <si>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</si>
  <si>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36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</si>
  <si>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</si>
  <si>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</si>
  <si>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</si>
  <si>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</si>
  <si>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</si>
  <si>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</si>
  <si>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</si>
  <si>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</si>
  <si>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</si>
  <si>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</si>
  <si>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</si>
  <si>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</si>
  <si>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</si>
  <si>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37</t>
  </si>
  <si>
    <t>KINGFISHER</t>
  </si>
  <si>
    <t>DOVER</t>
  </si>
  <si>
    <t>LOMEGA</t>
  </si>
  <si>
    <t>HENNESSEY</t>
  </si>
  <si>
    <t>I089</t>
  </si>
  <si>
    <t>CASHION</t>
  </si>
  <si>
    <t>OKARCHE</t>
  </si>
  <si>
    <t>38</t>
  </si>
  <si>
    <t>KIOWA</t>
  </si>
  <si>
    <t>HOBART</t>
  </si>
  <si>
    <t>LONE WOLF</t>
  </si>
  <si>
    <t>MTN VIEW-GOTEBO</t>
  </si>
  <si>
    <t>SNYDER</t>
  </si>
  <si>
    <t>39</t>
  </si>
  <si>
    <t>LATIMER</t>
  </si>
  <si>
    <t>WILBURTON</t>
  </si>
  <si>
    <t>RED OAK</t>
  </si>
  <si>
    <t>BUFFALO VLY</t>
  </si>
  <si>
    <t>PANOLA</t>
  </si>
  <si>
    <t>40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</si>
  <si>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</si>
  <si>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</si>
  <si>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</si>
  <si>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</si>
  <si>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</si>
  <si>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</si>
  <si>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</si>
  <si>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</si>
  <si>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</si>
  <si>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</si>
  <si>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</si>
  <si>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</si>
  <si>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</si>
  <si>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</si>
  <si>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</si>
  <si>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</si>
  <si>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</si>
  <si>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</si>
  <si>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</si>
  <si>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</si>
  <si>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</si>
  <si>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</si>
  <si>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</si>
  <si>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</si>
  <si>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41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</si>
  <si>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</si>
  <si>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</si>
  <si>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</si>
  <si>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</si>
  <si>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</si>
  <si>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</si>
  <si>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</si>
  <si>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</si>
  <si>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</si>
  <si>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</si>
  <si>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</si>
  <si>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</si>
  <si>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</si>
  <si>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42</t>
  </si>
  <si>
    <t>LOGAN</t>
  </si>
  <si>
    <t>GUTHRIE</t>
  </si>
  <si>
    <t>CRESCENT</t>
  </si>
  <si>
    <t>MULHALL-ORLANDO</t>
  </si>
  <si>
    <t>COYLE</t>
  </si>
  <si>
    <t>43</t>
  </si>
  <si>
    <t>LOVE</t>
  </si>
  <si>
    <t>GREENVILLE</t>
  </si>
  <si>
    <t>THACKERVILLE</t>
  </si>
  <si>
    <t>TURNER</t>
  </si>
  <si>
    <t>MARIETTA</t>
  </si>
  <si>
    <t>44</t>
  </si>
  <si>
    <t>MAJOR</t>
  </si>
  <si>
    <t>RINGWOOD</t>
  </si>
  <si>
    <t>ALINE CLEO</t>
  </si>
  <si>
    <t>I084</t>
  </si>
  <si>
    <t>FAIRVIEW</t>
  </si>
  <si>
    <t>I092</t>
  </si>
  <si>
    <t>45</t>
  </si>
  <si>
    <t>MARSHALL</t>
  </si>
  <si>
    <t>MADILL</t>
  </si>
  <si>
    <t>KINGSTON</t>
  </si>
  <si>
    <t>46</t>
  </si>
  <si>
    <t>MAYES</t>
  </si>
  <si>
    <t>SPAVINAW</t>
  </si>
  <si>
    <t>WICKLIFFE</t>
  </si>
  <si>
    <t>C043</t>
  </si>
  <si>
    <t>OSAGE</t>
  </si>
  <si>
    <t>PRYOR</t>
  </si>
  <si>
    <t>SALINA</t>
  </si>
  <si>
    <t>LOCUST GROVE</t>
  </si>
  <si>
    <t>CHOUTEAU-MAZIE</t>
  </si>
  <si>
    <t>47</t>
  </si>
  <si>
    <t>MC CLAIN</t>
  </si>
  <si>
    <t>NEWCASTLE</t>
  </si>
  <si>
    <t>DIBBLE</t>
  </si>
  <si>
    <t>WASHINGTON</t>
  </si>
  <si>
    <t>WAYNE</t>
  </si>
  <si>
    <t>PURCELL</t>
  </si>
  <si>
    <t>BLANCHARD</t>
  </si>
  <si>
    <t>48</t>
  </si>
  <si>
    <t>MC CURTAIN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</si>
  <si>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</si>
  <si>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</si>
  <si>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</si>
  <si>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</si>
  <si>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</si>
  <si>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</si>
  <si>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</si>
  <si>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</si>
  <si>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</si>
  <si>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</si>
  <si>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</si>
  <si>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</si>
  <si>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</si>
  <si>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</si>
  <si>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</si>
  <si>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 xml:space="preserve">SE OK INTER. CO-OP </t>
  </si>
  <si>
    <t>49</t>
  </si>
  <si>
    <t>MC INTOSH</t>
  </si>
  <si>
    <t>RYAL</t>
  </si>
  <si>
    <t>STIDHAM</t>
  </si>
  <si>
    <t>EUFAULA</t>
  </si>
  <si>
    <t>CHECOTAH</t>
  </si>
  <si>
    <t xml:space="preserve">MIDWAY </t>
  </si>
  <si>
    <t>HANNA</t>
  </si>
  <si>
    <t>50</t>
  </si>
  <si>
    <t>MURRAY</t>
  </si>
  <si>
    <t>SULPHUR</t>
  </si>
  <si>
    <t>DAVIS</t>
  </si>
  <si>
    <t>51</t>
  </si>
  <si>
    <t>MUSKOGEE</t>
  </si>
  <si>
    <t>WAINWRIGHT</t>
  </si>
  <si>
    <t>FT GIBSON</t>
  </si>
  <si>
    <t>WEBBERS FALLS</t>
  </si>
  <si>
    <t>OKTAHA</t>
  </si>
  <si>
    <t>HILLDALE</t>
  </si>
  <si>
    <t>BRAGGS</t>
  </si>
  <si>
    <t>WARNER</t>
  </si>
  <si>
    <t>I088</t>
  </si>
  <si>
    <t>PORUM</t>
  </si>
  <si>
    <t>52</t>
  </si>
  <si>
    <t>PERRY</t>
  </si>
  <si>
    <t>BILLINGS</t>
  </si>
  <si>
    <t>FRONTIER</t>
  </si>
  <si>
    <t>MORRISON</t>
  </si>
  <si>
    <t>53</t>
  </si>
  <si>
    <t>NOWATA</t>
  </si>
  <si>
    <t>OKLAHOMA UNION</t>
  </si>
  <si>
    <t>S COFFEYVILLE</t>
  </si>
  <si>
    <t>54</t>
  </si>
  <si>
    <t>OKFUSKEE</t>
  </si>
  <si>
    <t>BEARDEN</t>
  </si>
  <si>
    <t>MASON</t>
  </si>
  <si>
    <t>PADEN</t>
  </si>
  <si>
    <t>OKEMAH</t>
  </si>
  <si>
    <t>WELEETKA</t>
  </si>
  <si>
    <t>GRAHAM-DUSTIN</t>
  </si>
  <si>
    <t>55</t>
  </si>
  <si>
    <t>OKLAHOMA</t>
  </si>
  <si>
    <t>OAKDALE</t>
  </si>
  <si>
    <t>C074</t>
  </si>
  <si>
    <t>CRUTCHO</t>
  </si>
  <si>
    <t>E001</t>
  </si>
  <si>
    <t>INDEP. CHARTER MIDDLE SCH.</t>
  </si>
  <si>
    <t>E002</t>
  </si>
  <si>
    <t xml:space="preserve">SEEWORTH ACADEMY </t>
  </si>
  <si>
    <t>E003</t>
  </si>
  <si>
    <t>WESTERN VILLAGE ACADEMY</t>
  </si>
  <si>
    <t>E005</t>
  </si>
  <si>
    <t>DOVE SCIENCE ACADEMY (OKC)</t>
  </si>
  <si>
    <t>E007</t>
  </si>
  <si>
    <t xml:space="preserve">SANTA FE SOUTH HIGH  </t>
  </si>
  <si>
    <t>E008</t>
  </si>
  <si>
    <t>HARDING CHARTER PREP HS</t>
  </si>
  <si>
    <t>E010</t>
  </si>
  <si>
    <t>HARDING FINE ARTS CTR (05-06)</t>
  </si>
  <si>
    <t>E011</t>
  </si>
  <si>
    <t>SANTA FE SOUTH JR. HIGH</t>
  </si>
  <si>
    <t>E012</t>
  </si>
  <si>
    <t>KIPP COLLEGE PREP</t>
  </si>
  <si>
    <t>E013</t>
  </si>
  <si>
    <t>DOVE SCIENCE ELEM ACAD (OKC)</t>
  </si>
  <si>
    <t>E016</t>
  </si>
  <si>
    <t>HARPER ACADEMY, INC</t>
  </si>
  <si>
    <t xml:space="preserve">OKLAHOMA    </t>
  </si>
  <si>
    <t>E020</t>
  </si>
  <si>
    <t>OKC CHARTER: LIGHTHOUSE ACAD</t>
  </si>
  <si>
    <t>G001</t>
  </si>
  <si>
    <t xml:space="preserve">SANTA FE SOUTH CHARTER        </t>
  </si>
  <si>
    <t>G004</t>
  </si>
  <si>
    <t>ASTEC CHARTER MIDDLE SCHOOL</t>
  </si>
  <si>
    <t>G007</t>
  </si>
  <si>
    <t xml:space="preserve">*JOHN W REX CHARTER ELEMENTARY </t>
  </si>
  <si>
    <t>PUTNAM CITY</t>
  </si>
  <si>
    <t>LUTHER</t>
  </si>
  <si>
    <t>CHOCTAW/NICOMA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</si>
  <si>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</si>
  <si>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</si>
  <si>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</si>
  <si>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</si>
  <si>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</si>
  <si>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</si>
  <si>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</si>
  <si>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</t>
  </si>
  <si>
    <t>I053</t>
  </si>
  <si>
    <t>CROOKED OAK</t>
  </si>
  <si>
    <t>BETHANY</t>
  </si>
  <si>
    <t>OKLA CITY</t>
  </si>
  <si>
    <t>J001</t>
  </si>
  <si>
    <t>OSDE/OJA: OK YOUTH ACADEMY</t>
  </si>
  <si>
    <t>Z001</t>
  </si>
  <si>
    <t>* EPIC ONE ON ONE CHARTER SCHOOL</t>
  </si>
  <si>
    <t>Z002</t>
  </si>
  <si>
    <t>* OKLAHOMA VIRTUAL CHARTER ACAD.</t>
  </si>
  <si>
    <t>Z003</t>
  </si>
  <si>
    <t xml:space="preserve">* OKLAHOMA CONNECTIONS ACADEMY  </t>
  </si>
  <si>
    <t>Z004</t>
  </si>
  <si>
    <t xml:space="preserve">* INSIGHT SCHOOL OF OKLAHOMA    </t>
  </si>
  <si>
    <t>Z005</t>
  </si>
  <si>
    <t>ABLE CHARTER SCHOOL</t>
  </si>
  <si>
    <t>56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</si>
  <si>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</si>
  <si>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</si>
  <si>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</si>
  <si>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</si>
  <si>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</si>
  <si>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</si>
  <si>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</si>
  <si>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</si>
  <si>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57</t>
  </si>
  <si>
    <t>OSAGE HILLS</t>
  </si>
  <si>
    <t>BOWRING</t>
  </si>
  <si>
    <t>AVANT</t>
  </si>
  <si>
    <t>C052</t>
  </si>
  <si>
    <t>ANDERSON</t>
  </si>
  <si>
    <t>C077</t>
  </si>
  <si>
    <t>MC 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</si>
  <si>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</si>
  <si>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</si>
  <si>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</si>
  <si>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</si>
  <si>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</si>
  <si>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</si>
  <si>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</si>
  <si>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</si>
  <si>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OSAGE CT INTERLOCAL CO-OP</t>
  </si>
  <si>
    <t>58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</si>
  <si>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</si>
  <si>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</si>
  <si>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</si>
  <si>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</si>
  <si>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</si>
  <si>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</si>
  <si>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</si>
  <si>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</si>
  <si>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59</t>
  </si>
  <si>
    <t>PAWNEE</t>
  </si>
  <si>
    <t>C002</t>
  </si>
  <si>
    <t>JENNINGS</t>
  </si>
  <si>
    <t>60</t>
  </si>
  <si>
    <t>PAYNE</t>
  </si>
  <si>
    <t>C104</t>
  </si>
  <si>
    <t>OAK GROVE</t>
  </si>
  <si>
    <t>RIPLEY</t>
  </si>
  <si>
    <t>STILLWATER</t>
  </si>
  <si>
    <t>PERKINS TRYON</t>
  </si>
  <si>
    <t>CUSHING</t>
  </si>
  <si>
    <t>GLENCOE</t>
  </si>
  <si>
    <t>YALE</t>
  </si>
  <si>
    <t>FIVE STAR INTERLOCAL COOP.</t>
  </si>
  <si>
    <t>61</t>
  </si>
  <si>
    <t>PITTSBURG</t>
  </si>
  <si>
    <t>KREBS</t>
  </si>
  <si>
    <t>FRINK-CHAMBERS</t>
  </si>
  <si>
    <t>C056</t>
  </si>
  <si>
    <t>TANNEHILL</t>
  </si>
  <si>
    <t>C088</t>
  </si>
  <si>
    <t>HAYWOOD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</si>
  <si>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</si>
  <si>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</si>
  <si>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</si>
  <si>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</si>
  <si>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</si>
  <si>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</si>
  <si>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</si>
  <si>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</si>
  <si>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 ALESTER</t>
  </si>
  <si>
    <t>62</t>
  </si>
  <si>
    <t>PONTOTOC</t>
  </si>
  <si>
    <t xml:space="preserve">ALLEN </t>
  </si>
  <si>
    <t>VANOSS</t>
  </si>
  <si>
    <t>BYNG</t>
  </si>
  <si>
    <t>ADA</t>
  </si>
  <si>
    <t>I024</t>
  </si>
  <si>
    <t>LATTA</t>
  </si>
  <si>
    <t>STONEWALL</t>
  </si>
  <si>
    <t>ROFF</t>
  </si>
  <si>
    <t>63</t>
  </si>
  <si>
    <t>POTTAWATOMIE</t>
  </si>
  <si>
    <t>N ROCK CREEK</t>
  </si>
  <si>
    <t>PLEASANT GROVE</t>
  </si>
  <si>
    <t>S ROCK CREEK</t>
  </si>
  <si>
    <t>MC LOUD</t>
  </si>
  <si>
    <t>DALE</t>
  </si>
  <si>
    <t>BETHEL</t>
  </si>
  <si>
    <t>MACOMB</t>
  </si>
  <si>
    <t>EARLSBORO-HARJO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</si>
  <si>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</si>
  <si>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</si>
  <si>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</si>
  <si>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</si>
  <si>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</si>
  <si>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</si>
  <si>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</si>
  <si>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</si>
  <si>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64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</si>
  <si>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</si>
  <si>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</si>
  <si>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</si>
  <si>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</si>
  <si>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</si>
  <si>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</si>
  <si>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</si>
  <si>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</si>
  <si>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</si>
  <si>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65</t>
  </si>
  <si>
    <t>ROGER MILLS</t>
  </si>
  <si>
    <t>LEEDEY</t>
  </si>
  <si>
    <t>REYDON</t>
  </si>
  <si>
    <t>CHEYENNE</t>
  </si>
  <si>
    <t>SWEETWATER</t>
  </si>
  <si>
    <t>HAMMON</t>
  </si>
  <si>
    <t>66</t>
  </si>
  <si>
    <t>ROGERS</t>
  </si>
  <si>
    <t>JUSTUS</t>
  </si>
  <si>
    <t>CLAREMORE</t>
  </si>
  <si>
    <t>CATOOSA</t>
  </si>
  <si>
    <t>CHELSEA</t>
  </si>
  <si>
    <t>OOLOGAH TALALA</t>
  </si>
  <si>
    <t>INOLA</t>
  </si>
  <si>
    <t>SEQUOYAH</t>
  </si>
  <si>
    <t>FOYIL</t>
  </si>
  <si>
    <t>VERDIGRIS</t>
  </si>
  <si>
    <t>67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</si>
  <si>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</si>
  <si>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</si>
  <si>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</si>
  <si>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</si>
  <si>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</si>
  <si>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</si>
  <si>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</si>
  <si>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</si>
  <si>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</si>
  <si>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</si>
  <si>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</si>
  <si>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SEMINOLE CT INTERLOCAL COOP</t>
  </si>
  <si>
    <t>68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</si>
  <si>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</si>
  <si>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</si>
  <si>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</si>
  <si>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</si>
  <si>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</si>
  <si>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</si>
  <si>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</si>
  <si>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</si>
  <si>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</si>
  <si>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</si>
  <si>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</si>
  <si>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</si>
  <si>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</si>
  <si>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</si>
  <si>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69</t>
  </si>
  <si>
    <t>STEPHENS</t>
  </si>
  <si>
    <t>C082</t>
  </si>
  <si>
    <t>DUNCAN</t>
  </si>
  <si>
    <t>MARLOW</t>
  </si>
  <si>
    <t>VELMA ALMA</t>
  </si>
  <si>
    <t>EMPIRE</t>
  </si>
  <si>
    <t>BRAY-DOYLE</t>
  </si>
  <si>
    <t>70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</si>
  <si>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</si>
  <si>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</si>
  <si>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</si>
  <si>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</si>
  <si>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</si>
  <si>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</si>
  <si>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</si>
  <si>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</si>
  <si>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</si>
  <si>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</si>
  <si>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</si>
  <si>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</si>
  <si>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</si>
  <si>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71</t>
  </si>
  <si>
    <t>TILLMAN</t>
  </si>
  <si>
    <t>TIPTON</t>
  </si>
  <si>
    <t>DAVIDSON</t>
  </si>
  <si>
    <t>I158</t>
  </si>
  <si>
    <t>FREDERICK</t>
  </si>
  <si>
    <t>I249</t>
  </si>
  <si>
    <t>GRANDFIELD</t>
  </si>
  <si>
    <t>72</t>
  </si>
  <si>
    <t>TULSA</t>
  </si>
  <si>
    <t>KEYSTONE</t>
  </si>
  <si>
    <t>E004</t>
  </si>
  <si>
    <t>SCH. OF ARTS &amp; SCIENCES</t>
  </si>
  <si>
    <t>KIPP TULSA COLLEGE PREPARATORY CHARTER</t>
  </si>
  <si>
    <t>E006</t>
  </si>
  <si>
    <t>LIGHTHOUSE ACADEMIES OF TULSA</t>
  </si>
  <si>
    <t xml:space="preserve">TULSA       </t>
  </si>
  <si>
    <t>E017</t>
  </si>
  <si>
    <t>COLLEGE BOUND CHARTER SCHOOL</t>
  </si>
  <si>
    <t>E018</t>
  </si>
  <si>
    <t>TULSA HONOR ACADEMY</t>
  </si>
  <si>
    <t>E019</t>
  </si>
  <si>
    <t>COLLEGIATE HALL CHARTER SCHOOL</t>
  </si>
  <si>
    <t>DEBORAH BROWN COMM SCH.</t>
  </si>
  <si>
    <t>G003</t>
  </si>
  <si>
    <t>DISCOVERY SCHOOLS OF TULSA</t>
  </si>
  <si>
    <t>SANKOFA MIDDLE SCH OF CREATIVE &amp; PERFORMING ARTS</t>
  </si>
  <si>
    <t>G005</t>
  </si>
  <si>
    <t>LANGSTON HUGHES ACAD FOR ARTS &amp; TECH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</si>
  <si>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</si>
  <si>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</si>
  <si>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</si>
  <si>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</si>
  <si>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</si>
  <si>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</si>
  <si>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</si>
  <si>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</si>
  <si>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</si>
  <si>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</si>
  <si>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</si>
  <si>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73</t>
  </si>
  <si>
    <t>WAGONER</t>
  </si>
  <si>
    <t>OKAY</t>
  </si>
  <si>
    <t>COWETA</t>
  </si>
  <si>
    <t>I365</t>
  </si>
  <si>
    <t>PORTER CONSOLIDATED</t>
  </si>
  <si>
    <t>74</t>
  </si>
  <si>
    <t>COPAN</t>
  </si>
  <si>
    <t>CANEY VALLEY</t>
  </si>
  <si>
    <t>BARTLESVILLE</t>
  </si>
  <si>
    <t>75</t>
  </si>
  <si>
    <t>WASHITA</t>
  </si>
  <si>
    <t>SENTINEL</t>
  </si>
  <si>
    <t>BURNS FLAT-DILL CITY</t>
  </si>
  <si>
    <t>CANUTE</t>
  </si>
  <si>
    <t>I078</t>
  </si>
  <si>
    <t>CORDELL</t>
  </si>
  <si>
    <t>76</t>
  </si>
  <si>
    <t>WOODS</t>
  </si>
  <si>
    <t>ALVA</t>
  </si>
  <si>
    <t>WAYNOKA</t>
  </si>
  <si>
    <t>FREEDOM</t>
  </si>
  <si>
    <t>77</t>
  </si>
  <si>
    <t>WOODWARD</t>
  </si>
  <si>
    <t>MOORELAND</t>
  </si>
  <si>
    <t>SHARON MUTUAL</t>
  </si>
  <si>
    <t>FORT SUPPLY</t>
  </si>
  <si>
    <t>FY2016</t>
  </si>
  <si>
    <t>based on counts from</t>
  </si>
  <si>
    <t>*</t>
  </si>
  <si>
    <t>Col. 1</t>
  </si>
  <si>
    <t>Col. 2</t>
  </si>
  <si>
    <t>* Additional Adj.</t>
  </si>
  <si>
    <t>at 0.9602315727</t>
  </si>
  <si>
    <t>Col. 3</t>
  </si>
  <si>
    <t>Difference</t>
  </si>
  <si>
    <t>4% GR cut - Prorated</t>
  </si>
  <si>
    <t>(10/1/15 &amp; 1/1/16)</t>
  </si>
  <si>
    <t>Col. 4</t>
  </si>
  <si>
    <t>Percentage</t>
  </si>
  <si>
    <t>Certified w/Ins.(334)</t>
  </si>
  <si>
    <t>Adj. Alloc. (3/6/16)</t>
  </si>
  <si>
    <t>Adj. Alloc. (2/12/16)</t>
  </si>
  <si>
    <t>Certified In Lieu (331)</t>
  </si>
  <si>
    <t>Col. 5</t>
  </si>
  <si>
    <t>Col. 6</t>
  </si>
  <si>
    <t>Col. 7</t>
  </si>
  <si>
    <t>Col. 9</t>
  </si>
  <si>
    <t>Col. 10</t>
  </si>
  <si>
    <t>Support w/Ins.(335)</t>
  </si>
  <si>
    <t>Col. 11</t>
  </si>
  <si>
    <t>Col. 12</t>
  </si>
  <si>
    <t>Col. 13</t>
  </si>
  <si>
    <t>Support In Lieu (332)</t>
  </si>
  <si>
    <t>Col. 14</t>
  </si>
  <si>
    <t>Col. 15</t>
  </si>
  <si>
    <t>Col. 16</t>
  </si>
  <si>
    <r>
      <t xml:space="preserve">(Col. 3 </t>
    </r>
    <r>
      <rPr>
        <sz val="7"/>
        <color theme="1"/>
        <rFont val="Calibri"/>
        <family val="2"/>
      </rPr>
      <t>÷</t>
    </r>
  </si>
  <si>
    <t xml:space="preserve"> Col. 1)</t>
  </si>
  <si>
    <t>(Col. 2 -</t>
  </si>
  <si>
    <t>(Col. 6 -</t>
  </si>
  <si>
    <t xml:space="preserve"> Col. 5)</t>
  </si>
  <si>
    <r>
      <t xml:space="preserve">(Col. 7 </t>
    </r>
    <r>
      <rPr>
        <sz val="7"/>
        <color theme="1"/>
        <rFont val="Calibri"/>
        <family val="2"/>
      </rPr>
      <t>÷</t>
    </r>
  </si>
  <si>
    <t>(Col. 10 -</t>
  </si>
  <si>
    <t xml:space="preserve"> Col. 9)</t>
  </si>
  <si>
    <r>
      <t xml:space="preserve">(Col. 11 </t>
    </r>
    <r>
      <rPr>
        <sz val="7"/>
        <color theme="1"/>
        <rFont val="Calibri"/>
        <family val="2"/>
      </rPr>
      <t>÷</t>
    </r>
  </si>
  <si>
    <t>(Col. 14 -</t>
  </si>
  <si>
    <t xml:space="preserve"> Col. 13)</t>
  </si>
  <si>
    <r>
      <t xml:space="preserve">(Col. 15 </t>
    </r>
    <r>
      <rPr>
        <sz val="7"/>
        <color theme="1"/>
        <rFont val="Calibri"/>
        <family val="2"/>
      </rPr>
      <t>÷</t>
    </r>
  </si>
  <si>
    <t>Districts 516, Charters 32 &amp; Interlocals 6</t>
  </si>
  <si>
    <t>03/04/16 Oklahoma State Department of Education requested a Legislative Supplemental for the total 4% General Revenue cut  of $16,640,942.60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</si>
</sst>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0.0000000000"/>
  </numFmts>
  <fonts count="9" x14ac:knownFonts="1">
    <font>
      <sz val="10"/>
      <color theme="1"/>
      <name val="Calibri"/>
      <family val="2"/>
    </font>
    <font>
      <sz val="9"/>
      <name val="Times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Time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2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164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Protection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/>
    <xf numFmtId="4" fontId="3" fillId="0" borderId="0" xfId="0" applyNumberFormat="1" applyFont="1" applyBorder="1"/>
    <xf numFmtId="4" fontId="4" fillId="0" borderId="0" xfId="0" applyNumberFormat="1" applyFont="1" applyBorder="1"/>
    <xf numFmtId="10" fontId="3" fillId="0" borderId="5" xfId="0" applyNumberFormat="1" applyFont="1" applyBorder="1"/>
    <xf numFmtId="4" fontId="7" fillId="0" borderId="0" xfId="0" applyNumberFormat="1" applyFont="1" applyBorder="1" applyAlignment="1">
      <alignment horizontal="center"/>
    </xf>
    <xf numFmtId="164" fontId="2" fillId="0" borderId="1" xfId="0" applyNumberFormat="1" applyFont="1" applyFill="1" applyBorder="1" applyProtection="1"/>
    <xf numFmtId="0" fontId="4" fillId="0" borderId="0" xfId="0" applyFont="1" applyBorder="1"/>
    <xf numFmtId="0" fontId="3" fillId="0" borderId="6" xfId="0" applyFont="1" applyBorder="1"/>
    <xf numFmtId="4" fontId="3" fillId="0" borderId="7" xfId="0" applyNumberFormat="1" applyFont="1" applyBorder="1"/>
    <xf numFmtId="4" fontId="4" fillId="0" borderId="7" xfId="0" applyNumberFormat="1" applyFont="1" applyBorder="1"/>
    <xf numFmtId="10" fontId="3" fillId="0" borderId="8" xfId="0" applyNumberFormat="1" applyFont="1" applyBorder="1"/>
    <xf numFmtId="0" fontId="2" fillId="0" borderId="5" xfId="0" applyFont="1" applyFill="1" applyBorder="1" applyProtection="1"/>
    <xf numFmtId="0" fontId="2" fillId="0" borderId="5" xfId="0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/>
    </xf>
    <xf numFmtId="165" fontId="3" fillId="0" borderId="7" xfId="0" quotePrefix="1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4" fontId="2" fillId="0" borderId="2" xfId="0" applyNumberFormat="1" applyFont="1" applyFill="1" applyBorder="1" applyAlignment="1" applyProtection="1">
      <alignment horizontal="left"/>
    </xf>
    <xf numFmtId="0" fontId="2" fillId="0" borderId="3" xfId="0" applyFont="1" applyFill="1" applyBorder="1" applyProtection="1"/>
    <xf numFmtId="0" fontId="2" fillId="0" borderId="4" xfId="0" applyFont="1" applyFill="1" applyBorder="1" applyProtection="1"/>
    <xf numFmtId="4" fontId="3" fillId="0" borderId="3" xfId="0" applyNumberFormat="1" applyFont="1" applyBorder="1"/>
    <xf numFmtId="4" fontId="4" fillId="0" borderId="3" xfId="0" applyNumberFormat="1" applyFont="1" applyBorder="1"/>
    <xf numFmtId="10" fontId="3" fillId="0" borderId="4" xfId="0" applyNumberFormat="1" applyFont="1" applyBorder="1"/>
    <xf numFmtId="4" fontId="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3" xfId="0" applyNumberFormat="1" applyFont="1" applyBorder="1"/>
    <xf numFmtId="4" fontId="2" fillId="0" borderId="0" xfId="0" applyNumberFormat="1" applyFont="1" applyBorder="1"/>
    <xf numFmtId="4" fontId="2" fillId="0" borderId="7" xfId="0" applyNumberFormat="1" applyFont="1" applyBorder="1"/>
    <xf numFmtId="0" fontId="8" fillId="0" borderId="7" xfId="0" quotePrefix="1" applyFont="1" applyFill="1" applyBorder="1" applyAlignment="1">
      <alignment horizontal="left" vertical="center" wrapText="1"/>
    </xf>
    <xf numFmtId="0" fontId="3" fillId="0" borderId="1" xfId="0" quotePrefix="1" applyFont="1" applyBorder="1" applyAlignment="1">
      <alignment vertical="top" wrapText="1"/>
    </xf>
    <xf numFmtId="0" fontId="3" fillId="0" borderId="0" xfId="0" quotePrefix="1" applyFont="1" applyBorder="1" applyAlignment="1">
      <alignment vertical="top" wrapText="1"/>
    </xf>
    <xf numFmtId="0" fontId="3" fillId="0" borderId="5" xfId="0" quotePrefix="1" applyFont="1" applyBorder="1" applyAlignment="1">
      <alignment vertical="top" wrapText="1"/>
    </xf>
    <xf numFmtId="0" fontId="3" fillId="0" borderId="6" xfId="0" quotePrefix="1" applyFont="1" applyBorder="1" applyAlignment="1">
      <alignment vertical="top" wrapText="1"/>
    </xf>
    <xf numFmtId="0" fontId="3" fillId="0" borderId="7" xfId="0" quotePrefix="1" applyFont="1" applyBorder="1" applyAlignment="1">
      <alignment vertical="top" wrapText="1"/>
    </xf>
    <xf numFmtId="0" fontId="3" fillId="0" borderId="8" xfId="0" quotePrefix="1" applyFont="1" applyBorder="1" applyAlignment="1">
      <alignment vertical="top" wrapText="1"/>
    </xf>
    <xf numFmtId="0" fontId="4" fillId="0" borderId="3" xfId="0" applyFont="1" applyBorder="1" applyAlignment="1">
      <alignment horizontal="center" textRotation="90"/>
    </xf>
    <xf numFmtId="0" fontId="4" fillId="0" borderId="0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1" fillId="0" borderId="7" xfId="0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top" wrapText="1"/>
    </xf>
    <xf numFmtId="0" fontId="3" fillId="0" borderId="3" xfId="0" quotePrefix="1" applyFont="1" applyBorder="1" applyAlignment="1">
      <alignment horizontal="left" vertical="top" wrapText="1"/>
    </xf>
    <xf numFmtId="0" fontId="3" fillId="0" borderId="4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left" vertical="top" wrapText="1"/>
    </xf>
    <xf numFmtId="0" fontId="3" fillId="0" borderId="5" xfId="0" quotePrefix="1" applyFont="1" applyBorder="1" applyAlignment="1">
      <alignment horizontal="left" vertical="top" wrapText="1"/>
    </xf>
  </cellXfs>
  <cellStyles count="1">
    <cellStyle name="Normal" xfId="0" builtinId="0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4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"/>
    </sheetView>
  </sheetViews>
  <sheetFormatPr defaultColWidth="9.109375" defaultRowHeight="12" x14ac:dyDescent="0.25"/>
  <cols>
    <col min="1" max="1" width="3.5546875" style="7" bestFit="1" customWidth="1"/>
    <col min="2" max="2" width="15.5546875" style="7" hidden="1" customWidth="1"/>
    <col min="3" max="3" width="4.88671875" style="7" bestFit="1" customWidth="1"/>
    <col min="4" max="4" width="25.6640625" style="7" customWidth="1"/>
    <col min="5" max="5" width="15.88671875" style="7" bestFit="1" customWidth="1"/>
    <col min="6" max="6" width="3" style="9" customWidth="1"/>
    <col min="7" max="7" width="16.109375" style="7" bestFit="1" customWidth="1"/>
    <col min="8" max="8" width="11.6640625" style="7" customWidth="1"/>
    <col min="9" max="9" width="8.33203125" style="7" bestFit="1" customWidth="1"/>
    <col min="10" max="10" width="16.5546875" style="7" bestFit="1" customWidth="1"/>
    <col min="11" max="11" width="3" style="9" customWidth="1"/>
    <col min="12" max="12" width="16.5546875" style="7" bestFit="1" customWidth="1"/>
    <col min="13" max="13" width="9.6640625" style="7" customWidth="1"/>
    <col min="14" max="14" width="8.33203125" style="7" bestFit="1" customWidth="1"/>
    <col min="15" max="15" width="15.88671875" style="7" bestFit="1" customWidth="1"/>
    <col min="16" max="16" width="3" style="9" customWidth="1"/>
    <col min="17" max="17" width="16.109375" style="7" bestFit="1" customWidth="1"/>
    <col min="18" max="18" width="10.6640625" style="7" customWidth="1"/>
    <col min="19" max="19" width="8.33203125" style="7" bestFit="1" customWidth="1"/>
    <col min="20" max="20" width="16.33203125" style="7" bestFit="1" customWidth="1"/>
    <col min="21" max="21" width="3" style="9" customWidth="1"/>
    <col min="22" max="22" width="16.5546875" style="7" bestFit="1" customWidth="1"/>
    <col min="23" max="23" width="10.6640625" style="7" customWidth="1"/>
    <col min="24" max="24" width="8.33203125" style="7" bestFit="1" customWidth="1"/>
    <col min="25" max="25" width="11.44140625" style="7" bestFit="1" customWidth="1"/>
    <col min="26" max="16384" width="9.109375" style="7"/>
  </cols>
  <sheetData>
    <row r="1" spans="1:25" ht="12" customHeight="1" x14ac:dyDescent="0.25">
      <c r="A1" s="55" t="s">
        <v>911</v>
      </c>
      <c r="B1" s="56"/>
      <c r="C1" s="56"/>
      <c r="D1" s="57"/>
      <c r="E1" s="10" t="s">
        <v>871</v>
      </c>
      <c r="F1" s="51" t="s">
        <v>873</v>
      </c>
      <c r="G1" s="10" t="s">
        <v>872</v>
      </c>
      <c r="H1" s="10" t="s">
        <v>875</v>
      </c>
      <c r="I1" s="11" t="s">
        <v>879</v>
      </c>
      <c r="J1" s="10" t="s">
        <v>885</v>
      </c>
      <c r="K1" s="51" t="s">
        <v>873</v>
      </c>
      <c r="L1" s="10" t="s">
        <v>886</v>
      </c>
      <c r="M1" s="10" t="s">
        <v>887</v>
      </c>
      <c r="N1" s="11" t="s">
        <v>879</v>
      </c>
      <c r="O1" s="10" t="s">
        <v>888</v>
      </c>
      <c r="P1" s="51" t="s">
        <v>873</v>
      </c>
      <c r="Q1" s="10" t="s">
        <v>889</v>
      </c>
      <c r="R1" s="10" t="s">
        <v>891</v>
      </c>
      <c r="S1" s="11" t="s">
        <v>892</v>
      </c>
      <c r="T1" s="10" t="s">
        <v>893</v>
      </c>
      <c r="U1" s="51" t="s">
        <v>873</v>
      </c>
      <c r="V1" s="10" t="s">
        <v>895</v>
      </c>
      <c r="W1" s="10" t="s">
        <v>896</v>
      </c>
      <c r="X1" s="11" t="s">
        <v>897</v>
      </c>
    </row>
    <row r="2" spans="1:25" x14ac:dyDescent="0.25">
      <c r="A2" s="58"/>
      <c r="B2" s="59"/>
      <c r="C2" s="59"/>
      <c r="D2" s="60"/>
      <c r="E2" s="14" t="s">
        <v>868</v>
      </c>
      <c r="F2" s="52"/>
      <c r="G2" s="14" t="s">
        <v>868</v>
      </c>
      <c r="H2" s="15" t="s">
        <v>900</v>
      </c>
      <c r="I2" s="16" t="s">
        <v>898</v>
      </c>
      <c r="J2" s="14" t="s">
        <v>868</v>
      </c>
      <c r="K2" s="52"/>
      <c r="L2" s="14" t="s">
        <v>868</v>
      </c>
      <c r="M2" s="15" t="s">
        <v>901</v>
      </c>
      <c r="N2" s="16" t="s">
        <v>903</v>
      </c>
      <c r="O2" s="14" t="s">
        <v>868</v>
      </c>
      <c r="P2" s="52"/>
      <c r="Q2" s="14" t="s">
        <v>868</v>
      </c>
      <c r="R2" s="15" t="s">
        <v>904</v>
      </c>
      <c r="S2" s="16" t="s">
        <v>906</v>
      </c>
      <c r="T2" s="14" t="s">
        <v>868</v>
      </c>
      <c r="U2" s="52"/>
      <c r="V2" s="14" t="s">
        <v>868</v>
      </c>
      <c r="W2" s="15" t="s">
        <v>907</v>
      </c>
      <c r="X2" s="16" t="s">
        <v>909</v>
      </c>
    </row>
    <row r="3" spans="1:25" x14ac:dyDescent="0.25">
      <c r="A3" s="58"/>
      <c r="B3" s="59"/>
      <c r="C3" s="59"/>
      <c r="D3" s="60"/>
      <c r="E3" s="14" t="s">
        <v>881</v>
      </c>
      <c r="F3" s="52"/>
      <c r="G3" s="14" t="s">
        <v>881</v>
      </c>
      <c r="H3" s="15" t="s">
        <v>899</v>
      </c>
      <c r="I3" s="16" t="s">
        <v>899</v>
      </c>
      <c r="J3" s="14" t="s">
        <v>884</v>
      </c>
      <c r="K3" s="52"/>
      <c r="L3" s="14" t="s">
        <v>884</v>
      </c>
      <c r="M3" s="15" t="s">
        <v>902</v>
      </c>
      <c r="N3" s="16" t="s">
        <v>902</v>
      </c>
      <c r="O3" s="14" t="s">
        <v>890</v>
      </c>
      <c r="P3" s="52"/>
      <c r="Q3" s="14" t="s">
        <v>890</v>
      </c>
      <c r="R3" s="15" t="s">
        <v>905</v>
      </c>
      <c r="S3" s="16" t="s">
        <v>905</v>
      </c>
      <c r="T3" s="14" t="s">
        <v>894</v>
      </c>
      <c r="U3" s="52"/>
      <c r="V3" s="14" t="s">
        <v>894</v>
      </c>
      <c r="W3" s="15" t="s">
        <v>908</v>
      </c>
      <c r="X3" s="16" t="s">
        <v>908</v>
      </c>
    </row>
    <row r="4" spans="1:25" x14ac:dyDescent="0.25">
      <c r="A4" s="58"/>
      <c r="B4" s="59"/>
      <c r="C4" s="59"/>
      <c r="D4" s="60"/>
      <c r="E4" s="14" t="s">
        <v>883</v>
      </c>
      <c r="F4" s="52"/>
      <c r="G4" s="14" t="s">
        <v>882</v>
      </c>
      <c r="H4" s="14"/>
      <c r="I4" s="17"/>
      <c r="J4" s="14" t="s">
        <v>883</v>
      </c>
      <c r="K4" s="52"/>
      <c r="L4" s="14" t="s">
        <v>882</v>
      </c>
      <c r="M4" s="14"/>
      <c r="N4" s="17"/>
      <c r="O4" s="14" t="s">
        <v>883</v>
      </c>
      <c r="P4" s="52"/>
      <c r="Q4" s="14" t="s">
        <v>882</v>
      </c>
      <c r="R4" s="14"/>
      <c r="S4" s="17"/>
      <c r="T4" s="14" t="s">
        <v>883</v>
      </c>
      <c r="U4" s="52"/>
      <c r="V4" s="14" t="s">
        <v>882</v>
      </c>
      <c r="W4" s="14"/>
      <c r="X4" s="17"/>
    </row>
    <row r="5" spans="1:25" x14ac:dyDescent="0.25">
      <c r="A5" s="45"/>
      <c r="B5" s="46"/>
      <c r="C5" s="46"/>
      <c r="D5" s="47"/>
      <c r="E5" s="14" t="s">
        <v>869</v>
      </c>
      <c r="F5" s="52"/>
      <c r="G5" s="14" t="s">
        <v>877</v>
      </c>
      <c r="H5" s="14"/>
      <c r="I5" s="17"/>
      <c r="J5" s="14" t="s">
        <v>869</v>
      </c>
      <c r="K5" s="52"/>
      <c r="L5" s="14" t="s">
        <v>877</v>
      </c>
      <c r="M5" s="14"/>
      <c r="N5" s="17"/>
      <c r="O5" s="14" t="s">
        <v>869</v>
      </c>
      <c r="P5" s="52"/>
      <c r="Q5" s="14" t="s">
        <v>877</v>
      </c>
      <c r="R5" s="14"/>
      <c r="S5" s="17"/>
      <c r="T5" s="14" t="s">
        <v>869</v>
      </c>
      <c r="U5" s="52"/>
      <c r="V5" s="14" t="s">
        <v>877</v>
      </c>
      <c r="W5" s="14"/>
      <c r="X5" s="17"/>
    </row>
    <row r="6" spans="1:25" x14ac:dyDescent="0.25">
      <c r="A6" s="48"/>
      <c r="B6" s="49"/>
      <c r="C6" s="49"/>
      <c r="D6" s="50"/>
      <c r="E6" s="30" t="s">
        <v>878</v>
      </c>
      <c r="F6" s="53"/>
      <c r="G6" s="31" t="s">
        <v>874</v>
      </c>
      <c r="H6" s="40" t="s">
        <v>876</v>
      </c>
      <c r="I6" s="32" t="s">
        <v>880</v>
      </c>
      <c r="J6" s="30" t="s">
        <v>878</v>
      </c>
      <c r="K6" s="53"/>
      <c r="L6" s="31" t="s">
        <v>874</v>
      </c>
      <c r="M6" s="39" t="s">
        <v>876</v>
      </c>
      <c r="N6" s="32" t="s">
        <v>880</v>
      </c>
      <c r="O6" s="30" t="s">
        <v>878</v>
      </c>
      <c r="P6" s="53"/>
      <c r="Q6" s="31">
        <v>0.96023036049999999</v>
      </c>
      <c r="R6" s="40" t="s">
        <v>876</v>
      </c>
      <c r="S6" s="32" t="s">
        <v>880</v>
      </c>
      <c r="T6" s="30" t="s">
        <v>878</v>
      </c>
      <c r="U6" s="53"/>
      <c r="V6" s="31">
        <v>0.96023036049999999</v>
      </c>
      <c r="W6" s="39" t="s">
        <v>876</v>
      </c>
      <c r="X6" s="32" t="s">
        <v>880</v>
      </c>
    </row>
    <row r="7" spans="1:25" x14ac:dyDescent="0.25">
      <c r="A7" s="33" t="s">
        <v>0</v>
      </c>
      <c r="B7" s="34" t="s">
        <v>1</v>
      </c>
      <c r="C7" s="34" t="s">
        <v>2</v>
      </c>
      <c r="D7" s="35" t="s">
        <v>3</v>
      </c>
      <c r="E7" s="36">
        <v>61852.6</v>
      </c>
      <c r="F7" s="37"/>
      <c r="G7" s="36">
        <v>59392.82</v>
      </c>
      <c r="H7" s="41">
        <f>SUM(G7-E7)</f>
        <v>-2459.7799999999988</v>
      </c>
      <c r="I7" s="38">
        <f t="shared" ref="I7:I70" si="0">IF(H7=0,0,ROUND(H7/E7,4))</f>
        <v>-3.9800000000000002E-2</v>
      </c>
      <c r="J7" s="36">
        <v>1673.04</v>
      </c>
      <c r="K7" s="37"/>
      <c r="L7" s="36">
        <v>1606.51</v>
      </c>
      <c r="M7" s="41">
        <f>SUM(L7-J7)</f>
        <v>-66.529999999999973</v>
      </c>
      <c r="N7" s="38">
        <f t="shared" ref="N7:N70" si="1">IF(M7=0,0,ROUND(M7/J7,4))</f>
        <v>-3.9800000000000002E-2</v>
      </c>
      <c r="O7" s="36">
        <v>9346.5400000000009</v>
      </c>
      <c r="P7" s="37"/>
      <c r="Q7" s="36">
        <v>8974.83</v>
      </c>
      <c r="R7" s="41">
        <f>SUM(Q7-O7)</f>
        <v>-371.71000000000095</v>
      </c>
      <c r="S7" s="38">
        <f t="shared" ref="S7:S70" si="2">IF(R7=0,0,ROUND(R7/O7,4))</f>
        <v>-3.9800000000000002E-2</v>
      </c>
      <c r="T7" s="36">
        <v>21624.66</v>
      </c>
      <c r="U7" s="37"/>
      <c r="V7" s="36">
        <v>20764.66</v>
      </c>
      <c r="W7" s="41">
        <f>SUM(V7-T7)</f>
        <v>-860</v>
      </c>
      <c r="X7" s="38">
        <f t="shared" ref="X7:X70" si="3">IF(W7=0,0,ROUND(W7/T7,4))</f>
        <v>-3.9800000000000002E-2</v>
      </c>
      <c r="Y7" s="8">
        <f>SUM(H7+M7+R7+W7)</f>
        <v>-3758.0199999999995</v>
      </c>
    </row>
    <row r="8" spans="1:25" x14ac:dyDescent="0.25">
      <c r="A8" s="1" t="s">
        <v>0</v>
      </c>
      <c r="B8" s="2" t="s">
        <v>1</v>
      </c>
      <c r="C8" s="2" t="s">
        <v>4</v>
      </c>
      <c r="D8" s="28" t="s">
        <v>5</v>
      </c>
      <c r="E8" s="18">
        <v>298028.62</v>
      </c>
      <c r="F8" s="19"/>
      <c r="G8" s="18">
        <v>286176.49</v>
      </c>
      <c r="H8" s="42">
        <f t="shared" ref="H8:H71" si="4">SUM(G8-E8)</f>
        <v>-11852.130000000005</v>
      </c>
      <c r="I8" s="20">
        <f t="shared" si="0"/>
        <v>-3.9800000000000002E-2</v>
      </c>
      <c r="J8" s="18">
        <v>12408.380000000001</v>
      </c>
      <c r="K8" s="19"/>
      <c r="L8" s="18">
        <v>11914.92</v>
      </c>
      <c r="M8" s="42">
        <f t="shared" ref="M8:M71" si="5">SUM(L8-J8)</f>
        <v>-493.46000000000095</v>
      </c>
      <c r="N8" s="20">
        <f t="shared" si="1"/>
        <v>-3.9800000000000002E-2</v>
      </c>
      <c r="O8" s="18">
        <v>106093.34000000001</v>
      </c>
      <c r="P8" s="19"/>
      <c r="Q8" s="18">
        <v>101874.05</v>
      </c>
      <c r="R8" s="42">
        <f t="shared" ref="R8:R71" si="6">SUM(Q8-O8)</f>
        <v>-4219.2900000000081</v>
      </c>
      <c r="S8" s="20">
        <f t="shared" si="2"/>
        <v>-3.9800000000000002E-2</v>
      </c>
      <c r="T8" s="18">
        <v>67909.01999999999</v>
      </c>
      <c r="U8" s="19"/>
      <c r="V8" s="18">
        <v>65208.3</v>
      </c>
      <c r="W8" s="42">
        <f t="shared" ref="W8:W71" si="7">SUM(V8-T8)</f>
        <v>-2700.7199999999866</v>
      </c>
      <c r="X8" s="20">
        <f t="shared" si="3"/>
        <v>-3.9800000000000002E-2</v>
      </c>
      <c r="Y8" s="8">
        <f t="shared" ref="Y8:Y71" si="8">SUM(H8+M8+R8+W8)</f>
        <v>-19265.599999999999</v>
      </c>
    </row>
    <row r="9" spans="1:25" x14ac:dyDescent="0.25">
      <c r="A9" s="1" t="s">
        <v>0</v>
      </c>
      <c r="B9" s="2" t="s">
        <v>1</v>
      </c>
      <c r="C9" s="2" t="s">
        <v>6</v>
      </c>
      <c r="D9" s="28" t="s">
        <v>7</v>
      </c>
      <c r="E9" s="18">
        <v>71726.01999999999</v>
      </c>
      <c r="F9" s="19"/>
      <c r="G9" s="18">
        <v>68873.59</v>
      </c>
      <c r="H9" s="42">
        <f t="shared" si="4"/>
        <v>-2852.429999999993</v>
      </c>
      <c r="I9" s="20">
        <f t="shared" si="0"/>
        <v>-3.9800000000000002E-2</v>
      </c>
      <c r="J9" s="18">
        <v>3694.63</v>
      </c>
      <c r="K9" s="19"/>
      <c r="L9" s="18">
        <v>3547.7</v>
      </c>
      <c r="M9" s="42">
        <f t="shared" si="5"/>
        <v>-146.93000000000029</v>
      </c>
      <c r="N9" s="20">
        <f t="shared" si="1"/>
        <v>-3.9800000000000002E-2</v>
      </c>
      <c r="O9" s="18">
        <v>18500.86</v>
      </c>
      <c r="P9" s="19"/>
      <c r="Q9" s="18">
        <v>17765.09</v>
      </c>
      <c r="R9" s="42">
        <f t="shared" si="6"/>
        <v>-735.77000000000044</v>
      </c>
      <c r="S9" s="20">
        <f t="shared" si="2"/>
        <v>-3.9800000000000002E-2</v>
      </c>
      <c r="T9" s="18">
        <v>27315.360000000001</v>
      </c>
      <c r="U9" s="19"/>
      <c r="V9" s="18">
        <v>26229.040000000001</v>
      </c>
      <c r="W9" s="42">
        <f t="shared" si="7"/>
        <v>-1086.3199999999997</v>
      </c>
      <c r="X9" s="20">
        <f t="shared" si="3"/>
        <v>-3.9800000000000002E-2</v>
      </c>
      <c r="Y9" s="8">
        <f t="shared" si="8"/>
        <v>-4821.4499999999935</v>
      </c>
    </row>
    <row r="10" spans="1:25" x14ac:dyDescent="0.25">
      <c r="A10" s="1" t="s">
        <v>0</v>
      </c>
      <c r="B10" s="2" t="s">
        <v>1</v>
      </c>
      <c r="C10" s="2" t="s">
        <v>8</v>
      </c>
      <c r="D10" s="28" t="s">
        <v>9</v>
      </c>
      <c r="E10" s="18">
        <v>154631.5</v>
      </c>
      <c r="F10" s="19"/>
      <c r="G10" s="18">
        <v>148482.04999999999</v>
      </c>
      <c r="H10" s="42">
        <f t="shared" si="4"/>
        <v>-6149.4500000000116</v>
      </c>
      <c r="I10" s="20">
        <f t="shared" si="0"/>
        <v>-3.9800000000000002E-2</v>
      </c>
      <c r="J10" s="18">
        <v>5855.6399999999994</v>
      </c>
      <c r="K10" s="19"/>
      <c r="L10" s="18">
        <v>5622.77</v>
      </c>
      <c r="M10" s="42">
        <f t="shared" si="5"/>
        <v>-232.86999999999898</v>
      </c>
      <c r="N10" s="20">
        <f t="shared" si="1"/>
        <v>-3.9800000000000002E-2</v>
      </c>
      <c r="O10" s="18">
        <v>46210.96</v>
      </c>
      <c r="P10" s="19"/>
      <c r="Q10" s="18">
        <v>44373.17</v>
      </c>
      <c r="R10" s="42">
        <f t="shared" si="6"/>
        <v>-1837.7900000000009</v>
      </c>
      <c r="S10" s="20">
        <f t="shared" si="2"/>
        <v>-3.9800000000000002E-2</v>
      </c>
      <c r="T10" s="18">
        <v>29591.64</v>
      </c>
      <c r="U10" s="19"/>
      <c r="V10" s="18">
        <v>28414.79</v>
      </c>
      <c r="W10" s="42">
        <f t="shared" si="7"/>
        <v>-1176.8499999999985</v>
      </c>
      <c r="X10" s="20">
        <f t="shared" si="3"/>
        <v>-3.9800000000000002E-2</v>
      </c>
      <c r="Y10" s="8">
        <f t="shared" si="8"/>
        <v>-9396.96000000001</v>
      </c>
    </row>
    <row r="11" spans="1:25" x14ac:dyDescent="0.25">
      <c r="A11" s="1" t="s">
        <v>0</v>
      </c>
      <c r="B11" s="2" t="s">
        <v>1</v>
      </c>
      <c r="C11" s="2" t="s">
        <v>10</v>
      </c>
      <c r="D11" s="28" t="s">
        <v>11</v>
      </c>
      <c r="E11" s="18">
        <v>74223.12</v>
      </c>
      <c r="F11" s="19"/>
      <c r="G11" s="18">
        <v>71271.38</v>
      </c>
      <c r="H11" s="42">
        <f t="shared" si="4"/>
        <v>-2951.7399999999907</v>
      </c>
      <c r="I11" s="20">
        <f t="shared" si="0"/>
        <v>-3.9800000000000002E-2</v>
      </c>
      <c r="J11" s="18">
        <v>3346.08</v>
      </c>
      <c r="K11" s="19"/>
      <c r="L11" s="18">
        <v>3213.01</v>
      </c>
      <c r="M11" s="42">
        <f t="shared" si="5"/>
        <v>-133.06999999999971</v>
      </c>
      <c r="N11" s="20">
        <f t="shared" si="1"/>
        <v>-3.9800000000000002E-2</v>
      </c>
      <c r="O11" s="18">
        <v>0</v>
      </c>
      <c r="P11" s="19"/>
      <c r="Q11" s="18">
        <v>0</v>
      </c>
      <c r="R11" s="42">
        <f t="shared" si="6"/>
        <v>0</v>
      </c>
      <c r="S11" s="20">
        <f t="shared" si="2"/>
        <v>0</v>
      </c>
      <c r="T11" s="18">
        <v>22762.799999999999</v>
      </c>
      <c r="U11" s="19"/>
      <c r="V11" s="18">
        <v>21857.53</v>
      </c>
      <c r="W11" s="42">
        <f t="shared" si="7"/>
        <v>-905.27000000000044</v>
      </c>
      <c r="X11" s="20">
        <f t="shared" si="3"/>
        <v>-3.9800000000000002E-2</v>
      </c>
      <c r="Y11" s="8">
        <f t="shared" si="8"/>
        <v>-3990.0799999999908</v>
      </c>
    </row>
    <row r="12" spans="1:25" x14ac:dyDescent="0.25">
      <c r="A12" s="1" t="s">
        <v>0</v>
      </c>
      <c r="B12" s="2" t="s">
        <v>1</v>
      </c>
      <c r="C12" s="2" t="s">
        <v>12</v>
      </c>
      <c r="D12" s="28" t="s">
        <v>13</v>
      </c>
      <c r="E12" s="18">
        <v>43296.82</v>
      </c>
      <c r="F12" s="19"/>
      <c r="G12" s="18">
        <v>41574.97</v>
      </c>
      <c r="H12" s="42">
        <f t="shared" si="4"/>
        <v>-1721.8499999999985</v>
      </c>
      <c r="I12" s="20">
        <f t="shared" si="0"/>
        <v>-3.9800000000000002E-2</v>
      </c>
      <c r="J12" s="18">
        <v>2509.5600000000004</v>
      </c>
      <c r="K12" s="19"/>
      <c r="L12" s="18">
        <v>2409.7600000000002</v>
      </c>
      <c r="M12" s="42">
        <f t="shared" si="5"/>
        <v>-99.800000000000182</v>
      </c>
      <c r="N12" s="20">
        <f t="shared" si="1"/>
        <v>-3.9800000000000002E-2</v>
      </c>
      <c r="O12" s="18">
        <v>30898.839999999997</v>
      </c>
      <c r="P12" s="19"/>
      <c r="Q12" s="18">
        <v>29670</v>
      </c>
      <c r="R12" s="42">
        <f t="shared" si="6"/>
        <v>-1228.8399999999965</v>
      </c>
      <c r="S12" s="20">
        <f t="shared" si="2"/>
        <v>-3.9800000000000002E-2</v>
      </c>
      <c r="T12" s="18">
        <v>11381.4</v>
      </c>
      <c r="U12" s="19"/>
      <c r="V12" s="18">
        <v>10928.77</v>
      </c>
      <c r="W12" s="42">
        <f t="shared" si="7"/>
        <v>-452.6299999999992</v>
      </c>
      <c r="X12" s="20">
        <f t="shared" si="3"/>
        <v>-3.9800000000000002E-2</v>
      </c>
      <c r="Y12" s="8">
        <f t="shared" si="8"/>
        <v>-3503.1199999999944</v>
      </c>
    </row>
    <row r="13" spans="1:25" x14ac:dyDescent="0.25">
      <c r="A13" s="1" t="s">
        <v>0</v>
      </c>
      <c r="B13" s="2" t="s">
        <v>1</v>
      </c>
      <c r="C13" s="2" t="s">
        <v>14</v>
      </c>
      <c r="D13" s="28" t="s">
        <v>15</v>
      </c>
      <c r="E13" s="18">
        <v>89035.819999999992</v>
      </c>
      <c r="F13" s="19"/>
      <c r="G13" s="18">
        <v>85495.01</v>
      </c>
      <c r="H13" s="42">
        <f t="shared" si="4"/>
        <v>-3540.8099999999977</v>
      </c>
      <c r="I13" s="20">
        <f t="shared" si="0"/>
        <v>-3.9800000000000002E-2</v>
      </c>
      <c r="J13" s="18">
        <v>6622.4500000000007</v>
      </c>
      <c r="K13" s="19"/>
      <c r="L13" s="18">
        <v>6359.09</v>
      </c>
      <c r="M13" s="42">
        <f t="shared" si="5"/>
        <v>-263.36000000000058</v>
      </c>
      <c r="N13" s="20">
        <f t="shared" si="1"/>
        <v>-3.9800000000000002E-2</v>
      </c>
      <c r="O13" s="18">
        <v>28401.739999999998</v>
      </c>
      <c r="P13" s="19"/>
      <c r="Q13" s="18">
        <v>27272.21</v>
      </c>
      <c r="R13" s="42">
        <f t="shared" si="6"/>
        <v>-1129.5299999999988</v>
      </c>
      <c r="S13" s="20">
        <f t="shared" si="2"/>
        <v>-3.9800000000000002E-2</v>
      </c>
      <c r="T13" s="18">
        <v>27125.67</v>
      </c>
      <c r="U13" s="19"/>
      <c r="V13" s="18">
        <v>26046.89</v>
      </c>
      <c r="W13" s="42">
        <f t="shared" si="7"/>
        <v>-1078.7799999999988</v>
      </c>
      <c r="X13" s="20">
        <f t="shared" si="3"/>
        <v>-3.9800000000000002E-2</v>
      </c>
      <c r="Y13" s="8">
        <f t="shared" si="8"/>
        <v>-6012.4799999999959</v>
      </c>
    </row>
    <row r="14" spans="1:25" x14ac:dyDescent="0.25">
      <c r="A14" s="1" t="s">
        <v>0</v>
      </c>
      <c r="B14" s="2" t="s">
        <v>1</v>
      </c>
      <c r="C14" s="2" t="s">
        <v>16</v>
      </c>
      <c r="D14" s="28" t="s">
        <v>17</v>
      </c>
      <c r="E14" s="18">
        <v>473917.26</v>
      </c>
      <c r="F14" s="19"/>
      <c r="G14" s="18">
        <v>455070.32</v>
      </c>
      <c r="H14" s="42">
        <f t="shared" si="4"/>
        <v>-18846.940000000002</v>
      </c>
      <c r="I14" s="20">
        <f t="shared" si="0"/>
        <v>-3.9800000000000002E-2</v>
      </c>
      <c r="J14" s="18">
        <v>13105.48</v>
      </c>
      <c r="K14" s="19"/>
      <c r="L14" s="18">
        <v>12584.3</v>
      </c>
      <c r="M14" s="42">
        <f t="shared" si="5"/>
        <v>-521.18000000000029</v>
      </c>
      <c r="N14" s="20">
        <f t="shared" si="1"/>
        <v>-3.9800000000000002E-2</v>
      </c>
      <c r="O14" s="18">
        <v>260659.64</v>
      </c>
      <c r="P14" s="19"/>
      <c r="Q14" s="18">
        <v>250293.3</v>
      </c>
      <c r="R14" s="42">
        <f t="shared" si="6"/>
        <v>-10366.340000000026</v>
      </c>
      <c r="S14" s="20">
        <f t="shared" si="2"/>
        <v>-3.9800000000000002E-2</v>
      </c>
      <c r="T14" s="18">
        <v>65253.36</v>
      </c>
      <c r="U14" s="19"/>
      <c r="V14" s="18">
        <v>62658.26</v>
      </c>
      <c r="W14" s="42">
        <f t="shared" si="7"/>
        <v>-2595.0999999999985</v>
      </c>
      <c r="X14" s="20">
        <f t="shared" si="3"/>
        <v>-3.9800000000000002E-2</v>
      </c>
      <c r="Y14" s="8">
        <f t="shared" si="8"/>
        <v>-32329.560000000027</v>
      </c>
    </row>
    <row r="15" spans="1:25" x14ac:dyDescent="0.25">
      <c r="A15" s="1" t="s">
        <v>0</v>
      </c>
      <c r="B15" s="2" t="s">
        <v>1</v>
      </c>
      <c r="C15" s="2" t="s">
        <v>18</v>
      </c>
      <c r="D15" s="28" t="s">
        <v>19</v>
      </c>
      <c r="E15" s="18">
        <v>694999.08000000007</v>
      </c>
      <c r="F15" s="19"/>
      <c r="G15" s="18">
        <v>667360.06000000006</v>
      </c>
      <c r="H15" s="42">
        <f t="shared" si="4"/>
        <v>-27639.020000000019</v>
      </c>
      <c r="I15" s="20">
        <f t="shared" si="0"/>
        <v>-3.9800000000000002E-2</v>
      </c>
      <c r="J15" s="18">
        <v>6692.16</v>
      </c>
      <c r="K15" s="19"/>
      <c r="L15" s="18">
        <v>6426.02</v>
      </c>
      <c r="M15" s="42">
        <f t="shared" si="5"/>
        <v>-266.13999999999942</v>
      </c>
      <c r="N15" s="20">
        <f t="shared" si="1"/>
        <v>-3.9800000000000002E-2</v>
      </c>
      <c r="O15" s="18">
        <v>251910.32</v>
      </c>
      <c r="P15" s="19"/>
      <c r="Q15" s="18">
        <v>241891.94</v>
      </c>
      <c r="R15" s="42">
        <f t="shared" si="6"/>
        <v>-10018.380000000005</v>
      </c>
      <c r="S15" s="20">
        <f t="shared" si="2"/>
        <v>-3.9800000000000002E-2</v>
      </c>
      <c r="T15" s="18">
        <v>39076.14</v>
      </c>
      <c r="U15" s="19"/>
      <c r="V15" s="18">
        <v>37522.1</v>
      </c>
      <c r="W15" s="42">
        <f t="shared" si="7"/>
        <v>-1554.0400000000009</v>
      </c>
      <c r="X15" s="20">
        <f t="shared" si="3"/>
        <v>-3.9800000000000002E-2</v>
      </c>
      <c r="Y15" s="8">
        <f t="shared" si="8"/>
        <v>-39477.580000000024</v>
      </c>
    </row>
    <row r="16" spans="1:25" x14ac:dyDescent="0.25">
      <c r="A16" s="1" t="s">
        <v>0</v>
      </c>
      <c r="B16" s="2" t="s">
        <v>1</v>
      </c>
      <c r="C16" s="2" t="s">
        <v>20</v>
      </c>
      <c r="D16" s="28" t="s">
        <v>21</v>
      </c>
      <c r="E16" s="18">
        <v>86538.72</v>
      </c>
      <c r="F16" s="19"/>
      <c r="G16" s="18">
        <v>83097.210000000006</v>
      </c>
      <c r="H16" s="42">
        <f t="shared" si="4"/>
        <v>-3441.5099999999948</v>
      </c>
      <c r="I16" s="20">
        <f t="shared" si="0"/>
        <v>-3.9800000000000002E-2</v>
      </c>
      <c r="J16" s="18">
        <v>1673.04</v>
      </c>
      <c r="K16" s="19"/>
      <c r="L16" s="18">
        <v>1606.51</v>
      </c>
      <c r="M16" s="42">
        <f t="shared" si="5"/>
        <v>-66.529999999999973</v>
      </c>
      <c r="N16" s="20">
        <f t="shared" si="1"/>
        <v>-3.9800000000000002E-2</v>
      </c>
      <c r="O16" s="18">
        <v>53115.32</v>
      </c>
      <c r="P16" s="19"/>
      <c r="Q16" s="18">
        <v>51002.94</v>
      </c>
      <c r="R16" s="42">
        <f t="shared" si="6"/>
        <v>-2112.3799999999974</v>
      </c>
      <c r="S16" s="20">
        <f t="shared" si="2"/>
        <v>-3.9800000000000002E-2</v>
      </c>
      <c r="T16" s="18">
        <v>7777.2900000000009</v>
      </c>
      <c r="U16" s="19"/>
      <c r="V16" s="18">
        <v>7467.99</v>
      </c>
      <c r="W16" s="42">
        <f t="shared" si="7"/>
        <v>-309.30000000000109</v>
      </c>
      <c r="X16" s="20">
        <f t="shared" si="3"/>
        <v>-3.9800000000000002E-2</v>
      </c>
      <c r="Y16" s="8">
        <f t="shared" si="8"/>
        <v>-5929.719999999993</v>
      </c>
    </row>
    <row r="17" spans="1:25" x14ac:dyDescent="0.25">
      <c r="A17" s="1" t="s">
        <v>22</v>
      </c>
      <c r="B17" s="2" t="s">
        <v>23</v>
      </c>
      <c r="C17" s="2" t="s">
        <v>24</v>
      </c>
      <c r="D17" s="28" t="s">
        <v>25</v>
      </c>
      <c r="E17" s="18">
        <v>111307.22</v>
      </c>
      <c r="F17" s="19"/>
      <c r="G17" s="18">
        <v>106880.71</v>
      </c>
      <c r="H17" s="42">
        <f t="shared" si="4"/>
        <v>-4426.5099999999948</v>
      </c>
      <c r="I17" s="20">
        <f t="shared" si="0"/>
        <v>-3.9800000000000002E-2</v>
      </c>
      <c r="J17" s="18">
        <v>3346.08</v>
      </c>
      <c r="K17" s="19"/>
      <c r="L17" s="18">
        <v>3213.01</v>
      </c>
      <c r="M17" s="42">
        <f t="shared" si="5"/>
        <v>-133.06999999999971</v>
      </c>
      <c r="N17" s="20">
        <f t="shared" si="1"/>
        <v>-3.9800000000000002E-2</v>
      </c>
      <c r="O17" s="18">
        <v>58581.479999999996</v>
      </c>
      <c r="P17" s="19"/>
      <c r="Q17" s="18">
        <v>56251.72</v>
      </c>
      <c r="R17" s="42">
        <f t="shared" si="6"/>
        <v>-2329.7599999999948</v>
      </c>
      <c r="S17" s="20">
        <f t="shared" si="2"/>
        <v>-3.9800000000000002E-2</v>
      </c>
      <c r="T17" s="18">
        <v>1138.1400000000001</v>
      </c>
      <c r="U17" s="19"/>
      <c r="V17" s="18">
        <v>1092.8800000000001</v>
      </c>
      <c r="W17" s="42">
        <f t="shared" si="7"/>
        <v>-45.259999999999991</v>
      </c>
      <c r="X17" s="20">
        <f t="shared" si="3"/>
        <v>-3.9800000000000002E-2</v>
      </c>
      <c r="Y17" s="8">
        <f t="shared" si="8"/>
        <v>-6934.5999999999894</v>
      </c>
    </row>
    <row r="18" spans="1:25" x14ac:dyDescent="0.25">
      <c r="A18" s="1" t="s">
        <v>22</v>
      </c>
      <c r="B18" s="2" t="s">
        <v>23</v>
      </c>
      <c r="C18" s="2" t="s">
        <v>26</v>
      </c>
      <c r="D18" s="28" t="s">
        <v>27</v>
      </c>
      <c r="E18" s="18">
        <v>223860.42</v>
      </c>
      <c r="F18" s="19"/>
      <c r="G18" s="18">
        <v>214957.84</v>
      </c>
      <c r="H18" s="42">
        <f t="shared" si="4"/>
        <v>-8902.5800000000163</v>
      </c>
      <c r="I18" s="20">
        <f t="shared" si="0"/>
        <v>-3.9800000000000002E-2</v>
      </c>
      <c r="J18" s="18">
        <v>4879.7</v>
      </c>
      <c r="K18" s="19"/>
      <c r="L18" s="18">
        <v>4685.6400000000003</v>
      </c>
      <c r="M18" s="42">
        <f t="shared" si="5"/>
        <v>-194.05999999999949</v>
      </c>
      <c r="N18" s="20">
        <f t="shared" si="1"/>
        <v>-3.9800000000000002E-2</v>
      </c>
      <c r="O18" s="18">
        <v>114967.92</v>
      </c>
      <c r="P18" s="19"/>
      <c r="Q18" s="18">
        <v>110395.69</v>
      </c>
      <c r="R18" s="42">
        <f t="shared" si="6"/>
        <v>-4572.2299999999959</v>
      </c>
      <c r="S18" s="20">
        <f t="shared" si="2"/>
        <v>-3.9800000000000002E-2</v>
      </c>
      <c r="T18" s="18">
        <v>12329.85</v>
      </c>
      <c r="U18" s="19"/>
      <c r="V18" s="18">
        <v>11839.5</v>
      </c>
      <c r="W18" s="42">
        <f t="shared" si="7"/>
        <v>-490.35000000000036</v>
      </c>
      <c r="X18" s="20">
        <f t="shared" si="3"/>
        <v>-3.9800000000000002E-2</v>
      </c>
      <c r="Y18" s="8">
        <f t="shared" si="8"/>
        <v>-14159.220000000012</v>
      </c>
    </row>
    <row r="19" spans="1:25" x14ac:dyDescent="0.25">
      <c r="A19" s="1" t="s">
        <v>22</v>
      </c>
      <c r="B19" s="2" t="s">
        <v>23</v>
      </c>
      <c r="C19" s="2" t="s">
        <v>28</v>
      </c>
      <c r="D19" s="28" t="s">
        <v>29</v>
      </c>
      <c r="E19" s="18">
        <v>198752.12000000002</v>
      </c>
      <c r="F19" s="19"/>
      <c r="G19" s="18">
        <v>190848.06</v>
      </c>
      <c r="H19" s="42">
        <f t="shared" si="4"/>
        <v>-7904.0600000000268</v>
      </c>
      <c r="I19" s="20">
        <f t="shared" si="0"/>
        <v>-3.9800000000000002E-2</v>
      </c>
      <c r="J19" s="18">
        <v>2509.56</v>
      </c>
      <c r="K19" s="19"/>
      <c r="L19" s="18">
        <v>2409.7600000000002</v>
      </c>
      <c r="M19" s="42">
        <f t="shared" si="5"/>
        <v>-99.799999999999727</v>
      </c>
      <c r="N19" s="20">
        <f t="shared" si="1"/>
        <v>-3.9800000000000002E-2</v>
      </c>
      <c r="O19" s="18">
        <v>86868.24</v>
      </c>
      <c r="P19" s="19"/>
      <c r="Q19" s="18">
        <v>83413.52</v>
      </c>
      <c r="R19" s="42">
        <f t="shared" si="6"/>
        <v>-3454.7200000000012</v>
      </c>
      <c r="S19" s="20">
        <f t="shared" si="2"/>
        <v>-3.9800000000000002E-2</v>
      </c>
      <c r="T19" s="18">
        <v>27315.360000000001</v>
      </c>
      <c r="U19" s="19"/>
      <c r="V19" s="18">
        <v>26229.040000000001</v>
      </c>
      <c r="W19" s="42">
        <f t="shared" si="7"/>
        <v>-1086.3199999999997</v>
      </c>
      <c r="X19" s="20">
        <f t="shared" si="3"/>
        <v>-3.9800000000000002E-2</v>
      </c>
      <c r="Y19" s="8">
        <f t="shared" si="8"/>
        <v>-12544.900000000027</v>
      </c>
    </row>
    <row r="20" spans="1:25" x14ac:dyDescent="0.25">
      <c r="A20" s="1" t="s">
        <v>30</v>
      </c>
      <c r="B20" s="2" t="s">
        <v>31</v>
      </c>
      <c r="C20" s="2" t="s">
        <v>32</v>
      </c>
      <c r="D20" s="28" t="s">
        <v>33</v>
      </c>
      <c r="E20" s="18">
        <v>111307.22</v>
      </c>
      <c r="F20" s="19"/>
      <c r="G20" s="18">
        <v>106880.71</v>
      </c>
      <c r="H20" s="42">
        <f t="shared" si="4"/>
        <v>-4426.5099999999948</v>
      </c>
      <c r="I20" s="20">
        <f t="shared" si="0"/>
        <v>-3.9800000000000002E-2</v>
      </c>
      <c r="J20" s="18">
        <v>1673.04</v>
      </c>
      <c r="K20" s="19"/>
      <c r="L20" s="18">
        <v>1606.51</v>
      </c>
      <c r="M20" s="42">
        <f t="shared" si="5"/>
        <v>-66.529999999999973</v>
      </c>
      <c r="N20" s="20">
        <f t="shared" si="1"/>
        <v>-3.9800000000000002E-2</v>
      </c>
      <c r="O20" s="18">
        <v>49427.16</v>
      </c>
      <c r="P20" s="19"/>
      <c r="Q20" s="18">
        <v>47461.46</v>
      </c>
      <c r="R20" s="42">
        <f t="shared" si="6"/>
        <v>-1965.7000000000044</v>
      </c>
      <c r="S20" s="20">
        <f t="shared" si="2"/>
        <v>-3.9800000000000002E-2</v>
      </c>
      <c r="T20" s="18">
        <v>9105.119999999999</v>
      </c>
      <c r="U20" s="19"/>
      <c r="V20" s="18">
        <v>8743.01</v>
      </c>
      <c r="W20" s="42">
        <f t="shared" si="7"/>
        <v>-362.10999999999876</v>
      </c>
      <c r="X20" s="20">
        <f t="shared" si="3"/>
        <v>-3.9800000000000002E-2</v>
      </c>
      <c r="Y20" s="8">
        <f t="shared" si="8"/>
        <v>-6820.8499999999976</v>
      </c>
    </row>
    <row r="21" spans="1:25" x14ac:dyDescent="0.25">
      <c r="A21" s="1" t="s">
        <v>30</v>
      </c>
      <c r="B21" s="2" t="s">
        <v>31</v>
      </c>
      <c r="C21" s="2" t="s">
        <v>4</v>
      </c>
      <c r="D21" s="28" t="s">
        <v>34</v>
      </c>
      <c r="E21" s="18">
        <v>111334.68000000001</v>
      </c>
      <c r="F21" s="19"/>
      <c r="G21" s="18">
        <v>106907.07</v>
      </c>
      <c r="H21" s="42">
        <f t="shared" si="4"/>
        <v>-4427.6100000000006</v>
      </c>
      <c r="I21" s="20">
        <f t="shared" si="0"/>
        <v>-3.9800000000000002E-2</v>
      </c>
      <c r="J21" s="18">
        <v>2509.5600000000004</v>
      </c>
      <c r="K21" s="19"/>
      <c r="L21" s="18">
        <v>2409.7600000000002</v>
      </c>
      <c r="M21" s="42">
        <f t="shared" si="5"/>
        <v>-99.800000000000182</v>
      </c>
      <c r="N21" s="20">
        <f t="shared" si="1"/>
        <v>-3.9800000000000002E-2</v>
      </c>
      <c r="O21" s="18">
        <v>55639.88</v>
      </c>
      <c r="P21" s="19"/>
      <c r="Q21" s="18">
        <v>53427.1</v>
      </c>
      <c r="R21" s="42">
        <f t="shared" si="6"/>
        <v>-2212.7799999999988</v>
      </c>
      <c r="S21" s="20">
        <f t="shared" si="2"/>
        <v>-3.9800000000000002E-2</v>
      </c>
      <c r="T21" s="18">
        <v>39645.21</v>
      </c>
      <c r="U21" s="19"/>
      <c r="V21" s="18">
        <v>38068.53</v>
      </c>
      <c r="W21" s="42">
        <f t="shared" si="7"/>
        <v>-1576.6800000000003</v>
      </c>
      <c r="X21" s="20">
        <f t="shared" si="3"/>
        <v>-3.9800000000000002E-2</v>
      </c>
      <c r="Y21" s="8">
        <f t="shared" si="8"/>
        <v>-8316.869999999999</v>
      </c>
    </row>
    <row r="22" spans="1:25" x14ac:dyDescent="0.25">
      <c r="A22" s="1" t="s">
        <v>30</v>
      </c>
      <c r="B22" s="2" t="s">
        <v>31</v>
      </c>
      <c r="C22" s="2" t="s">
        <v>35</v>
      </c>
      <c r="D22" s="28" t="s">
        <v>36</v>
      </c>
      <c r="E22" s="18">
        <v>105533.85999999999</v>
      </c>
      <c r="F22" s="19"/>
      <c r="G22" s="18">
        <v>101336.94</v>
      </c>
      <c r="H22" s="42">
        <f t="shared" si="4"/>
        <v>-4196.9199999999837</v>
      </c>
      <c r="I22" s="20">
        <f t="shared" si="0"/>
        <v>-3.9800000000000002E-2</v>
      </c>
      <c r="J22" s="18">
        <v>0</v>
      </c>
      <c r="K22" s="19"/>
      <c r="L22" s="18">
        <v>0</v>
      </c>
      <c r="M22" s="42">
        <f t="shared" si="5"/>
        <v>0</v>
      </c>
      <c r="N22" s="20">
        <f t="shared" si="1"/>
        <v>0</v>
      </c>
      <c r="O22" s="18">
        <v>30981.219999999998</v>
      </c>
      <c r="P22" s="19"/>
      <c r="Q22" s="18">
        <v>29749.11</v>
      </c>
      <c r="R22" s="42">
        <f t="shared" si="6"/>
        <v>-1232.1099999999969</v>
      </c>
      <c r="S22" s="20">
        <f t="shared" si="2"/>
        <v>-3.9800000000000002E-2</v>
      </c>
      <c r="T22" s="18">
        <v>15933.960000000001</v>
      </c>
      <c r="U22" s="19"/>
      <c r="V22" s="18">
        <v>15300.27</v>
      </c>
      <c r="W22" s="42">
        <f t="shared" si="7"/>
        <v>-633.69000000000051</v>
      </c>
      <c r="X22" s="20">
        <f t="shared" si="3"/>
        <v>-3.9800000000000002E-2</v>
      </c>
      <c r="Y22" s="8">
        <f t="shared" si="8"/>
        <v>-6062.7199999999812</v>
      </c>
    </row>
    <row r="23" spans="1:25" x14ac:dyDescent="0.25">
      <c r="A23" s="1" t="s">
        <v>30</v>
      </c>
      <c r="B23" s="2" t="s">
        <v>31</v>
      </c>
      <c r="C23" s="2" t="s">
        <v>37</v>
      </c>
      <c r="D23" s="28" t="s">
        <v>31</v>
      </c>
      <c r="E23" s="18">
        <v>393234.27999999997</v>
      </c>
      <c r="F23" s="19"/>
      <c r="G23" s="18">
        <v>377595.97</v>
      </c>
      <c r="H23" s="42">
        <f t="shared" si="4"/>
        <v>-15638.309999999998</v>
      </c>
      <c r="I23" s="20">
        <f t="shared" si="0"/>
        <v>-3.9800000000000002E-2</v>
      </c>
      <c r="J23" s="18">
        <v>5019.12</v>
      </c>
      <c r="K23" s="19"/>
      <c r="L23" s="18">
        <v>4819.5200000000004</v>
      </c>
      <c r="M23" s="42">
        <f t="shared" si="5"/>
        <v>-199.59999999999945</v>
      </c>
      <c r="N23" s="20">
        <f t="shared" si="1"/>
        <v>-3.9800000000000002E-2</v>
      </c>
      <c r="O23" s="18">
        <v>242965.4</v>
      </c>
      <c r="P23" s="19"/>
      <c r="Q23" s="18">
        <v>233302.75</v>
      </c>
      <c r="R23" s="42">
        <f t="shared" si="6"/>
        <v>-9662.6499999999942</v>
      </c>
      <c r="S23" s="20">
        <f t="shared" si="2"/>
        <v>-3.9800000000000002E-2</v>
      </c>
      <c r="T23" s="18">
        <v>47422.5</v>
      </c>
      <c r="U23" s="19"/>
      <c r="V23" s="18">
        <v>45536.52</v>
      </c>
      <c r="W23" s="42">
        <f t="shared" si="7"/>
        <v>-1885.9800000000032</v>
      </c>
      <c r="X23" s="20">
        <f t="shared" si="3"/>
        <v>-3.9800000000000002E-2</v>
      </c>
      <c r="Y23" s="8">
        <f t="shared" si="8"/>
        <v>-27386.539999999994</v>
      </c>
    </row>
    <row r="24" spans="1:25" x14ac:dyDescent="0.25">
      <c r="A24" s="1" t="s">
        <v>30</v>
      </c>
      <c r="B24" s="2" t="s">
        <v>31</v>
      </c>
      <c r="C24" s="2" t="s">
        <v>38</v>
      </c>
      <c r="D24" s="28" t="s">
        <v>39</v>
      </c>
      <c r="E24" s="18">
        <v>219911.42</v>
      </c>
      <c r="F24" s="19"/>
      <c r="G24" s="18">
        <v>211165.89</v>
      </c>
      <c r="H24" s="42">
        <f t="shared" si="4"/>
        <v>-8745.5299999999988</v>
      </c>
      <c r="I24" s="20">
        <f t="shared" si="0"/>
        <v>-3.9800000000000002E-2</v>
      </c>
      <c r="J24" s="18">
        <v>527.01</v>
      </c>
      <c r="K24" s="19"/>
      <c r="L24" s="18">
        <v>527.01</v>
      </c>
      <c r="M24" s="42">
        <f t="shared" si="5"/>
        <v>0</v>
      </c>
      <c r="N24" s="20">
        <f t="shared" si="1"/>
        <v>0</v>
      </c>
      <c r="O24" s="18">
        <v>98909.239999999991</v>
      </c>
      <c r="P24" s="19"/>
      <c r="Q24" s="18">
        <v>94975.66</v>
      </c>
      <c r="R24" s="42">
        <f t="shared" si="6"/>
        <v>-3933.5799999999872</v>
      </c>
      <c r="S24" s="20">
        <f t="shared" si="2"/>
        <v>-3.9800000000000002E-2</v>
      </c>
      <c r="T24" s="18">
        <v>20676.21</v>
      </c>
      <c r="U24" s="19"/>
      <c r="V24" s="18">
        <v>19853.919999999998</v>
      </c>
      <c r="W24" s="42">
        <f t="shared" si="7"/>
        <v>-822.29000000000087</v>
      </c>
      <c r="X24" s="20">
        <f t="shared" si="3"/>
        <v>-3.9800000000000002E-2</v>
      </c>
      <c r="Y24" s="8">
        <f t="shared" si="8"/>
        <v>-13501.399999999987</v>
      </c>
    </row>
    <row r="25" spans="1:25" x14ac:dyDescent="0.25">
      <c r="A25" s="1" t="s">
        <v>30</v>
      </c>
      <c r="B25" s="2" t="s">
        <v>31</v>
      </c>
      <c r="C25" s="2" t="s">
        <v>40</v>
      </c>
      <c r="D25" s="28" t="s">
        <v>41</v>
      </c>
      <c r="E25" s="18">
        <v>105121.95999999999</v>
      </c>
      <c r="F25" s="19"/>
      <c r="G25" s="18">
        <v>100941.42</v>
      </c>
      <c r="H25" s="42">
        <f t="shared" si="4"/>
        <v>-4180.5399999999936</v>
      </c>
      <c r="I25" s="20">
        <f t="shared" si="0"/>
        <v>-3.9800000000000002E-2</v>
      </c>
      <c r="J25" s="18">
        <v>3346.08</v>
      </c>
      <c r="K25" s="19"/>
      <c r="L25" s="18">
        <v>3213.01</v>
      </c>
      <c r="M25" s="42">
        <f t="shared" si="5"/>
        <v>-133.06999999999971</v>
      </c>
      <c r="N25" s="20">
        <f t="shared" si="1"/>
        <v>-3.9800000000000002E-2</v>
      </c>
      <c r="O25" s="18">
        <v>55584.959999999999</v>
      </c>
      <c r="P25" s="19"/>
      <c r="Q25" s="18">
        <v>53374.37</v>
      </c>
      <c r="R25" s="42">
        <f t="shared" si="6"/>
        <v>-2210.5899999999965</v>
      </c>
      <c r="S25" s="20">
        <f t="shared" si="2"/>
        <v>-3.9800000000000002E-2</v>
      </c>
      <c r="T25" s="18">
        <v>4173.18</v>
      </c>
      <c r="U25" s="19"/>
      <c r="V25" s="18">
        <v>4007.21</v>
      </c>
      <c r="W25" s="42">
        <f t="shared" si="7"/>
        <v>-165.97000000000025</v>
      </c>
      <c r="X25" s="20">
        <f t="shared" si="3"/>
        <v>-3.9800000000000002E-2</v>
      </c>
      <c r="Y25" s="8">
        <f t="shared" si="8"/>
        <v>-6690.1699999999901</v>
      </c>
    </row>
    <row r="26" spans="1:25" x14ac:dyDescent="0.25">
      <c r="A26" s="1" t="s">
        <v>42</v>
      </c>
      <c r="B26" s="2" t="s">
        <v>43</v>
      </c>
      <c r="C26" s="2" t="s">
        <v>44</v>
      </c>
      <c r="D26" s="28" t="s">
        <v>43</v>
      </c>
      <c r="E26" s="18">
        <v>154549.12</v>
      </c>
      <c r="F26" s="19"/>
      <c r="G26" s="18">
        <v>148402.94</v>
      </c>
      <c r="H26" s="42">
        <f t="shared" si="4"/>
        <v>-6146.179999999993</v>
      </c>
      <c r="I26" s="20">
        <f t="shared" si="0"/>
        <v>-3.9800000000000002E-2</v>
      </c>
      <c r="J26" s="18">
        <v>5855.6399999999994</v>
      </c>
      <c r="K26" s="19"/>
      <c r="L26" s="18">
        <v>5622.77</v>
      </c>
      <c r="M26" s="42">
        <f t="shared" si="5"/>
        <v>-232.86999999999898</v>
      </c>
      <c r="N26" s="20">
        <f t="shared" si="1"/>
        <v>-3.9800000000000002E-2</v>
      </c>
      <c r="O26" s="18">
        <v>61770.22</v>
      </c>
      <c r="P26" s="19"/>
      <c r="Q26" s="18">
        <v>59313.64</v>
      </c>
      <c r="R26" s="42">
        <f t="shared" si="6"/>
        <v>-2456.5800000000017</v>
      </c>
      <c r="S26" s="20">
        <f t="shared" si="2"/>
        <v>-3.9800000000000002E-2</v>
      </c>
      <c r="T26" s="18">
        <v>18210.239999999998</v>
      </c>
      <c r="U26" s="19"/>
      <c r="V26" s="18">
        <v>17486.03</v>
      </c>
      <c r="W26" s="42">
        <f t="shared" si="7"/>
        <v>-724.20999999999913</v>
      </c>
      <c r="X26" s="20">
        <f t="shared" si="3"/>
        <v>-3.9800000000000002E-2</v>
      </c>
      <c r="Y26" s="8">
        <f t="shared" si="8"/>
        <v>-9559.8399999999929</v>
      </c>
    </row>
    <row r="27" spans="1:25" x14ac:dyDescent="0.25">
      <c r="A27" s="1" t="s">
        <v>42</v>
      </c>
      <c r="B27" s="2" t="s">
        <v>43</v>
      </c>
      <c r="C27" s="2" t="s">
        <v>45</v>
      </c>
      <c r="D27" s="28" t="s">
        <v>46</v>
      </c>
      <c r="E27" s="18">
        <v>126174.84</v>
      </c>
      <c r="F27" s="19"/>
      <c r="G27" s="18">
        <v>121157.07</v>
      </c>
      <c r="H27" s="42">
        <f t="shared" si="4"/>
        <v>-5017.7699999999895</v>
      </c>
      <c r="I27" s="20">
        <f t="shared" si="0"/>
        <v>-3.9800000000000002E-2</v>
      </c>
      <c r="J27" s="18">
        <v>1673.04</v>
      </c>
      <c r="K27" s="19"/>
      <c r="L27" s="18">
        <v>1606.51</v>
      </c>
      <c r="M27" s="42">
        <f t="shared" si="5"/>
        <v>-66.529999999999973</v>
      </c>
      <c r="N27" s="20">
        <f t="shared" si="1"/>
        <v>-3.9800000000000002E-2</v>
      </c>
      <c r="O27" s="18">
        <v>61907.520000000004</v>
      </c>
      <c r="P27" s="19"/>
      <c r="Q27" s="18">
        <v>59445.48</v>
      </c>
      <c r="R27" s="42">
        <f t="shared" si="6"/>
        <v>-2462.0400000000009</v>
      </c>
      <c r="S27" s="20">
        <f t="shared" si="2"/>
        <v>-3.9800000000000002E-2</v>
      </c>
      <c r="T27" s="18">
        <v>9105.119999999999</v>
      </c>
      <c r="U27" s="19"/>
      <c r="V27" s="18">
        <v>8743.01</v>
      </c>
      <c r="W27" s="42">
        <f t="shared" si="7"/>
        <v>-362.10999999999876</v>
      </c>
      <c r="X27" s="20">
        <f t="shared" si="3"/>
        <v>-3.9800000000000002E-2</v>
      </c>
      <c r="Y27" s="8">
        <f t="shared" si="8"/>
        <v>-7908.4499999999889</v>
      </c>
    </row>
    <row r="28" spans="1:25" x14ac:dyDescent="0.25">
      <c r="A28" s="1" t="s">
        <v>42</v>
      </c>
      <c r="B28" s="2" t="s">
        <v>43</v>
      </c>
      <c r="C28" s="2" t="s">
        <v>47</v>
      </c>
      <c r="D28" s="28" t="s">
        <v>48</v>
      </c>
      <c r="E28" s="18">
        <v>118014.22</v>
      </c>
      <c r="F28" s="19"/>
      <c r="G28" s="18">
        <v>113320.98</v>
      </c>
      <c r="H28" s="42">
        <f t="shared" si="4"/>
        <v>-4693.2400000000052</v>
      </c>
      <c r="I28" s="20">
        <f t="shared" si="0"/>
        <v>-3.9800000000000002E-2</v>
      </c>
      <c r="J28" s="18">
        <v>1673.04</v>
      </c>
      <c r="K28" s="19"/>
      <c r="L28" s="18">
        <v>1606.51</v>
      </c>
      <c r="M28" s="42">
        <f t="shared" si="5"/>
        <v>-66.529999999999973</v>
      </c>
      <c r="N28" s="20">
        <f t="shared" si="1"/>
        <v>-3.9800000000000002E-2</v>
      </c>
      <c r="O28" s="18">
        <v>31008.68</v>
      </c>
      <c r="P28" s="19"/>
      <c r="Q28" s="18">
        <v>29775.48</v>
      </c>
      <c r="R28" s="42">
        <f t="shared" si="6"/>
        <v>-1233.2000000000007</v>
      </c>
      <c r="S28" s="20">
        <f t="shared" si="2"/>
        <v>-3.9800000000000002E-2</v>
      </c>
      <c r="T28" s="18">
        <v>11381.4</v>
      </c>
      <c r="U28" s="19"/>
      <c r="V28" s="18">
        <v>10928.77</v>
      </c>
      <c r="W28" s="42">
        <f t="shared" si="7"/>
        <v>-452.6299999999992</v>
      </c>
      <c r="X28" s="20">
        <f t="shared" si="3"/>
        <v>-3.9800000000000002E-2</v>
      </c>
      <c r="Y28" s="8">
        <f t="shared" si="8"/>
        <v>-6445.6000000000049</v>
      </c>
    </row>
    <row r="29" spans="1:25" x14ac:dyDescent="0.25">
      <c r="A29" s="1" t="s">
        <v>42</v>
      </c>
      <c r="B29" s="2" t="s">
        <v>43</v>
      </c>
      <c r="C29" s="2" t="s">
        <v>49</v>
      </c>
      <c r="D29" s="28" t="s">
        <v>50</v>
      </c>
      <c r="E29" s="18">
        <v>180031.58</v>
      </c>
      <c r="F29" s="19"/>
      <c r="G29" s="18">
        <v>172872.01</v>
      </c>
      <c r="H29" s="42">
        <f t="shared" si="4"/>
        <v>-7159.5699999999779</v>
      </c>
      <c r="I29" s="20">
        <f t="shared" si="0"/>
        <v>-3.9800000000000002E-2</v>
      </c>
      <c r="J29" s="18">
        <v>9201.7199999999993</v>
      </c>
      <c r="K29" s="19"/>
      <c r="L29" s="18">
        <v>8835.7800000000007</v>
      </c>
      <c r="M29" s="42">
        <f t="shared" si="5"/>
        <v>-365.93999999999869</v>
      </c>
      <c r="N29" s="20">
        <f t="shared" si="1"/>
        <v>-3.9800000000000002E-2</v>
      </c>
      <c r="O29" s="18">
        <v>80710.44</v>
      </c>
      <c r="P29" s="19"/>
      <c r="Q29" s="18">
        <v>77500.61</v>
      </c>
      <c r="R29" s="42">
        <f t="shared" si="6"/>
        <v>-3209.8300000000017</v>
      </c>
      <c r="S29" s="20">
        <f t="shared" si="2"/>
        <v>-3.9800000000000002E-2</v>
      </c>
      <c r="T29" s="18">
        <v>34144.200000000004</v>
      </c>
      <c r="U29" s="19"/>
      <c r="V29" s="18">
        <v>32786.300000000003</v>
      </c>
      <c r="W29" s="42">
        <f t="shared" si="7"/>
        <v>-1357.9000000000015</v>
      </c>
      <c r="X29" s="20">
        <f t="shared" si="3"/>
        <v>-3.9800000000000002E-2</v>
      </c>
      <c r="Y29" s="8">
        <f t="shared" si="8"/>
        <v>-12093.23999999998</v>
      </c>
    </row>
    <row r="30" spans="1:25" x14ac:dyDescent="0.25">
      <c r="A30" s="1" t="s">
        <v>51</v>
      </c>
      <c r="B30" s="2" t="s">
        <v>52</v>
      </c>
      <c r="C30" s="2" t="s">
        <v>53</v>
      </c>
      <c r="D30" s="28" t="s">
        <v>54</v>
      </c>
      <c r="E30" s="18">
        <v>262722.52</v>
      </c>
      <c r="F30" s="19"/>
      <c r="G30" s="18">
        <v>252274.46</v>
      </c>
      <c r="H30" s="42">
        <f t="shared" si="4"/>
        <v>-10448.060000000027</v>
      </c>
      <c r="I30" s="20">
        <f t="shared" si="0"/>
        <v>-3.9800000000000002E-2</v>
      </c>
      <c r="J30" s="18">
        <v>11293.02</v>
      </c>
      <c r="K30" s="19"/>
      <c r="L30" s="18">
        <v>10843.91</v>
      </c>
      <c r="M30" s="42">
        <f t="shared" si="5"/>
        <v>-449.11000000000058</v>
      </c>
      <c r="N30" s="20">
        <f t="shared" si="1"/>
        <v>-3.9800000000000002E-2</v>
      </c>
      <c r="O30" s="18">
        <v>90034.66</v>
      </c>
      <c r="P30" s="19"/>
      <c r="Q30" s="18">
        <v>86454.01</v>
      </c>
      <c r="R30" s="42">
        <f t="shared" si="6"/>
        <v>-3580.6500000000087</v>
      </c>
      <c r="S30" s="20">
        <f t="shared" si="2"/>
        <v>-3.9800000000000002E-2</v>
      </c>
      <c r="T30" s="18">
        <v>21055.59</v>
      </c>
      <c r="U30" s="19"/>
      <c r="V30" s="18">
        <v>20218.22</v>
      </c>
      <c r="W30" s="42">
        <f t="shared" si="7"/>
        <v>-837.36999999999898</v>
      </c>
      <c r="X30" s="20">
        <f t="shared" si="3"/>
        <v>-3.9800000000000002E-2</v>
      </c>
      <c r="Y30" s="8">
        <f t="shared" si="8"/>
        <v>-15315.190000000035</v>
      </c>
    </row>
    <row r="31" spans="1:25" x14ac:dyDescent="0.25">
      <c r="A31" s="1" t="s">
        <v>51</v>
      </c>
      <c r="B31" s="2" t="s">
        <v>52</v>
      </c>
      <c r="C31" s="2" t="s">
        <v>55</v>
      </c>
      <c r="D31" s="28" t="s">
        <v>56</v>
      </c>
      <c r="E31" s="18">
        <v>888492.68</v>
      </c>
      <c r="F31" s="19"/>
      <c r="G31" s="18">
        <v>853158.72</v>
      </c>
      <c r="H31" s="42">
        <f t="shared" si="4"/>
        <v>-35333.960000000079</v>
      </c>
      <c r="I31" s="20">
        <f t="shared" si="0"/>
        <v>-3.9800000000000002E-2</v>
      </c>
      <c r="J31" s="18">
        <v>21470.68</v>
      </c>
      <c r="K31" s="19"/>
      <c r="L31" s="18">
        <v>20616.82</v>
      </c>
      <c r="M31" s="42">
        <f t="shared" si="5"/>
        <v>-853.86000000000058</v>
      </c>
      <c r="N31" s="20">
        <f t="shared" si="1"/>
        <v>-3.9800000000000002E-2</v>
      </c>
      <c r="O31" s="18">
        <v>383908.3</v>
      </c>
      <c r="P31" s="19"/>
      <c r="Q31" s="18">
        <v>368640.41</v>
      </c>
      <c r="R31" s="42">
        <f t="shared" si="6"/>
        <v>-15267.890000000014</v>
      </c>
      <c r="S31" s="20">
        <f t="shared" si="2"/>
        <v>-3.9800000000000002E-2</v>
      </c>
      <c r="T31" s="18">
        <v>62408.009999999995</v>
      </c>
      <c r="U31" s="19"/>
      <c r="V31" s="18">
        <v>59926.07</v>
      </c>
      <c r="W31" s="42">
        <f t="shared" si="7"/>
        <v>-2481.9399999999951</v>
      </c>
      <c r="X31" s="20">
        <f t="shared" si="3"/>
        <v>-3.9800000000000002E-2</v>
      </c>
      <c r="Y31" s="8">
        <f t="shared" si="8"/>
        <v>-53937.650000000089</v>
      </c>
    </row>
    <row r="32" spans="1:25" x14ac:dyDescent="0.25">
      <c r="A32" s="1" t="s">
        <v>51</v>
      </c>
      <c r="B32" s="2" t="s">
        <v>52</v>
      </c>
      <c r="C32" s="2" t="s">
        <v>57</v>
      </c>
      <c r="D32" s="28" t="s">
        <v>58</v>
      </c>
      <c r="E32" s="18">
        <v>322567.15999999997</v>
      </c>
      <c r="F32" s="19"/>
      <c r="G32" s="18">
        <v>309739.17</v>
      </c>
      <c r="H32" s="42">
        <f t="shared" si="4"/>
        <v>-12827.989999999991</v>
      </c>
      <c r="I32" s="20">
        <f t="shared" si="0"/>
        <v>-3.9800000000000002E-2</v>
      </c>
      <c r="J32" s="18">
        <v>5855.64</v>
      </c>
      <c r="K32" s="19"/>
      <c r="L32" s="18">
        <v>5622.77</v>
      </c>
      <c r="M32" s="42">
        <f t="shared" si="5"/>
        <v>-232.86999999999989</v>
      </c>
      <c r="N32" s="20">
        <f t="shared" si="1"/>
        <v>-3.9800000000000002E-2</v>
      </c>
      <c r="O32" s="18">
        <v>74195.66</v>
      </c>
      <c r="P32" s="19"/>
      <c r="Q32" s="18">
        <v>71244.929999999993</v>
      </c>
      <c r="R32" s="42">
        <f t="shared" si="6"/>
        <v>-2950.7300000000105</v>
      </c>
      <c r="S32" s="20">
        <f t="shared" si="2"/>
        <v>-3.9800000000000002E-2</v>
      </c>
      <c r="T32" s="18">
        <v>9105.119999999999</v>
      </c>
      <c r="U32" s="19"/>
      <c r="V32" s="18">
        <v>8743.01</v>
      </c>
      <c r="W32" s="42">
        <f t="shared" si="7"/>
        <v>-362.10999999999876</v>
      </c>
      <c r="X32" s="20">
        <f t="shared" si="3"/>
        <v>-3.9800000000000002E-2</v>
      </c>
      <c r="Y32" s="8">
        <f t="shared" si="8"/>
        <v>-16373.699999999999</v>
      </c>
    </row>
    <row r="33" spans="1:25" x14ac:dyDescent="0.25">
      <c r="A33" s="1" t="s">
        <v>51</v>
      </c>
      <c r="B33" s="2" t="s">
        <v>52</v>
      </c>
      <c r="C33" s="2" t="s">
        <v>59</v>
      </c>
      <c r="D33" s="28" t="s">
        <v>60</v>
      </c>
      <c r="E33" s="18">
        <v>136020.79999999999</v>
      </c>
      <c r="F33" s="19"/>
      <c r="G33" s="18">
        <v>130611.47</v>
      </c>
      <c r="H33" s="42">
        <f t="shared" si="4"/>
        <v>-5409.3299999999872</v>
      </c>
      <c r="I33" s="20">
        <f t="shared" si="0"/>
        <v>-3.9800000000000002E-2</v>
      </c>
      <c r="J33" s="18">
        <v>1673.04</v>
      </c>
      <c r="K33" s="19"/>
      <c r="L33" s="18">
        <v>1606.51</v>
      </c>
      <c r="M33" s="42">
        <f t="shared" si="5"/>
        <v>-66.529999999999973</v>
      </c>
      <c r="N33" s="20">
        <f t="shared" si="1"/>
        <v>-3.9800000000000002E-2</v>
      </c>
      <c r="O33" s="18">
        <v>59273.119999999995</v>
      </c>
      <c r="P33" s="19"/>
      <c r="Q33" s="18">
        <v>56915.85</v>
      </c>
      <c r="R33" s="42">
        <f t="shared" si="6"/>
        <v>-2357.2699999999968</v>
      </c>
      <c r="S33" s="20">
        <f t="shared" si="2"/>
        <v>-3.9800000000000002E-2</v>
      </c>
      <c r="T33" s="18">
        <v>12329.849999999999</v>
      </c>
      <c r="U33" s="19"/>
      <c r="V33" s="18">
        <v>11839.5</v>
      </c>
      <c r="W33" s="42">
        <f t="shared" si="7"/>
        <v>-490.34999999999854</v>
      </c>
      <c r="X33" s="20">
        <f t="shared" si="3"/>
        <v>-3.9800000000000002E-2</v>
      </c>
      <c r="Y33" s="8">
        <f t="shared" si="8"/>
        <v>-8323.4799999999814</v>
      </c>
    </row>
    <row r="34" spans="1:25" x14ac:dyDescent="0.25">
      <c r="A34" s="1" t="s">
        <v>61</v>
      </c>
      <c r="B34" s="2" t="s">
        <v>62</v>
      </c>
      <c r="C34" s="2" t="s">
        <v>63</v>
      </c>
      <c r="D34" s="28" t="s">
        <v>64</v>
      </c>
      <c r="E34" s="18">
        <v>179207.77999999997</v>
      </c>
      <c r="F34" s="19"/>
      <c r="G34" s="18">
        <v>172080.97</v>
      </c>
      <c r="H34" s="42">
        <f t="shared" si="4"/>
        <v>-7126.8099999999686</v>
      </c>
      <c r="I34" s="20">
        <f t="shared" si="0"/>
        <v>-3.9800000000000002E-2</v>
      </c>
      <c r="J34" s="18">
        <v>3346.08</v>
      </c>
      <c r="K34" s="19"/>
      <c r="L34" s="18">
        <v>3213.01</v>
      </c>
      <c r="M34" s="42">
        <f t="shared" si="5"/>
        <v>-133.06999999999971</v>
      </c>
      <c r="N34" s="20">
        <f t="shared" si="1"/>
        <v>-3.9800000000000002E-2</v>
      </c>
      <c r="O34" s="18">
        <v>86373.959999999992</v>
      </c>
      <c r="P34" s="19"/>
      <c r="Q34" s="18">
        <v>82938.899999999994</v>
      </c>
      <c r="R34" s="42">
        <f t="shared" si="6"/>
        <v>-3435.0599999999977</v>
      </c>
      <c r="S34" s="20">
        <f t="shared" si="2"/>
        <v>-3.9800000000000002E-2</v>
      </c>
      <c r="T34" s="18">
        <v>9105.1200000000008</v>
      </c>
      <c r="U34" s="19"/>
      <c r="V34" s="18">
        <v>8743.01</v>
      </c>
      <c r="W34" s="42">
        <f t="shared" si="7"/>
        <v>-362.11000000000058</v>
      </c>
      <c r="X34" s="20">
        <f t="shared" si="3"/>
        <v>-3.9800000000000002E-2</v>
      </c>
      <c r="Y34" s="8">
        <f t="shared" si="8"/>
        <v>-11057.049999999967</v>
      </c>
    </row>
    <row r="35" spans="1:25" x14ac:dyDescent="0.25">
      <c r="A35" s="1" t="s">
        <v>61</v>
      </c>
      <c r="B35" s="2" t="s">
        <v>62</v>
      </c>
      <c r="C35" s="2" t="s">
        <v>65</v>
      </c>
      <c r="D35" s="28" t="s">
        <v>66</v>
      </c>
      <c r="E35" s="18">
        <v>321496.21999999997</v>
      </c>
      <c r="F35" s="19"/>
      <c r="G35" s="18">
        <v>308710.82</v>
      </c>
      <c r="H35" s="42">
        <f t="shared" si="4"/>
        <v>-12785.399999999965</v>
      </c>
      <c r="I35" s="20">
        <f t="shared" si="0"/>
        <v>-3.9800000000000002E-2</v>
      </c>
      <c r="J35" s="18">
        <v>5855.64</v>
      </c>
      <c r="K35" s="19"/>
      <c r="L35" s="18">
        <v>5622.77</v>
      </c>
      <c r="M35" s="42">
        <f t="shared" si="5"/>
        <v>-232.86999999999989</v>
      </c>
      <c r="N35" s="20">
        <f t="shared" si="1"/>
        <v>-3.9800000000000002E-2</v>
      </c>
      <c r="O35" s="18">
        <v>152024.56</v>
      </c>
      <c r="P35" s="19"/>
      <c r="Q35" s="18">
        <v>145978.6</v>
      </c>
      <c r="R35" s="42">
        <f t="shared" si="6"/>
        <v>-6045.9599999999919</v>
      </c>
      <c r="S35" s="20">
        <f t="shared" si="2"/>
        <v>-3.9800000000000002E-2</v>
      </c>
      <c r="T35" s="18">
        <v>30540.09</v>
      </c>
      <c r="U35" s="19"/>
      <c r="V35" s="18">
        <v>29325.52</v>
      </c>
      <c r="W35" s="42">
        <f t="shared" si="7"/>
        <v>-1214.5699999999997</v>
      </c>
      <c r="X35" s="20">
        <f t="shared" si="3"/>
        <v>-3.9800000000000002E-2</v>
      </c>
      <c r="Y35" s="8">
        <f t="shared" si="8"/>
        <v>-20278.799999999956</v>
      </c>
    </row>
    <row r="36" spans="1:25" x14ac:dyDescent="0.25">
      <c r="A36" s="1" t="s">
        <v>61</v>
      </c>
      <c r="B36" s="2" t="s">
        <v>62</v>
      </c>
      <c r="C36" s="2" t="s">
        <v>67</v>
      </c>
      <c r="D36" s="28" t="s">
        <v>68</v>
      </c>
      <c r="E36" s="18">
        <v>216456.64</v>
      </c>
      <c r="F36" s="19"/>
      <c r="G36" s="18">
        <v>207848.5</v>
      </c>
      <c r="H36" s="42">
        <f t="shared" si="4"/>
        <v>-8608.140000000014</v>
      </c>
      <c r="I36" s="20">
        <f t="shared" si="0"/>
        <v>-3.9800000000000002E-2</v>
      </c>
      <c r="J36" s="18">
        <v>1673.04</v>
      </c>
      <c r="K36" s="19"/>
      <c r="L36" s="18">
        <v>1606.51</v>
      </c>
      <c r="M36" s="42">
        <f t="shared" si="5"/>
        <v>-66.529999999999973</v>
      </c>
      <c r="N36" s="20">
        <f t="shared" si="1"/>
        <v>-3.9800000000000002E-2</v>
      </c>
      <c r="O36" s="18">
        <v>90062.12</v>
      </c>
      <c r="P36" s="19"/>
      <c r="Q36" s="18">
        <v>86480.38</v>
      </c>
      <c r="R36" s="42">
        <f t="shared" si="6"/>
        <v>-3581.7399999999907</v>
      </c>
      <c r="S36" s="20">
        <f t="shared" si="2"/>
        <v>-3.9800000000000002E-2</v>
      </c>
      <c r="T36" s="18">
        <v>12329.85</v>
      </c>
      <c r="U36" s="19"/>
      <c r="V36" s="18">
        <v>11839.5</v>
      </c>
      <c r="W36" s="42">
        <f t="shared" si="7"/>
        <v>-490.35000000000036</v>
      </c>
      <c r="X36" s="20">
        <f t="shared" si="3"/>
        <v>-3.9800000000000002E-2</v>
      </c>
      <c r="Y36" s="8">
        <f t="shared" si="8"/>
        <v>-12746.760000000006</v>
      </c>
    </row>
    <row r="37" spans="1:25" x14ac:dyDescent="0.25">
      <c r="A37" s="1" t="s">
        <v>61</v>
      </c>
      <c r="B37" s="2" t="s">
        <v>62</v>
      </c>
      <c r="C37" s="2" t="s">
        <v>69</v>
      </c>
      <c r="D37" s="28" t="s">
        <v>70</v>
      </c>
      <c r="E37" s="18">
        <v>208822.90000000002</v>
      </c>
      <c r="F37" s="19"/>
      <c r="G37" s="18">
        <v>200518.34</v>
      </c>
      <c r="H37" s="42">
        <f t="shared" si="4"/>
        <v>-8304.5600000000268</v>
      </c>
      <c r="I37" s="20">
        <f t="shared" si="0"/>
        <v>-3.9800000000000002E-2</v>
      </c>
      <c r="J37" s="18">
        <v>5716.22</v>
      </c>
      <c r="K37" s="19"/>
      <c r="L37" s="18">
        <v>5488.89</v>
      </c>
      <c r="M37" s="42">
        <f t="shared" si="5"/>
        <v>-227.32999999999993</v>
      </c>
      <c r="N37" s="20">
        <f t="shared" si="1"/>
        <v>-3.9800000000000002E-2</v>
      </c>
      <c r="O37" s="18">
        <v>67565.899999999994</v>
      </c>
      <c r="P37" s="19"/>
      <c r="Q37" s="18">
        <v>64878.83</v>
      </c>
      <c r="R37" s="42">
        <f t="shared" si="6"/>
        <v>-2687.0699999999924</v>
      </c>
      <c r="S37" s="20">
        <f t="shared" si="2"/>
        <v>-3.9800000000000002E-2</v>
      </c>
      <c r="T37" s="18">
        <v>33195.75</v>
      </c>
      <c r="U37" s="19"/>
      <c r="V37" s="18">
        <v>31875.57</v>
      </c>
      <c r="W37" s="42">
        <f t="shared" si="7"/>
        <v>-1320.1800000000003</v>
      </c>
      <c r="X37" s="20">
        <f t="shared" si="3"/>
        <v>-3.9800000000000002E-2</v>
      </c>
      <c r="Y37" s="8">
        <f t="shared" si="8"/>
        <v>-12539.140000000019</v>
      </c>
    </row>
    <row r="38" spans="1:25" x14ac:dyDescent="0.25">
      <c r="A38" s="1" t="s">
        <v>71</v>
      </c>
      <c r="B38" s="2" t="s">
        <v>72</v>
      </c>
      <c r="C38" s="2" t="s">
        <v>24</v>
      </c>
      <c r="D38" s="28" t="s">
        <v>73</v>
      </c>
      <c r="E38" s="18">
        <v>333866.74</v>
      </c>
      <c r="F38" s="19"/>
      <c r="G38" s="18">
        <v>320589.38</v>
      </c>
      <c r="H38" s="42">
        <f t="shared" si="4"/>
        <v>-13277.359999999986</v>
      </c>
      <c r="I38" s="20">
        <f t="shared" si="0"/>
        <v>-3.9800000000000002E-2</v>
      </c>
      <c r="J38" s="18">
        <v>6692.16</v>
      </c>
      <c r="K38" s="19"/>
      <c r="L38" s="18">
        <v>6426.02</v>
      </c>
      <c r="M38" s="42">
        <f t="shared" si="5"/>
        <v>-266.13999999999942</v>
      </c>
      <c r="N38" s="20">
        <f t="shared" si="1"/>
        <v>-3.9800000000000002E-2</v>
      </c>
      <c r="O38" s="18">
        <v>160514.70000000001</v>
      </c>
      <c r="P38" s="19"/>
      <c r="Q38" s="18">
        <v>154131.09</v>
      </c>
      <c r="R38" s="42">
        <f t="shared" si="6"/>
        <v>-6383.6100000000151</v>
      </c>
      <c r="S38" s="20">
        <f t="shared" si="2"/>
        <v>-3.9800000000000002E-2</v>
      </c>
      <c r="T38" s="18">
        <v>25039.08</v>
      </c>
      <c r="U38" s="19"/>
      <c r="V38" s="18">
        <v>24043.279999999999</v>
      </c>
      <c r="W38" s="42">
        <f t="shared" si="7"/>
        <v>-995.80000000000291</v>
      </c>
      <c r="X38" s="20">
        <f t="shared" si="3"/>
        <v>-3.9800000000000002E-2</v>
      </c>
      <c r="Y38" s="8">
        <f t="shared" si="8"/>
        <v>-20922.910000000003</v>
      </c>
    </row>
    <row r="39" spans="1:25" x14ac:dyDescent="0.25">
      <c r="A39" s="1" t="s">
        <v>71</v>
      </c>
      <c r="B39" s="2" t="s">
        <v>72</v>
      </c>
      <c r="C39" s="2" t="s">
        <v>53</v>
      </c>
      <c r="D39" s="28" t="s">
        <v>74</v>
      </c>
      <c r="E39" s="18">
        <v>204113.58</v>
      </c>
      <c r="F39" s="19"/>
      <c r="G39" s="18">
        <v>195996.3</v>
      </c>
      <c r="H39" s="42">
        <f t="shared" si="4"/>
        <v>-8117.2799999999988</v>
      </c>
      <c r="I39" s="20">
        <f t="shared" si="0"/>
        <v>-3.9800000000000002E-2</v>
      </c>
      <c r="J39" s="18">
        <v>1673.04</v>
      </c>
      <c r="K39" s="19"/>
      <c r="L39" s="18">
        <v>1606.51</v>
      </c>
      <c r="M39" s="42">
        <f t="shared" si="5"/>
        <v>-66.529999999999973</v>
      </c>
      <c r="N39" s="20">
        <f t="shared" si="1"/>
        <v>-3.9800000000000002E-2</v>
      </c>
      <c r="O39" s="18">
        <v>34005.199999999997</v>
      </c>
      <c r="P39" s="19"/>
      <c r="Q39" s="18">
        <v>32652.83</v>
      </c>
      <c r="R39" s="42">
        <f t="shared" si="6"/>
        <v>-1352.3699999999953</v>
      </c>
      <c r="S39" s="20">
        <f t="shared" si="2"/>
        <v>-3.9800000000000002E-2</v>
      </c>
      <c r="T39" s="18">
        <v>48560.639999999999</v>
      </c>
      <c r="U39" s="19"/>
      <c r="V39" s="18">
        <v>46629.4</v>
      </c>
      <c r="W39" s="42">
        <f t="shared" si="7"/>
        <v>-1931.239999999998</v>
      </c>
      <c r="X39" s="20">
        <f t="shared" si="3"/>
        <v>-3.9800000000000002E-2</v>
      </c>
      <c r="Y39" s="8">
        <f t="shared" si="8"/>
        <v>-11467.419999999991</v>
      </c>
    </row>
    <row r="40" spans="1:25" x14ac:dyDescent="0.25">
      <c r="A40" s="1" t="s">
        <v>71</v>
      </c>
      <c r="B40" s="2" t="s">
        <v>72</v>
      </c>
      <c r="C40" s="2" t="s">
        <v>75</v>
      </c>
      <c r="D40" s="28" t="s">
        <v>76</v>
      </c>
      <c r="E40" s="18">
        <v>111307.22</v>
      </c>
      <c r="F40" s="19"/>
      <c r="G40" s="18">
        <v>106880.71</v>
      </c>
      <c r="H40" s="42">
        <f t="shared" si="4"/>
        <v>-4426.5099999999948</v>
      </c>
      <c r="I40" s="20">
        <f t="shared" si="0"/>
        <v>-3.9800000000000002E-2</v>
      </c>
      <c r="J40" s="18">
        <v>8086.3600000000006</v>
      </c>
      <c r="K40" s="19"/>
      <c r="L40" s="18">
        <v>7764.78</v>
      </c>
      <c r="M40" s="42">
        <f t="shared" si="5"/>
        <v>-321.58000000000084</v>
      </c>
      <c r="N40" s="20">
        <f t="shared" si="1"/>
        <v>-3.9800000000000002E-2</v>
      </c>
      <c r="O40" s="18">
        <v>41216.76</v>
      </c>
      <c r="P40" s="19"/>
      <c r="Q40" s="18">
        <v>39577.58</v>
      </c>
      <c r="R40" s="42">
        <f t="shared" si="6"/>
        <v>-1639.1800000000003</v>
      </c>
      <c r="S40" s="20">
        <f t="shared" si="2"/>
        <v>-3.9800000000000002E-2</v>
      </c>
      <c r="T40" s="18">
        <v>22383.42</v>
      </c>
      <c r="U40" s="19"/>
      <c r="V40" s="18">
        <v>21493.24</v>
      </c>
      <c r="W40" s="42">
        <f t="shared" si="7"/>
        <v>-890.17999999999665</v>
      </c>
      <c r="X40" s="20">
        <f t="shared" si="3"/>
        <v>-3.9800000000000002E-2</v>
      </c>
      <c r="Y40" s="8">
        <f t="shared" si="8"/>
        <v>-7277.4499999999925</v>
      </c>
    </row>
    <row r="41" spans="1:25" x14ac:dyDescent="0.25">
      <c r="A41" s="1" t="s">
        <v>71</v>
      </c>
      <c r="B41" s="2" t="s">
        <v>72</v>
      </c>
      <c r="C41" s="2" t="s">
        <v>14</v>
      </c>
      <c r="D41" s="28" t="s">
        <v>77</v>
      </c>
      <c r="E41" s="18">
        <v>331287.26</v>
      </c>
      <c r="F41" s="19"/>
      <c r="G41" s="18">
        <v>318112.49</v>
      </c>
      <c r="H41" s="42">
        <f t="shared" si="4"/>
        <v>-13174.770000000019</v>
      </c>
      <c r="I41" s="20">
        <f t="shared" si="0"/>
        <v>-3.9800000000000002E-2</v>
      </c>
      <c r="J41" s="18">
        <v>12687.220000000001</v>
      </c>
      <c r="K41" s="19"/>
      <c r="L41" s="18">
        <v>12182.67</v>
      </c>
      <c r="M41" s="42">
        <f t="shared" si="5"/>
        <v>-504.55000000000109</v>
      </c>
      <c r="N41" s="20">
        <f t="shared" si="1"/>
        <v>-3.9800000000000002E-2</v>
      </c>
      <c r="O41" s="18">
        <v>240034.08</v>
      </c>
      <c r="P41" s="19"/>
      <c r="Q41" s="18">
        <v>230488.01</v>
      </c>
      <c r="R41" s="42">
        <f t="shared" si="6"/>
        <v>-9546.0699999999779</v>
      </c>
      <c r="S41" s="20">
        <f t="shared" si="2"/>
        <v>-3.9800000000000002E-2</v>
      </c>
      <c r="T41" s="18">
        <v>41921.49</v>
      </c>
      <c r="U41" s="19"/>
      <c r="V41" s="18">
        <v>40254.29</v>
      </c>
      <c r="W41" s="42">
        <f t="shared" si="7"/>
        <v>-1667.1999999999971</v>
      </c>
      <c r="X41" s="20">
        <f t="shared" si="3"/>
        <v>-3.9800000000000002E-2</v>
      </c>
      <c r="Y41" s="8">
        <f t="shared" si="8"/>
        <v>-24892.589999999997</v>
      </c>
    </row>
    <row r="42" spans="1:25" x14ac:dyDescent="0.25">
      <c r="A42" s="1" t="s">
        <v>71</v>
      </c>
      <c r="B42" s="2" t="s">
        <v>72</v>
      </c>
      <c r="C42" s="2" t="s">
        <v>78</v>
      </c>
      <c r="D42" s="28" t="s">
        <v>79</v>
      </c>
      <c r="E42" s="18">
        <v>216401.71999999997</v>
      </c>
      <c r="F42" s="19"/>
      <c r="G42" s="18">
        <v>207795.76</v>
      </c>
      <c r="H42" s="42">
        <f t="shared" si="4"/>
        <v>-8605.9599999999627</v>
      </c>
      <c r="I42" s="20">
        <f t="shared" si="0"/>
        <v>-3.9800000000000002E-2</v>
      </c>
      <c r="J42" s="18">
        <v>3346.08</v>
      </c>
      <c r="K42" s="19"/>
      <c r="L42" s="18">
        <v>3213.01</v>
      </c>
      <c r="M42" s="42">
        <f t="shared" si="5"/>
        <v>-133.06999999999971</v>
      </c>
      <c r="N42" s="20">
        <f t="shared" si="1"/>
        <v>-3.9800000000000002E-2</v>
      </c>
      <c r="O42" s="18">
        <v>95028.86</v>
      </c>
      <c r="P42" s="19"/>
      <c r="Q42" s="18">
        <v>91249.600000000006</v>
      </c>
      <c r="R42" s="42">
        <f t="shared" si="6"/>
        <v>-3779.2599999999948</v>
      </c>
      <c r="S42" s="20">
        <f t="shared" si="2"/>
        <v>-3.9800000000000002E-2</v>
      </c>
      <c r="T42" s="18">
        <v>25039.079999999998</v>
      </c>
      <c r="U42" s="19"/>
      <c r="V42" s="18">
        <v>24043.279999999999</v>
      </c>
      <c r="W42" s="42">
        <f t="shared" si="7"/>
        <v>-995.79999999999927</v>
      </c>
      <c r="X42" s="20">
        <f t="shared" si="3"/>
        <v>-3.9800000000000002E-2</v>
      </c>
      <c r="Y42" s="8">
        <f t="shared" si="8"/>
        <v>-13514.089999999956</v>
      </c>
    </row>
    <row r="43" spans="1:25" x14ac:dyDescent="0.25">
      <c r="A43" s="1" t="s">
        <v>71</v>
      </c>
      <c r="B43" s="2" t="s">
        <v>72</v>
      </c>
      <c r="C43" s="2" t="s">
        <v>80</v>
      </c>
      <c r="D43" s="28" t="s">
        <v>81</v>
      </c>
      <c r="E43" s="18">
        <v>142151.13999999998</v>
      </c>
      <c r="F43" s="19"/>
      <c r="G43" s="18">
        <v>136498.01</v>
      </c>
      <c r="H43" s="42">
        <f t="shared" si="4"/>
        <v>-5653.1299999999756</v>
      </c>
      <c r="I43" s="20">
        <f t="shared" si="0"/>
        <v>-3.9800000000000002E-2</v>
      </c>
      <c r="J43" s="18">
        <v>2509.5600000000004</v>
      </c>
      <c r="K43" s="19"/>
      <c r="L43" s="18">
        <v>2409.7600000000002</v>
      </c>
      <c r="M43" s="42">
        <f t="shared" si="5"/>
        <v>-99.800000000000182</v>
      </c>
      <c r="N43" s="20">
        <f t="shared" si="1"/>
        <v>-3.9800000000000002E-2</v>
      </c>
      <c r="O43" s="18">
        <v>74640.160000000003</v>
      </c>
      <c r="P43" s="19"/>
      <c r="Q43" s="18">
        <v>71671.75</v>
      </c>
      <c r="R43" s="42">
        <f t="shared" si="6"/>
        <v>-2968.4100000000035</v>
      </c>
      <c r="S43" s="20">
        <f t="shared" si="2"/>
        <v>-3.9800000000000002E-2</v>
      </c>
      <c r="T43" s="18">
        <v>10053.57</v>
      </c>
      <c r="U43" s="19"/>
      <c r="V43" s="18">
        <v>9653.74</v>
      </c>
      <c r="W43" s="42">
        <f t="shared" si="7"/>
        <v>-399.82999999999993</v>
      </c>
      <c r="X43" s="20">
        <f t="shared" si="3"/>
        <v>-3.9800000000000002E-2</v>
      </c>
      <c r="Y43" s="8">
        <f t="shared" si="8"/>
        <v>-9121.1699999999782</v>
      </c>
    </row>
    <row r="44" spans="1:25" x14ac:dyDescent="0.25">
      <c r="A44" s="1" t="s">
        <v>71</v>
      </c>
      <c r="B44" s="2" t="s">
        <v>72</v>
      </c>
      <c r="C44" s="2" t="s">
        <v>82</v>
      </c>
      <c r="D44" s="28" t="s">
        <v>83</v>
      </c>
      <c r="E44" s="18">
        <v>272041.59999999998</v>
      </c>
      <c r="F44" s="19"/>
      <c r="G44" s="18">
        <v>261222.93</v>
      </c>
      <c r="H44" s="42">
        <f t="shared" si="4"/>
        <v>-10818.669999999984</v>
      </c>
      <c r="I44" s="20">
        <f t="shared" si="0"/>
        <v>-3.9800000000000002E-2</v>
      </c>
      <c r="J44" s="18">
        <v>5855.6399999999994</v>
      </c>
      <c r="K44" s="19"/>
      <c r="L44" s="18">
        <v>5622.77</v>
      </c>
      <c r="M44" s="42">
        <f t="shared" si="5"/>
        <v>-232.86999999999898</v>
      </c>
      <c r="N44" s="20">
        <f t="shared" si="1"/>
        <v>-3.9800000000000002E-2</v>
      </c>
      <c r="O44" s="18">
        <v>169306.9</v>
      </c>
      <c r="P44" s="19"/>
      <c r="Q44" s="18">
        <v>162573.63</v>
      </c>
      <c r="R44" s="42">
        <f t="shared" si="6"/>
        <v>-6733.2699999999895</v>
      </c>
      <c r="S44" s="20">
        <f t="shared" si="2"/>
        <v>-3.9800000000000002E-2</v>
      </c>
      <c r="T44" s="18">
        <v>21814.35</v>
      </c>
      <c r="U44" s="19"/>
      <c r="V44" s="18">
        <v>20946.8</v>
      </c>
      <c r="W44" s="42">
        <f t="shared" si="7"/>
        <v>-867.54999999999927</v>
      </c>
      <c r="X44" s="20">
        <f t="shared" si="3"/>
        <v>-3.9800000000000002E-2</v>
      </c>
      <c r="Y44" s="8">
        <f t="shared" si="8"/>
        <v>-18652.359999999971</v>
      </c>
    </row>
    <row r="45" spans="1:25" x14ac:dyDescent="0.25">
      <c r="A45" s="1" t="s">
        <v>71</v>
      </c>
      <c r="B45" s="2" t="s">
        <v>72</v>
      </c>
      <c r="C45" s="2" t="s">
        <v>84</v>
      </c>
      <c r="D45" s="28" t="s">
        <v>85</v>
      </c>
      <c r="E45" s="18">
        <v>1422136.22</v>
      </c>
      <c r="F45" s="19"/>
      <c r="G45" s="18">
        <v>1365580.1</v>
      </c>
      <c r="H45" s="42">
        <f t="shared" si="4"/>
        <v>-56556.119999999879</v>
      </c>
      <c r="I45" s="20">
        <f t="shared" si="0"/>
        <v>-3.9800000000000002E-2</v>
      </c>
      <c r="J45" s="18">
        <v>24259.08</v>
      </c>
      <c r="K45" s="19"/>
      <c r="L45" s="18">
        <v>23294.33</v>
      </c>
      <c r="M45" s="42">
        <f t="shared" si="5"/>
        <v>-964.75</v>
      </c>
      <c r="N45" s="20">
        <f t="shared" si="1"/>
        <v>-3.9800000000000002E-2</v>
      </c>
      <c r="O45" s="18">
        <v>801708.58</v>
      </c>
      <c r="P45" s="19"/>
      <c r="Q45" s="18">
        <v>769824.92</v>
      </c>
      <c r="R45" s="42">
        <f t="shared" si="6"/>
        <v>-31883.659999999916</v>
      </c>
      <c r="S45" s="20">
        <f t="shared" si="2"/>
        <v>-3.9800000000000002E-2</v>
      </c>
      <c r="T45" s="18">
        <v>169962.23999999999</v>
      </c>
      <c r="U45" s="19"/>
      <c r="V45" s="18">
        <v>163202.9</v>
      </c>
      <c r="W45" s="42">
        <f t="shared" si="7"/>
        <v>-6759.3399999999965</v>
      </c>
      <c r="X45" s="20">
        <f t="shared" si="3"/>
        <v>-3.9800000000000002E-2</v>
      </c>
      <c r="Y45" s="8">
        <f t="shared" si="8"/>
        <v>-96163.869999999792</v>
      </c>
    </row>
    <row r="46" spans="1:25" x14ac:dyDescent="0.25">
      <c r="A46" s="1" t="s">
        <v>71</v>
      </c>
      <c r="B46" s="2" t="s">
        <v>72</v>
      </c>
      <c r="C46" s="2" t="s">
        <v>86</v>
      </c>
      <c r="D46" s="28" t="s">
        <v>87</v>
      </c>
      <c r="E46" s="18">
        <v>222559.52</v>
      </c>
      <c r="F46" s="19"/>
      <c r="G46" s="18">
        <v>213708.68</v>
      </c>
      <c r="H46" s="42">
        <f t="shared" si="4"/>
        <v>-8850.8399999999965</v>
      </c>
      <c r="I46" s="20">
        <f t="shared" si="0"/>
        <v>-3.9800000000000002E-2</v>
      </c>
      <c r="J46" s="18">
        <v>3346.08</v>
      </c>
      <c r="K46" s="19"/>
      <c r="L46" s="18">
        <v>3213.01</v>
      </c>
      <c r="M46" s="42">
        <f t="shared" si="5"/>
        <v>-133.06999999999971</v>
      </c>
      <c r="N46" s="20">
        <f t="shared" si="1"/>
        <v>-3.9800000000000002E-2</v>
      </c>
      <c r="O46" s="18">
        <v>132415.02000000002</v>
      </c>
      <c r="P46" s="19"/>
      <c r="Q46" s="18">
        <v>127148.92</v>
      </c>
      <c r="R46" s="42">
        <f t="shared" si="6"/>
        <v>-5266.1000000000204</v>
      </c>
      <c r="S46" s="20">
        <f t="shared" si="2"/>
        <v>-3.9800000000000002E-2</v>
      </c>
      <c r="T46" s="18">
        <v>84222.36</v>
      </c>
      <c r="U46" s="19"/>
      <c r="V46" s="18">
        <v>80872.87</v>
      </c>
      <c r="W46" s="42">
        <f t="shared" si="7"/>
        <v>-3349.4900000000052</v>
      </c>
      <c r="X46" s="20">
        <f t="shared" si="3"/>
        <v>-3.9800000000000002E-2</v>
      </c>
      <c r="Y46" s="8">
        <f t="shared" si="8"/>
        <v>-17599.500000000022</v>
      </c>
    </row>
    <row r="47" spans="1:25" x14ac:dyDescent="0.25">
      <c r="A47" s="1" t="s">
        <v>88</v>
      </c>
      <c r="B47" s="2" t="s">
        <v>79</v>
      </c>
      <c r="C47" s="2" t="s">
        <v>16</v>
      </c>
      <c r="D47" s="28" t="s">
        <v>89</v>
      </c>
      <c r="E47" s="18">
        <v>179789.58000000002</v>
      </c>
      <c r="F47" s="19"/>
      <c r="G47" s="18">
        <v>172639.63</v>
      </c>
      <c r="H47" s="42">
        <f t="shared" si="4"/>
        <v>-7149.9500000000116</v>
      </c>
      <c r="I47" s="20">
        <f t="shared" si="0"/>
        <v>-3.9800000000000002E-2</v>
      </c>
      <c r="J47" s="18">
        <v>6692.16</v>
      </c>
      <c r="K47" s="19"/>
      <c r="L47" s="18">
        <v>6426.02</v>
      </c>
      <c r="M47" s="42">
        <f t="shared" si="5"/>
        <v>-266.13999999999942</v>
      </c>
      <c r="N47" s="20">
        <f t="shared" si="1"/>
        <v>-3.9800000000000002E-2</v>
      </c>
      <c r="O47" s="18">
        <v>89452.860000000015</v>
      </c>
      <c r="P47" s="19"/>
      <c r="Q47" s="18">
        <v>85895.35</v>
      </c>
      <c r="R47" s="42">
        <f t="shared" si="6"/>
        <v>-3557.5100000000093</v>
      </c>
      <c r="S47" s="20">
        <f t="shared" si="2"/>
        <v>-3.9800000000000002E-2</v>
      </c>
      <c r="T47" s="18">
        <v>14606.13</v>
      </c>
      <c r="U47" s="19"/>
      <c r="V47" s="18">
        <v>14025.25</v>
      </c>
      <c r="W47" s="42">
        <f t="shared" si="7"/>
        <v>-580.8799999999992</v>
      </c>
      <c r="X47" s="20">
        <f t="shared" si="3"/>
        <v>-3.9800000000000002E-2</v>
      </c>
      <c r="Y47" s="8">
        <f t="shared" si="8"/>
        <v>-11554.48000000002</v>
      </c>
    </row>
    <row r="48" spans="1:25" x14ac:dyDescent="0.25">
      <c r="A48" s="1" t="s">
        <v>88</v>
      </c>
      <c r="B48" s="2" t="s">
        <v>79</v>
      </c>
      <c r="C48" s="2" t="s">
        <v>90</v>
      </c>
      <c r="D48" s="28" t="s">
        <v>91</v>
      </c>
      <c r="E48" s="18">
        <v>89035.819999999992</v>
      </c>
      <c r="F48" s="19"/>
      <c r="G48" s="18">
        <v>85495.01</v>
      </c>
      <c r="H48" s="42">
        <f t="shared" si="4"/>
        <v>-3540.8099999999977</v>
      </c>
      <c r="I48" s="20">
        <f t="shared" si="0"/>
        <v>-3.9800000000000002E-2</v>
      </c>
      <c r="J48" s="18">
        <v>3834.05</v>
      </c>
      <c r="K48" s="19"/>
      <c r="L48" s="18">
        <v>3681.58</v>
      </c>
      <c r="M48" s="42">
        <f t="shared" si="5"/>
        <v>-152.47000000000025</v>
      </c>
      <c r="N48" s="20">
        <f t="shared" si="1"/>
        <v>-3.9800000000000002E-2</v>
      </c>
      <c r="O48" s="18">
        <v>61797.679999999993</v>
      </c>
      <c r="P48" s="19"/>
      <c r="Q48" s="18">
        <v>59340.01</v>
      </c>
      <c r="R48" s="42">
        <f t="shared" si="6"/>
        <v>-2457.669999999991</v>
      </c>
      <c r="S48" s="20">
        <f t="shared" si="2"/>
        <v>-3.9800000000000002E-2</v>
      </c>
      <c r="T48" s="18">
        <v>13657.68</v>
      </c>
      <c r="U48" s="19"/>
      <c r="V48" s="18">
        <v>13114.52</v>
      </c>
      <c r="W48" s="42">
        <f t="shared" si="7"/>
        <v>-543.15999999999985</v>
      </c>
      <c r="X48" s="20">
        <f t="shared" si="3"/>
        <v>-3.9800000000000002E-2</v>
      </c>
      <c r="Y48" s="8">
        <f t="shared" si="8"/>
        <v>-6694.1099999999888</v>
      </c>
    </row>
    <row r="49" spans="1:25" x14ac:dyDescent="0.25">
      <c r="A49" s="1" t="s">
        <v>88</v>
      </c>
      <c r="B49" s="2" t="s">
        <v>79</v>
      </c>
      <c r="C49" s="2" t="s">
        <v>92</v>
      </c>
      <c r="D49" s="28" t="s">
        <v>93</v>
      </c>
      <c r="E49" s="18">
        <v>714939.9</v>
      </c>
      <c r="F49" s="19"/>
      <c r="G49" s="18">
        <v>686507.86</v>
      </c>
      <c r="H49" s="42">
        <f t="shared" si="4"/>
        <v>-28432.040000000037</v>
      </c>
      <c r="I49" s="20">
        <f t="shared" si="0"/>
        <v>-3.9800000000000002E-2</v>
      </c>
      <c r="J49" s="18">
        <v>18682.28</v>
      </c>
      <c r="K49" s="19"/>
      <c r="L49" s="18">
        <v>17939.32</v>
      </c>
      <c r="M49" s="42">
        <f t="shared" si="5"/>
        <v>-742.95999999999913</v>
      </c>
      <c r="N49" s="20">
        <f t="shared" si="1"/>
        <v>-3.9800000000000002E-2</v>
      </c>
      <c r="O49" s="18">
        <v>409747.74</v>
      </c>
      <c r="P49" s="19"/>
      <c r="Q49" s="18">
        <v>393452.22</v>
      </c>
      <c r="R49" s="42">
        <f t="shared" si="6"/>
        <v>-16295.520000000019</v>
      </c>
      <c r="S49" s="20">
        <f t="shared" si="2"/>
        <v>-3.9800000000000002E-2</v>
      </c>
      <c r="T49" s="18">
        <v>88395.54</v>
      </c>
      <c r="U49" s="19"/>
      <c r="V49" s="18">
        <v>84880.08</v>
      </c>
      <c r="W49" s="42">
        <f t="shared" si="7"/>
        <v>-3515.4599999999919</v>
      </c>
      <c r="X49" s="20">
        <f t="shared" si="3"/>
        <v>-3.9800000000000002E-2</v>
      </c>
      <c r="Y49" s="8">
        <f t="shared" si="8"/>
        <v>-48985.980000000047</v>
      </c>
    </row>
    <row r="50" spans="1:25" x14ac:dyDescent="0.25">
      <c r="A50" s="1" t="s">
        <v>88</v>
      </c>
      <c r="B50" s="2" t="s">
        <v>79</v>
      </c>
      <c r="C50" s="2" t="s">
        <v>94</v>
      </c>
      <c r="D50" s="28" t="s">
        <v>95</v>
      </c>
      <c r="E50" s="18">
        <v>270987.83999999997</v>
      </c>
      <c r="F50" s="19"/>
      <c r="G50" s="18">
        <v>260211.08</v>
      </c>
      <c r="H50" s="42">
        <f t="shared" si="4"/>
        <v>-10776.75999999998</v>
      </c>
      <c r="I50" s="20">
        <f t="shared" si="0"/>
        <v>-3.9800000000000002E-2</v>
      </c>
      <c r="J50" s="18">
        <v>1673.04</v>
      </c>
      <c r="K50" s="19"/>
      <c r="L50" s="18">
        <v>1606.51</v>
      </c>
      <c r="M50" s="42">
        <f t="shared" si="5"/>
        <v>-66.529999999999973</v>
      </c>
      <c r="N50" s="20">
        <f t="shared" si="1"/>
        <v>-3.9800000000000002E-2</v>
      </c>
      <c r="O50" s="18">
        <v>108672.82</v>
      </c>
      <c r="P50" s="19"/>
      <c r="Q50" s="18">
        <v>104350.94</v>
      </c>
      <c r="R50" s="42">
        <f t="shared" si="6"/>
        <v>-4321.8800000000047</v>
      </c>
      <c r="S50" s="20">
        <f t="shared" si="2"/>
        <v>-3.9800000000000002E-2</v>
      </c>
      <c r="T50" s="18">
        <v>9105.119999999999</v>
      </c>
      <c r="U50" s="19"/>
      <c r="V50" s="18">
        <v>8743.01</v>
      </c>
      <c r="W50" s="42">
        <f t="shared" si="7"/>
        <v>-362.10999999999876</v>
      </c>
      <c r="X50" s="20">
        <f t="shared" si="3"/>
        <v>-3.9800000000000002E-2</v>
      </c>
      <c r="Y50" s="8">
        <f t="shared" si="8"/>
        <v>-15527.279999999984</v>
      </c>
    </row>
    <row r="51" spans="1:25" x14ac:dyDescent="0.25">
      <c r="A51" s="1" t="s">
        <v>88</v>
      </c>
      <c r="B51" s="2" t="s">
        <v>79</v>
      </c>
      <c r="C51" s="2" t="s">
        <v>96</v>
      </c>
      <c r="D51" s="28" t="s">
        <v>97</v>
      </c>
      <c r="E51" s="18">
        <v>243859.53999999998</v>
      </c>
      <c r="F51" s="19"/>
      <c r="G51" s="18">
        <v>234161.63</v>
      </c>
      <c r="H51" s="42">
        <f t="shared" si="4"/>
        <v>-9697.9099999999744</v>
      </c>
      <c r="I51" s="20">
        <f t="shared" si="0"/>
        <v>-3.9800000000000002E-2</v>
      </c>
      <c r="J51" s="18">
        <v>5507.09</v>
      </c>
      <c r="K51" s="19"/>
      <c r="L51" s="18">
        <v>5288.08</v>
      </c>
      <c r="M51" s="42">
        <f t="shared" si="5"/>
        <v>-219.01000000000022</v>
      </c>
      <c r="N51" s="20">
        <f t="shared" si="1"/>
        <v>-3.9800000000000002E-2</v>
      </c>
      <c r="O51" s="18">
        <v>43214.44</v>
      </c>
      <c r="P51" s="19"/>
      <c r="Q51" s="18">
        <v>41495.82</v>
      </c>
      <c r="R51" s="42">
        <f t="shared" si="6"/>
        <v>-1718.6200000000026</v>
      </c>
      <c r="S51" s="20">
        <f t="shared" si="2"/>
        <v>-3.9800000000000002E-2</v>
      </c>
      <c r="T51" s="18">
        <v>29591.64</v>
      </c>
      <c r="U51" s="19"/>
      <c r="V51" s="18">
        <v>28414.79</v>
      </c>
      <c r="W51" s="42">
        <f t="shared" si="7"/>
        <v>-1176.8499999999985</v>
      </c>
      <c r="X51" s="20">
        <f t="shared" si="3"/>
        <v>-3.9800000000000002E-2</v>
      </c>
      <c r="Y51" s="8">
        <f t="shared" si="8"/>
        <v>-12812.389999999976</v>
      </c>
    </row>
    <row r="52" spans="1:25" x14ac:dyDescent="0.25">
      <c r="A52" s="1" t="s">
        <v>88</v>
      </c>
      <c r="B52" s="2" t="s">
        <v>79</v>
      </c>
      <c r="C52" s="2" t="s">
        <v>98</v>
      </c>
      <c r="D52" s="28" t="s">
        <v>99</v>
      </c>
      <c r="E52" s="18">
        <v>159763</v>
      </c>
      <c r="F52" s="19"/>
      <c r="G52" s="18">
        <v>153409.48000000001</v>
      </c>
      <c r="H52" s="42">
        <f t="shared" si="4"/>
        <v>-6353.5199999999895</v>
      </c>
      <c r="I52" s="20">
        <f t="shared" si="0"/>
        <v>-3.9800000000000002E-2</v>
      </c>
      <c r="J52" s="18">
        <v>4112.8899999999994</v>
      </c>
      <c r="K52" s="19"/>
      <c r="L52" s="18">
        <v>3949.33</v>
      </c>
      <c r="M52" s="42">
        <f t="shared" si="5"/>
        <v>-163.55999999999949</v>
      </c>
      <c r="N52" s="20">
        <f t="shared" si="1"/>
        <v>-3.9800000000000002E-2</v>
      </c>
      <c r="O52" s="18">
        <v>37001.72</v>
      </c>
      <c r="P52" s="19"/>
      <c r="Q52" s="18">
        <v>35530.17</v>
      </c>
      <c r="R52" s="42">
        <f t="shared" si="6"/>
        <v>-1471.5500000000029</v>
      </c>
      <c r="S52" s="20">
        <f t="shared" si="2"/>
        <v>-3.9800000000000002E-2</v>
      </c>
      <c r="T52" s="18">
        <v>27125.67</v>
      </c>
      <c r="U52" s="19"/>
      <c r="V52" s="18">
        <v>26046.89</v>
      </c>
      <c r="W52" s="42">
        <f t="shared" si="7"/>
        <v>-1078.7799999999988</v>
      </c>
      <c r="X52" s="20">
        <f t="shared" si="3"/>
        <v>-3.9800000000000002E-2</v>
      </c>
      <c r="Y52" s="8">
        <f t="shared" si="8"/>
        <v>-9067.4099999999908</v>
      </c>
    </row>
    <row r="53" spans="1:25" x14ac:dyDescent="0.25">
      <c r="A53" s="1" t="s">
        <v>88</v>
      </c>
      <c r="B53" s="2" t="s">
        <v>79</v>
      </c>
      <c r="C53" s="2" t="s">
        <v>100</v>
      </c>
      <c r="D53" s="28" t="s">
        <v>101</v>
      </c>
      <c r="E53" s="18">
        <v>98936.7</v>
      </c>
      <c r="F53" s="19"/>
      <c r="G53" s="18">
        <v>95002.14</v>
      </c>
      <c r="H53" s="42">
        <f t="shared" si="4"/>
        <v>-3934.5599999999977</v>
      </c>
      <c r="I53" s="20">
        <f t="shared" si="0"/>
        <v>-3.9800000000000002E-2</v>
      </c>
      <c r="J53" s="18">
        <v>1673.04</v>
      </c>
      <c r="K53" s="19"/>
      <c r="L53" s="18">
        <v>1606.51</v>
      </c>
      <c r="M53" s="42">
        <f t="shared" si="5"/>
        <v>-66.529999999999973</v>
      </c>
      <c r="N53" s="20">
        <f t="shared" si="1"/>
        <v>-3.9800000000000002E-2</v>
      </c>
      <c r="O53" s="18">
        <v>15476.880000000001</v>
      </c>
      <c r="P53" s="19"/>
      <c r="Q53" s="18">
        <v>14861.37</v>
      </c>
      <c r="R53" s="42">
        <f t="shared" si="6"/>
        <v>-615.51000000000022</v>
      </c>
      <c r="S53" s="20">
        <f t="shared" si="2"/>
        <v>-3.9800000000000002E-2</v>
      </c>
      <c r="T53" s="18">
        <v>5690.7</v>
      </c>
      <c r="U53" s="19"/>
      <c r="V53" s="18">
        <v>5464.38</v>
      </c>
      <c r="W53" s="42">
        <f t="shared" si="7"/>
        <v>-226.31999999999971</v>
      </c>
      <c r="X53" s="20">
        <f t="shared" si="3"/>
        <v>-3.9800000000000002E-2</v>
      </c>
      <c r="Y53" s="8">
        <f t="shared" si="8"/>
        <v>-4842.9199999999973</v>
      </c>
    </row>
    <row r="54" spans="1:25" x14ac:dyDescent="0.25">
      <c r="A54" s="1" t="s">
        <v>88</v>
      </c>
      <c r="B54" s="2" t="s">
        <v>79</v>
      </c>
      <c r="C54" s="2" t="s">
        <v>102</v>
      </c>
      <c r="D54" s="28" t="s">
        <v>103</v>
      </c>
      <c r="E54" s="18">
        <v>105094.5</v>
      </c>
      <c r="F54" s="19"/>
      <c r="G54" s="18">
        <v>100915.06</v>
      </c>
      <c r="H54" s="42">
        <f t="shared" si="4"/>
        <v>-4179.4400000000023</v>
      </c>
      <c r="I54" s="20">
        <f t="shared" si="0"/>
        <v>-3.9800000000000002E-2</v>
      </c>
      <c r="J54" s="18">
        <v>1673.04</v>
      </c>
      <c r="K54" s="19"/>
      <c r="L54" s="18">
        <v>1606.51</v>
      </c>
      <c r="M54" s="42">
        <f t="shared" si="5"/>
        <v>-66.529999999999973</v>
      </c>
      <c r="N54" s="20">
        <f t="shared" si="1"/>
        <v>-3.9800000000000002E-2</v>
      </c>
      <c r="O54" s="18">
        <v>24658.66</v>
      </c>
      <c r="P54" s="19"/>
      <c r="Q54" s="18">
        <v>23677.99</v>
      </c>
      <c r="R54" s="42">
        <f t="shared" si="6"/>
        <v>-980.66999999999825</v>
      </c>
      <c r="S54" s="20">
        <f t="shared" si="2"/>
        <v>-3.9800000000000002E-2</v>
      </c>
      <c r="T54" s="18">
        <v>11381.4</v>
      </c>
      <c r="U54" s="19"/>
      <c r="V54" s="18">
        <v>10928.77</v>
      </c>
      <c r="W54" s="42">
        <f t="shared" si="7"/>
        <v>-452.6299999999992</v>
      </c>
      <c r="X54" s="20">
        <f t="shared" si="3"/>
        <v>-3.9800000000000002E-2</v>
      </c>
      <c r="Y54" s="8">
        <f t="shared" si="8"/>
        <v>-5679.2699999999995</v>
      </c>
    </row>
    <row r="55" spans="1:25" x14ac:dyDescent="0.25">
      <c r="A55" s="1" t="s">
        <v>88</v>
      </c>
      <c r="B55" s="2" t="s">
        <v>79</v>
      </c>
      <c r="C55" s="2" t="s">
        <v>104</v>
      </c>
      <c r="D55" s="28" t="s">
        <v>105</v>
      </c>
      <c r="E55" s="18">
        <v>256037.84000000003</v>
      </c>
      <c r="F55" s="19"/>
      <c r="G55" s="18">
        <v>245855.62</v>
      </c>
      <c r="H55" s="42">
        <f t="shared" si="4"/>
        <v>-10182.22000000003</v>
      </c>
      <c r="I55" s="20">
        <f t="shared" si="0"/>
        <v>-3.9800000000000002E-2</v>
      </c>
      <c r="J55" s="18">
        <v>4670.57</v>
      </c>
      <c r="K55" s="19"/>
      <c r="L55" s="18">
        <v>4484.83</v>
      </c>
      <c r="M55" s="42">
        <f t="shared" si="5"/>
        <v>-185.73999999999978</v>
      </c>
      <c r="N55" s="20">
        <f t="shared" si="1"/>
        <v>-3.9800000000000002E-2</v>
      </c>
      <c r="O55" s="18">
        <v>113140.14</v>
      </c>
      <c r="P55" s="19"/>
      <c r="Q55" s="18">
        <v>108640.6</v>
      </c>
      <c r="R55" s="42">
        <f t="shared" si="6"/>
        <v>-4499.5399999999936</v>
      </c>
      <c r="S55" s="20">
        <f t="shared" si="2"/>
        <v>-3.9800000000000002E-2</v>
      </c>
      <c r="T55" s="18">
        <v>21814.35</v>
      </c>
      <c r="U55" s="19"/>
      <c r="V55" s="18">
        <v>20946.8</v>
      </c>
      <c r="W55" s="42">
        <f t="shared" si="7"/>
        <v>-867.54999999999927</v>
      </c>
      <c r="X55" s="20">
        <f t="shared" si="3"/>
        <v>-3.9800000000000002E-2</v>
      </c>
      <c r="Y55" s="8">
        <f t="shared" si="8"/>
        <v>-15735.050000000023</v>
      </c>
    </row>
    <row r="56" spans="1:25" x14ac:dyDescent="0.25">
      <c r="A56" s="1" t="s">
        <v>88</v>
      </c>
      <c r="B56" s="2" t="s">
        <v>79</v>
      </c>
      <c r="C56" s="2" t="s">
        <v>106</v>
      </c>
      <c r="D56" s="28" t="s">
        <v>107</v>
      </c>
      <c r="E56" s="18">
        <v>136048.26</v>
      </c>
      <c r="F56" s="19"/>
      <c r="G56" s="18">
        <v>130637.83</v>
      </c>
      <c r="H56" s="42">
        <f t="shared" si="4"/>
        <v>-5410.4300000000076</v>
      </c>
      <c r="I56" s="20">
        <f t="shared" si="0"/>
        <v>-3.9800000000000002E-2</v>
      </c>
      <c r="J56" s="18">
        <v>2509.5600000000004</v>
      </c>
      <c r="K56" s="19"/>
      <c r="L56" s="18">
        <v>2409.7600000000002</v>
      </c>
      <c r="M56" s="42">
        <f t="shared" si="5"/>
        <v>-99.800000000000182</v>
      </c>
      <c r="N56" s="20">
        <f t="shared" si="1"/>
        <v>-3.9800000000000002E-2</v>
      </c>
      <c r="O56" s="18">
        <v>74113.279999999999</v>
      </c>
      <c r="P56" s="19"/>
      <c r="Q56" s="18">
        <v>71165.820000000007</v>
      </c>
      <c r="R56" s="42">
        <f t="shared" si="6"/>
        <v>-2947.4599999999919</v>
      </c>
      <c r="S56" s="20">
        <f t="shared" si="2"/>
        <v>-3.9800000000000002E-2</v>
      </c>
      <c r="T56" s="18">
        <v>4552.5599999999995</v>
      </c>
      <c r="U56" s="19"/>
      <c r="V56" s="18">
        <v>4371.51</v>
      </c>
      <c r="W56" s="42">
        <f t="shared" si="7"/>
        <v>-181.04999999999927</v>
      </c>
      <c r="X56" s="20">
        <f t="shared" si="3"/>
        <v>-3.9800000000000002E-2</v>
      </c>
      <c r="Y56" s="8">
        <f t="shared" si="8"/>
        <v>-8638.739999999998</v>
      </c>
    </row>
    <row r="57" spans="1:25" x14ac:dyDescent="0.25">
      <c r="A57" s="1" t="s">
        <v>88</v>
      </c>
      <c r="B57" s="2" t="s">
        <v>79</v>
      </c>
      <c r="C57" s="2" t="s">
        <v>108</v>
      </c>
      <c r="D57" s="28" t="s">
        <v>109</v>
      </c>
      <c r="E57" s="18">
        <v>148391.32</v>
      </c>
      <c r="F57" s="19"/>
      <c r="G57" s="18">
        <v>142490.03</v>
      </c>
      <c r="H57" s="42">
        <f t="shared" si="4"/>
        <v>-5901.2900000000081</v>
      </c>
      <c r="I57" s="20">
        <f t="shared" si="0"/>
        <v>-3.9800000000000002E-2</v>
      </c>
      <c r="J57" s="18">
        <v>6692.16</v>
      </c>
      <c r="K57" s="19"/>
      <c r="L57" s="18">
        <v>6426.02</v>
      </c>
      <c r="M57" s="42">
        <f t="shared" si="5"/>
        <v>-266.13999999999942</v>
      </c>
      <c r="N57" s="20">
        <f t="shared" si="1"/>
        <v>-3.9800000000000002E-2</v>
      </c>
      <c r="O57" s="18">
        <v>61797.679999999993</v>
      </c>
      <c r="P57" s="19"/>
      <c r="Q57" s="18">
        <v>59340.01</v>
      </c>
      <c r="R57" s="42">
        <f t="shared" si="6"/>
        <v>-2457.669999999991</v>
      </c>
      <c r="S57" s="20">
        <f t="shared" si="2"/>
        <v>-3.9800000000000002E-2</v>
      </c>
      <c r="T57" s="18">
        <v>20486.52</v>
      </c>
      <c r="U57" s="19"/>
      <c r="V57" s="18">
        <v>19671.78</v>
      </c>
      <c r="W57" s="42">
        <f t="shared" si="7"/>
        <v>-814.7400000000016</v>
      </c>
      <c r="X57" s="20">
        <f t="shared" si="3"/>
        <v>-3.9800000000000002E-2</v>
      </c>
      <c r="Y57" s="8">
        <f t="shared" si="8"/>
        <v>-9439.84</v>
      </c>
    </row>
    <row r="58" spans="1:25" x14ac:dyDescent="0.25">
      <c r="A58" s="1" t="s">
        <v>110</v>
      </c>
      <c r="B58" s="2" t="s">
        <v>111</v>
      </c>
      <c r="C58" s="2" t="s">
        <v>10</v>
      </c>
      <c r="D58" s="28" t="s">
        <v>112</v>
      </c>
      <c r="E58" s="18">
        <v>59909.84</v>
      </c>
      <c r="F58" s="19"/>
      <c r="G58" s="18">
        <v>57527.32</v>
      </c>
      <c r="H58" s="42">
        <f t="shared" si="4"/>
        <v>-2382.5199999999968</v>
      </c>
      <c r="I58" s="20">
        <f t="shared" si="0"/>
        <v>-3.9800000000000002E-2</v>
      </c>
      <c r="J58" s="18">
        <v>2021.5900000000001</v>
      </c>
      <c r="K58" s="19"/>
      <c r="L58" s="18">
        <v>1941.19</v>
      </c>
      <c r="M58" s="42">
        <f t="shared" si="5"/>
        <v>-80.400000000000091</v>
      </c>
      <c r="N58" s="20">
        <f t="shared" si="1"/>
        <v>-3.9800000000000002E-2</v>
      </c>
      <c r="O58" s="18">
        <v>39553.740000000005</v>
      </c>
      <c r="P58" s="19"/>
      <c r="Q58" s="18">
        <v>37980.699999999997</v>
      </c>
      <c r="R58" s="42">
        <f t="shared" si="6"/>
        <v>-1573.0400000000081</v>
      </c>
      <c r="S58" s="20">
        <f t="shared" si="2"/>
        <v>-3.9800000000000002E-2</v>
      </c>
      <c r="T58" s="18">
        <v>4552.5599999999995</v>
      </c>
      <c r="U58" s="19"/>
      <c r="V58" s="18">
        <v>4371.51</v>
      </c>
      <c r="W58" s="42">
        <f t="shared" si="7"/>
        <v>-181.04999999999927</v>
      </c>
      <c r="X58" s="20">
        <f t="shared" si="3"/>
        <v>-3.9800000000000002E-2</v>
      </c>
      <c r="Y58" s="8">
        <f t="shared" si="8"/>
        <v>-4217.0100000000039</v>
      </c>
    </row>
    <row r="59" spans="1:25" x14ac:dyDescent="0.25">
      <c r="A59" s="1" t="s">
        <v>110</v>
      </c>
      <c r="B59" s="2" t="s">
        <v>111</v>
      </c>
      <c r="C59" s="2" t="s">
        <v>113</v>
      </c>
      <c r="D59" s="28" t="s">
        <v>114</v>
      </c>
      <c r="E59" s="18">
        <v>62127.199999999997</v>
      </c>
      <c r="F59" s="19"/>
      <c r="G59" s="18">
        <v>59656.5</v>
      </c>
      <c r="H59" s="42">
        <f t="shared" si="4"/>
        <v>-2470.6999999999971</v>
      </c>
      <c r="I59" s="20">
        <f t="shared" si="0"/>
        <v>-3.9800000000000002E-2</v>
      </c>
      <c r="J59" s="18">
        <v>1673.04</v>
      </c>
      <c r="K59" s="19"/>
      <c r="L59" s="18">
        <v>1606.51</v>
      </c>
      <c r="M59" s="42">
        <f t="shared" si="5"/>
        <v>-66.529999999999973</v>
      </c>
      <c r="N59" s="20">
        <f t="shared" si="1"/>
        <v>-3.9800000000000002E-2</v>
      </c>
      <c r="O59" s="18">
        <v>41491.360000000001</v>
      </c>
      <c r="P59" s="19"/>
      <c r="Q59" s="18">
        <v>39841.26</v>
      </c>
      <c r="R59" s="42">
        <f t="shared" si="6"/>
        <v>-1650.0999999999985</v>
      </c>
      <c r="S59" s="20">
        <f t="shared" si="2"/>
        <v>-3.9800000000000002E-2</v>
      </c>
      <c r="T59" s="18">
        <v>7587.6</v>
      </c>
      <c r="U59" s="19"/>
      <c r="V59" s="18">
        <v>7285.84</v>
      </c>
      <c r="W59" s="42">
        <f t="shared" si="7"/>
        <v>-301.76000000000022</v>
      </c>
      <c r="X59" s="20">
        <f t="shared" si="3"/>
        <v>-3.9800000000000002E-2</v>
      </c>
      <c r="Y59" s="8">
        <f t="shared" si="8"/>
        <v>-4489.0899999999956</v>
      </c>
    </row>
    <row r="60" spans="1:25" x14ac:dyDescent="0.25">
      <c r="A60" s="1" t="s">
        <v>110</v>
      </c>
      <c r="B60" s="2" t="s">
        <v>111</v>
      </c>
      <c r="C60" s="2" t="s">
        <v>115</v>
      </c>
      <c r="D60" s="28" t="s">
        <v>116</v>
      </c>
      <c r="E60" s="18">
        <v>61852.6</v>
      </c>
      <c r="F60" s="19"/>
      <c r="G60" s="18">
        <v>59392.82</v>
      </c>
      <c r="H60" s="42">
        <f t="shared" si="4"/>
        <v>-2459.7799999999988</v>
      </c>
      <c r="I60" s="20">
        <f t="shared" si="0"/>
        <v>-3.9800000000000002E-2</v>
      </c>
      <c r="J60" s="18">
        <v>2509.5600000000004</v>
      </c>
      <c r="K60" s="19"/>
      <c r="L60" s="18">
        <v>2409.7600000000002</v>
      </c>
      <c r="M60" s="42">
        <f t="shared" si="5"/>
        <v>-99.800000000000182</v>
      </c>
      <c r="N60" s="20">
        <f t="shared" si="1"/>
        <v>-3.9800000000000002E-2</v>
      </c>
      <c r="O60" s="18">
        <v>59662.700000000004</v>
      </c>
      <c r="P60" s="19"/>
      <c r="Q60" s="18">
        <v>57289.94</v>
      </c>
      <c r="R60" s="42">
        <f t="shared" si="6"/>
        <v>-2372.760000000002</v>
      </c>
      <c r="S60" s="20">
        <f t="shared" si="2"/>
        <v>-3.9800000000000002E-2</v>
      </c>
      <c r="T60" s="18">
        <v>13657.68</v>
      </c>
      <c r="U60" s="19"/>
      <c r="V60" s="18">
        <v>13114.52</v>
      </c>
      <c r="W60" s="42">
        <f t="shared" si="7"/>
        <v>-543.15999999999985</v>
      </c>
      <c r="X60" s="20">
        <f t="shared" si="3"/>
        <v>-3.9800000000000002E-2</v>
      </c>
      <c r="Y60" s="8">
        <f t="shared" si="8"/>
        <v>-5475.5000000000009</v>
      </c>
    </row>
    <row r="61" spans="1:25" x14ac:dyDescent="0.25">
      <c r="A61" s="1" t="s">
        <v>110</v>
      </c>
      <c r="B61" s="2" t="s">
        <v>111</v>
      </c>
      <c r="C61" s="2" t="s">
        <v>117</v>
      </c>
      <c r="D61" s="28" t="s">
        <v>118</v>
      </c>
      <c r="E61" s="18">
        <v>74250.58</v>
      </c>
      <c r="F61" s="19"/>
      <c r="G61" s="18">
        <v>71297.75</v>
      </c>
      <c r="H61" s="42">
        <f t="shared" si="4"/>
        <v>-2952.8300000000017</v>
      </c>
      <c r="I61" s="20">
        <f t="shared" si="0"/>
        <v>-3.9800000000000002E-2</v>
      </c>
      <c r="J61" s="18">
        <v>3346.08</v>
      </c>
      <c r="K61" s="19"/>
      <c r="L61" s="18">
        <v>3213.01</v>
      </c>
      <c r="M61" s="42">
        <f t="shared" si="5"/>
        <v>-133.06999999999971</v>
      </c>
      <c r="N61" s="20">
        <f t="shared" si="1"/>
        <v>-3.9800000000000002E-2</v>
      </c>
      <c r="O61" s="18">
        <v>39663.58</v>
      </c>
      <c r="P61" s="19"/>
      <c r="Q61" s="18">
        <v>38086.17</v>
      </c>
      <c r="R61" s="42">
        <f t="shared" si="6"/>
        <v>-1577.4100000000035</v>
      </c>
      <c r="S61" s="20">
        <f t="shared" si="2"/>
        <v>-3.9800000000000002E-2</v>
      </c>
      <c r="T61" s="18">
        <v>27315.360000000001</v>
      </c>
      <c r="U61" s="19"/>
      <c r="V61" s="18">
        <v>26229.040000000001</v>
      </c>
      <c r="W61" s="42">
        <f t="shared" si="7"/>
        <v>-1086.3199999999997</v>
      </c>
      <c r="X61" s="20">
        <f t="shared" si="3"/>
        <v>-3.9800000000000002E-2</v>
      </c>
      <c r="Y61" s="8">
        <f t="shared" si="8"/>
        <v>-5749.6300000000047</v>
      </c>
    </row>
    <row r="62" spans="1:25" x14ac:dyDescent="0.25">
      <c r="A62" s="1" t="s">
        <v>110</v>
      </c>
      <c r="B62" s="2" t="s">
        <v>111</v>
      </c>
      <c r="C62" s="2" t="s">
        <v>44</v>
      </c>
      <c r="D62" s="28" t="s">
        <v>119</v>
      </c>
      <c r="E62" s="18">
        <v>1171588.48</v>
      </c>
      <c r="F62" s="19"/>
      <c r="G62" s="18">
        <v>1124996.25</v>
      </c>
      <c r="H62" s="42">
        <f t="shared" si="4"/>
        <v>-46592.229999999981</v>
      </c>
      <c r="I62" s="20">
        <f t="shared" si="0"/>
        <v>-3.9800000000000002E-2</v>
      </c>
      <c r="J62" s="18">
        <v>42732.229999999996</v>
      </c>
      <c r="K62" s="19"/>
      <c r="L62" s="18">
        <v>41032.839999999997</v>
      </c>
      <c r="M62" s="42">
        <f t="shared" si="5"/>
        <v>-1699.3899999999994</v>
      </c>
      <c r="N62" s="20">
        <f t="shared" si="1"/>
        <v>-3.9800000000000002E-2</v>
      </c>
      <c r="O62" s="18">
        <v>273375.09999999998</v>
      </c>
      <c r="P62" s="19"/>
      <c r="Q62" s="18">
        <v>262503.07</v>
      </c>
      <c r="R62" s="42">
        <f t="shared" si="6"/>
        <v>-10872.02999999997</v>
      </c>
      <c r="S62" s="20">
        <f t="shared" si="2"/>
        <v>-3.9800000000000002E-2</v>
      </c>
      <c r="T62" s="18">
        <v>134300.52000000002</v>
      </c>
      <c r="U62" s="19"/>
      <c r="V62" s="18">
        <v>128959.44</v>
      </c>
      <c r="W62" s="42">
        <f t="shared" si="7"/>
        <v>-5341.0800000000163</v>
      </c>
      <c r="X62" s="20">
        <f t="shared" si="3"/>
        <v>-3.9800000000000002E-2</v>
      </c>
      <c r="Y62" s="8">
        <f t="shared" si="8"/>
        <v>-64504.729999999967</v>
      </c>
    </row>
    <row r="63" spans="1:25" x14ac:dyDescent="0.25">
      <c r="A63" s="1" t="s">
        <v>110</v>
      </c>
      <c r="B63" s="2" t="s">
        <v>111</v>
      </c>
      <c r="C63" s="2" t="s">
        <v>120</v>
      </c>
      <c r="D63" s="28" t="s">
        <v>121</v>
      </c>
      <c r="E63" s="18">
        <v>2792463.16</v>
      </c>
      <c r="F63" s="19"/>
      <c r="G63" s="18">
        <v>2681411.29</v>
      </c>
      <c r="H63" s="42">
        <f t="shared" si="4"/>
        <v>-111051.87000000011</v>
      </c>
      <c r="I63" s="20">
        <f t="shared" si="0"/>
        <v>-3.9800000000000002E-2</v>
      </c>
      <c r="J63" s="18">
        <v>112372.52</v>
      </c>
      <c r="K63" s="19"/>
      <c r="L63" s="18">
        <v>107903.64</v>
      </c>
      <c r="M63" s="42">
        <f t="shared" si="5"/>
        <v>-4468.8800000000047</v>
      </c>
      <c r="N63" s="20">
        <f t="shared" si="1"/>
        <v>-3.9800000000000002E-2</v>
      </c>
      <c r="O63" s="18">
        <v>875542.11999999988</v>
      </c>
      <c r="P63" s="19"/>
      <c r="Q63" s="18">
        <v>840722.13</v>
      </c>
      <c r="R63" s="42">
        <f t="shared" si="6"/>
        <v>-34819.989999999874</v>
      </c>
      <c r="S63" s="20">
        <f t="shared" si="2"/>
        <v>-3.9800000000000002E-2</v>
      </c>
      <c r="T63" s="18">
        <v>264427.86</v>
      </c>
      <c r="U63" s="19"/>
      <c r="V63" s="18">
        <v>253911.66</v>
      </c>
      <c r="W63" s="42">
        <f t="shared" si="7"/>
        <v>-10516.199999999983</v>
      </c>
      <c r="X63" s="20">
        <f t="shared" si="3"/>
        <v>-3.9800000000000002E-2</v>
      </c>
      <c r="Y63" s="8">
        <f t="shared" si="8"/>
        <v>-160856.93999999997</v>
      </c>
    </row>
    <row r="64" spans="1:25" x14ac:dyDescent="0.25">
      <c r="A64" s="1" t="s">
        <v>110</v>
      </c>
      <c r="B64" s="2" t="s">
        <v>111</v>
      </c>
      <c r="C64" s="2" t="s">
        <v>122</v>
      </c>
      <c r="D64" s="28" t="s">
        <v>123</v>
      </c>
      <c r="E64" s="18">
        <v>1065683.98</v>
      </c>
      <c r="F64" s="19"/>
      <c r="G64" s="18">
        <v>1023303.4</v>
      </c>
      <c r="H64" s="42">
        <f t="shared" si="4"/>
        <v>-42380.579999999958</v>
      </c>
      <c r="I64" s="20">
        <f t="shared" si="0"/>
        <v>-3.9800000000000002E-2</v>
      </c>
      <c r="J64" s="18">
        <v>21191.839999999997</v>
      </c>
      <c r="K64" s="19"/>
      <c r="L64" s="18">
        <v>20349.07</v>
      </c>
      <c r="M64" s="42">
        <f t="shared" si="5"/>
        <v>-842.7699999999968</v>
      </c>
      <c r="N64" s="20">
        <f t="shared" si="1"/>
        <v>-3.9800000000000002E-2</v>
      </c>
      <c r="O64" s="18">
        <v>566706.43999999994</v>
      </c>
      <c r="P64" s="19"/>
      <c r="Q64" s="18">
        <v>544168.73</v>
      </c>
      <c r="R64" s="42">
        <f t="shared" si="6"/>
        <v>-22537.709999999963</v>
      </c>
      <c r="S64" s="20">
        <f t="shared" si="2"/>
        <v>-3.9800000000000002E-2</v>
      </c>
      <c r="T64" s="18">
        <v>141888.12</v>
      </c>
      <c r="U64" s="19"/>
      <c r="V64" s="18">
        <v>136245.28</v>
      </c>
      <c r="W64" s="42">
        <f t="shared" si="7"/>
        <v>-5642.8399999999965</v>
      </c>
      <c r="X64" s="20">
        <f t="shared" si="3"/>
        <v>-3.9800000000000002E-2</v>
      </c>
      <c r="Y64" s="8">
        <f t="shared" si="8"/>
        <v>-71403.899999999907</v>
      </c>
    </row>
    <row r="65" spans="1:25" x14ac:dyDescent="0.25">
      <c r="A65" s="1" t="s">
        <v>110</v>
      </c>
      <c r="B65" s="2" t="s">
        <v>111</v>
      </c>
      <c r="C65" s="2" t="s">
        <v>124</v>
      </c>
      <c r="D65" s="28" t="s">
        <v>125</v>
      </c>
      <c r="E65" s="18">
        <v>122146.88</v>
      </c>
      <c r="F65" s="19"/>
      <c r="G65" s="18">
        <v>117289.29</v>
      </c>
      <c r="H65" s="42">
        <f t="shared" si="4"/>
        <v>-4857.5900000000111</v>
      </c>
      <c r="I65" s="20">
        <f t="shared" si="0"/>
        <v>-3.9800000000000002E-2</v>
      </c>
      <c r="J65" s="18">
        <v>1115.3599999999999</v>
      </c>
      <c r="K65" s="19"/>
      <c r="L65" s="18">
        <v>1071</v>
      </c>
      <c r="M65" s="42">
        <f t="shared" si="5"/>
        <v>-44.3599999999999</v>
      </c>
      <c r="N65" s="20">
        <f t="shared" si="1"/>
        <v>-3.9800000000000002E-2</v>
      </c>
      <c r="O65" s="18">
        <v>47319.64</v>
      </c>
      <c r="P65" s="19"/>
      <c r="Q65" s="18">
        <v>45437.75</v>
      </c>
      <c r="R65" s="42">
        <f t="shared" si="6"/>
        <v>-1881.8899999999994</v>
      </c>
      <c r="S65" s="20">
        <f t="shared" si="2"/>
        <v>-3.9800000000000002E-2</v>
      </c>
      <c r="T65" s="18">
        <v>5311.32</v>
      </c>
      <c r="U65" s="19"/>
      <c r="V65" s="18">
        <v>5100.09</v>
      </c>
      <c r="W65" s="42">
        <f t="shared" si="7"/>
        <v>-211.22999999999956</v>
      </c>
      <c r="X65" s="20">
        <f t="shared" si="3"/>
        <v>-3.9800000000000002E-2</v>
      </c>
      <c r="Y65" s="8">
        <f t="shared" si="8"/>
        <v>-6995.0700000000097</v>
      </c>
    </row>
    <row r="66" spans="1:25" x14ac:dyDescent="0.25">
      <c r="A66" s="1" t="s">
        <v>110</v>
      </c>
      <c r="B66" s="2" t="s">
        <v>111</v>
      </c>
      <c r="C66" s="2" t="s">
        <v>126</v>
      </c>
      <c r="D66" s="28" t="s">
        <v>127</v>
      </c>
      <c r="E66" s="18">
        <v>3340631</v>
      </c>
      <c r="F66" s="19"/>
      <c r="G66" s="18">
        <v>3207779.36</v>
      </c>
      <c r="H66" s="42">
        <f t="shared" si="4"/>
        <v>-132851.64000000013</v>
      </c>
      <c r="I66" s="20">
        <f t="shared" si="0"/>
        <v>-3.9800000000000002E-2</v>
      </c>
      <c r="J66" s="18">
        <v>143044.91999999998</v>
      </c>
      <c r="K66" s="19"/>
      <c r="L66" s="18">
        <v>137356.25</v>
      </c>
      <c r="M66" s="42">
        <f t="shared" si="5"/>
        <v>-5688.6699999999837</v>
      </c>
      <c r="N66" s="20">
        <f t="shared" si="1"/>
        <v>-3.9800000000000002E-2</v>
      </c>
      <c r="O66" s="18">
        <v>1337114.56</v>
      </c>
      <c r="P66" s="19"/>
      <c r="Q66" s="18">
        <v>1283938</v>
      </c>
      <c r="R66" s="42">
        <f t="shared" si="6"/>
        <v>-53176.560000000056</v>
      </c>
      <c r="S66" s="20">
        <f t="shared" si="2"/>
        <v>-3.9800000000000002E-2</v>
      </c>
      <c r="T66" s="18">
        <v>539478.36</v>
      </c>
      <c r="U66" s="19"/>
      <c r="V66" s="18">
        <v>518023.5</v>
      </c>
      <c r="W66" s="42">
        <f t="shared" si="7"/>
        <v>-21454.859999999986</v>
      </c>
      <c r="X66" s="20">
        <f t="shared" si="3"/>
        <v>-3.9800000000000002E-2</v>
      </c>
      <c r="Y66" s="8">
        <f t="shared" si="8"/>
        <v>-213171.73000000016</v>
      </c>
    </row>
    <row r="67" spans="1:25" x14ac:dyDescent="0.25">
      <c r="A67" s="1" t="s">
        <v>110</v>
      </c>
      <c r="B67" s="2" t="s">
        <v>111</v>
      </c>
      <c r="C67" s="2" t="s">
        <v>128</v>
      </c>
      <c r="D67" s="28" t="s">
        <v>129</v>
      </c>
      <c r="E67" s="18">
        <v>129890.45999999999</v>
      </c>
      <c r="F67" s="19"/>
      <c r="G67" s="18">
        <v>124724.92</v>
      </c>
      <c r="H67" s="42">
        <f t="shared" si="4"/>
        <v>-5165.5399999999936</v>
      </c>
      <c r="I67" s="20">
        <f t="shared" si="0"/>
        <v>-3.9800000000000002E-2</v>
      </c>
      <c r="J67" s="18">
        <v>1673.04</v>
      </c>
      <c r="K67" s="19"/>
      <c r="L67" s="18">
        <v>1606.51</v>
      </c>
      <c r="M67" s="42">
        <f t="shared" si="5"/>
        <v>-66.529999999999973</v>
      </c>
      <c r="N67" s="20">
        <f t="shared" si="1"/>
        <v>-3.9800000000000002E-2</v>
      </c>
      <c r="O67" s="18">
        <v>86428.88</v>
      </c>
      <c r="P67" s="19"/>
      <c r="Q67" s="18">
        <v>82991.63</v>
      </c>
      <c r="R67" s="42">
        <f t="shared" si="6"/>
        <v>-3437.25</v>
      </c>
      <c r="S67" s="20">
        <f t="shared" si="2"/>
        <v>-3.9800000000000002E-2</v>
      </c>
      <c r="T67" s="18">
        <v>11381.4</v>
      </c>
      <c r="U67" s="19"/>
      <c r="V67" s="18">
        <v>10928.77</v>
      </c>
      <c r="W67" s="42">
        <f t="shared" si="7"/>
        <v>-452.6299999999992</v>
      </c>
      <c r="X67" s="20">
        <f t="shared" si="3"/>
        <v>-3.9800000000000002E-2</v>
      </c>
      <c r="Y67" s="8">
        <f t="shared" si="8"/>
        <v>-9121.9499999999916</v>
      </c>
    </row>
    <row r="68" spans="1:25" x14ac:dyDescent="0.25">
      <c r="A68" s="1" t="s">
        <v>130</v>
      </c>
      <c r="B68" s="2" t="s">
        <v>131</v>
      </c>
      <c r="C68" s="2" t="s">
        <v>132</v>
      </c>
      <c r="D68" s="28" t="s">
        <v>133</v>
      </c>
      <c r="E68" s="18">
        <v>93190.8</v>
      </c>
      <c r="F68" s="19"/>
      <c r="G68" s="18">
        <v>89484.75</v>
      </c>
      <c r="H68" s="42">
        <f t="shared" si="4"/>
        <v>-3706.0500000000029</v>
      </c>
      <c r="I68" s="20">
        <f t="shared" si="0"/>
        <v>-3.9800000000000002E-2</v>
      </c>
      <c r="J68" s="18">
        <v>2509.56</v>
      </c>
      <c r="K68" s="19"/>
      <c r="L68" s="18">
        <v>2409.7600000000002</v>
      </c>
      <c r="M68" s="42">
        <f t="shared" si="5"/>
        <v>-99.799999999999727</v>
      </c>
      <c r="N68" s="20">
        <f t="shared" si="1"/>
        <v>-3.9800000000000002E-2</v>
      </c>
      <c r="O68" s="18">
        <v>46485.56</v>
      </c>
      <c r="P68" s="19"/>
      <c r="Q68" s="18">
        <v>44636.85</v>
      </c>
      <c r="R68" s="42">
        <f t="shared" si="6"/>
        <v>-1848.7099999999991</v>
      </c>
      <c r="S68" s="20">
        <f t="shared" si="2"/>
        <v>-3.9800000000000002E-2</v>
      </c>
      <c r="T68" s="18">
        <v>7966.9800000000005</v>
      </c>
      <c r="U68" s="19"/>
      <c r="V68" s="18">
        <v>7650.14</v>
      </c>
      <c r="W68" s="42">
        <f t="shared" si="7"/>
        <v>-316.84000000000015</v>
      </c>
      <c r="X68" s="20">
        <f t="shared" si="3"/>
        <v>-3.9800000000000002E-2</v>
      </c>
      <c r="Y68" s="8">
        <f t="shared" si="8"/>
        <v>-5971.4000000000015</v>
      </c>
    </row>
    <row r="69" spans="1:25" x14ac:dyDescent="0.25">
      <c r="A69" s="1" t="s">
        <v>130</v>
      </c>
      <c r="B69" s="2" t="s">
        <v>131</v>
      </c>
      <c r="C69" s="2" t="s">
        <v>38</v>
      </c>
      <c r="D69" s="28" t="s">
        <v>134</v>
      </c>
      <c r="E69" s="18">
        <v>1270841.04</v>
      </c>
      <c r="F69" s="19"/>
      <c r="G69" s="18">
        <v>1220301.69</v>
      </c>
      <c r="H69" s="42">
        <f t="shared" si="4"/>
        <v>-50539.350000000093</v>
      </c>
      <c r="I69" s="20">
        <f t="shared" si="0"/>
        <v>-3.9800000000000002E-2</v>
      </c>
      <c r="J69" s="18">
        <v>26210.959999999999</v>
      </c>
      <c r="K69" s="19"/>
      <c r="L69" s="18">
        <v>25168.59</v>
      </c>
      <c r="M69" s="42">
        <f t="shared" si="5"/>
        <v>-1042.369999999999</v>
      </c>
      <c r="N69" s="20">
        <f t="shared" si="1"/>
        <v>-3.9800000000000002E-2</v>
      </c>
      <c r="O69" s="18">
        <v>830867.16</v>
      </c>
      <c r="P69" s="19"/>
      <c r="Q69" s="18">
        <v>797823.87</v>
      </c>
      <c r="R69" s="42">
        <f t="shared" si="6"/>
        <v>-33043.290000000037</v>
      </c>
      <c r="S69" s="20">
        <f t="shared" si="2"/>
        <v>-3.9800000000000002E-2</v>
      </c>
      <c r="T69" s="18">
        <v>154787.04</v>
      </c>
      <c r="U69" s="19"/>
      <c r="V69" s="18">
        <v>148631.22</v>
      </c>
      <c r="W69" s="42">
        <f t="shared" si="7"/>
        <v>-6155.820000000007</v>
      </c>
      <c r="X69" s="20">
        <f t="shared" si="3"/>
        <v>-3.9800000000000002E-2</v>
      </c>
      <c r="Y69" s="8">
        <f t="shared" si="8"/>
        <v>-90780.830000000133</v>
      </c>
    </row>
    <row r="70" spans="1:25" x14ac:dyDescent="0.25">
      <c r="A70" s="1" t="s">
        <v>130</v>
      </c>
      <c r="B70" s="2" t="s">
        <v>131</v>
      </c>
      <c r="C70" s="2" t="s">
        <v>135</v>
      </c>
      <c r="D70" s="28" t="s">
        <v>136</v>
      </c>
      <c r="E70" s="18">
        <v>136597.46</v>
      </c>
      <c r="F70" s="19"/>
      <c r="G70" s="18">
        <v>131165.19</v>
      </c>
      <c r="H70" s="42">
        <f t="shared" si="4"/>
        <v>-5432.2699999999895</v>
      </c>
      <c r="I70" s="20">
        <f t="shared" si="0"/>
        <v>-3.9800000000000002E-2</v>
      </c>
      <c r="J70" s="18">
        <v>2509.56</v>
      </c>
      <c r="K70" s="19"/>
      <c r="L70" s="18">
        <v>2409.7600000000002</v>
      </c>
      <c r="M70" s="42">
        <f t="shared" si="5"/>
        <v>-99.799999999999727</v>
      </c>
      <c r="N70" s="20">
        <f t="shared" si="1"/>
        <v>-3.9800000000000002E-2</v>
      </c>
      <c r="O70" s="18">
        <v>49619.380000000005</v>
      </c>
      <c r="P70" s="19"/>
      <c r="Q70" s="18">
        <v>47646.04</v>
      </c>
      <c r="R70" s="42">
        <f t="shared" si="6"/>
        <v>-1973.3400000000038</v>
      </c>
      <c r="S70" s="20">
        <f t="shared" si="2"/>
        <v>-3.9800000000000002E-2</v>
      </c>
      <c r="T70" s="18">
        <v>13657.68</v>
      </c>
      <c r="U70" s="19"/>
      <c r="V70" s="18">
        <v>13114.52</v>
      </c>
      <c r="W70" s="42">
        <f t="shared" si="7"/>
        <v>-543.15999999999985</v>
      </c>
      <c r="X70" s="20">
        <f t="shared" si="3"/>
        <v>-3.9800000000000002E-2</v>
      </c>
      <c r="Y70" s="8">
        <f t="shared" si="8"/>
        <v>-8048.5699999999924</v>
      </c>
    </row>
    <row r="71" spans="1:25" x14ac:dyDescent="0.25">
      <c r="A71" s="1" t="s">
        <v>130</v>
      </c>
      <c r="B71" s="2" t="s">
        <v>131</v>
      </c>
      <c r="C71" s="2" t="s">
        <v>120</v>
      </c>
      <c r="D71" s="28" t="s">
        <v>137</v>
      </c>
      <c r="E71" s="18">
        <v>591097.39999999991</v>
      </c>
      <c r="F71" s="19"/>
      <c r="G71" s="18">
        <v>567590.39</v>
      </c>
      <c r="H71" s="42">
        <f t="shared" si="4"/>
        <v>-23507.009999999893</v>
      </c>
      <c r="I71" s="20">
        <f t="shared" ref="I71:I134" si="9">IF(H71=0,0,ROUND(H71/E71,4))</f>
        <v>-3.9800000000000002E-2</v>
      </c>
      <c r="J71" s="18">
        <v>22446.620000000003</v>
      </c>
      <c r="K71" s="19"/>
      <c r="L71" s="18">
        <v>21553.95</v>
      </c>
      <c r="M71" s="42">
        <f t="shared" si="5"/>
        <v>-892.67000000000189</v>
      </c>
      <c r="N71" s="20">
        <f t="shared" ref="N71:N134" si="10">IF(M71=0,0,ROUND(M71/J71,4))</f>
        <v>-3.9800000000000002E-2</v>
      </c>
      <c r="O71" s="18">
        <v>226961.64</v>
      </c>
      <c r="P71" s="19"/>
      <c r="Q71" s="18">
        <v>217935.46</v>
      </c>
      <c r="R71" s="42">
        <f t="shared" si="6"/>
        <v>-9026.1800000000221</v>
      </c>
      <c r="S71" s="20">
        <f t="shared" ref="S71:S134" si="11">IF(R71=0,0,ROUND(R71/O71,4))</f>
        <v>-3.9800000000000002E-2</v>
      </c>
      <c r="T71" s="18">
        <v>57855.45</v>
      </c>
      <c r="U71" s="19"/>
      <c r="V71" s="18">
        <v>55554.559999999998</v>
      </c>
      <c r="W71" s="42">
        <f t="shared" si="7"/>
        <v>-2300.8899999999994</v>
      </c>
      <c r="X71" s="20">
        <f t="shared" ref="X71:X134" si="12">IF(W71=0,0,ROUND(W71/T71,4))</f>
        <v>-3.9800000000000002E-2</v>
      </c>
      <c r="Y71" s="8">
        <f t="shared" si="8"/>
        <v>-35726.749999999913</v>
      </c>
    </row>
    <row r="72" spans="1:25" x14ac:dyDescent="0.25">
      <c r="A72" s="1" t="s">
        <v>130</v>
      </c>
      <c r="B72" s="2" t="s">
        <v>131</v>
      </c>
      <c r="C72" s="2" t="s">
        <v>138</v>
      </c>
      <c r="D72" s="28" t="s">
        <v>139</v>
      </c>
      <c r="E72" s="18">
        <v>571487.86</v>
      </c>
      <c r="F72" s="19"/>
      <c r="G72" s="18">
        <v>548760.68999999994</v>
      </c>
      <c r="H72" s="42">
        <f t="shared" ref="H72:H135" si="13">SUM(G72-E72)</f>
        <v>-22727.170000000042</v>
      </c>
      <c r="I72" s="20">
        <f t="shared" si="9"/>
        <v>-3.9800000000000002E-2</v>
      </c>
      <c r="J72" s="18">
        <v>16730.400000000001</v>
      </c>
      <c r="K72" s="19"/>
      <c r="L72" s="18">
        <v>16065.06</v>
      </c>
      <c r="M72" s="42">
        <f t="shared" ref="M72:M135" si="14">SUM(L72-J72)</f>
        <v>-665.34000000000196</v>
      </c>
      <c r="N72" s="20">
        <f t="shared" si="10"/>
        <v>-3.9800000000000002E-2</v>
      </c>
      <c r="O72" s="18">
        <v>202527.80000000002</v>
      </c>
      <c r="P72" s="19"/>
      <c r="Q72" s="18">
        <v>194473.34</v>
      </c>
      <c r="R72" s="42">
        <f t="shared" ref="R72:R135" si="15">SUM(Q72-O72)</f>
        <v>-8054.460000000021</v>
      </c>
      <c r="S72" s="20">
        <f t="shared" si="11"/>
        <v>-3.9800000000000002E-2</v>
      </c>
      <c r="T72" s="18">
        <v>72461.580000000016</v>
      </c>
      <c r="U72" s="19"/>
      <c r="V72" s="18">
        <v>69579.81</v>
      </c>
      <c r="W72" s="42">
        <f t="shared" ref="W72:W135" si="16">SUM(V72-T72)</f>
        <v>-2881.7700000000186</v>
      </c>
      <c r="X72" s="20">
        <f t="shared" si="12"/>
        <v>-3.9800000000000002E-2</v>
      </c>
      <c r="Y72" s="8">
        <f t="shared" ref="Y72:Y135" si="17">SUM(H72+M72+R72+W72)</f>
        <v>-34328.740000000085</v>
      </c>
    </row>
    <row r="73" spans="1:25" x14ac:dyDescent="0.25">
      <c r="A73" s="1" t="s">
        <v>130</v>
      </c>
      <c r="B73" s="2" t="s">
        <v>131</v>
      </c>
      <c r="C73" s="2" t="s">
        <v>140</v>
      </c>
      <c r="D73" s="28" t="s">
        <v>141</v>
      </c>
      <c r="E73" s="18">
        <v>196644.6</v>
      </c>
      <c r="F73" s="19"/>
      <c r="G73" s="18">
        <v>188824.35</v>
      </c>
      <c r="H73" s="42">
        <f t="shared" si="13"/>
        <v>-7820.25</v>
      </c>
      <c r="I73" s="20">
        <f t="shared" si="9"/>
        <v>-3.9800000000000002E-2</v>
      </c>
      <c r="J73" s="18">
        <v>2788.3999999999996</v>
      </c>
      <c r="K73" s="19"/>
      <c r="L73" s="18">
        <v>2677.51</v>
      </c>
      <c r="M73" s="42">
        <f t="shared" si="14"/>
        <v>-110.88999999999942</v>
      </c>
      <c r="N73" s="20">
        <f t="shared" si="10"/>
        <v>-3.9800000000000002E-2</v>
      </c>
      <c r="O73" s="18">
        <v>55749.72</v>
      </c>
      <c r="P73" s="19"/>
      <c r="Q73" s="18">
        <v>53532.57</v>
      </c>
      <c r="R73" s="42">
        <f t="shared" si="15"/>
        <v>-2217.1500000000015</v>
      </c>
      <c r="S73" s="20">
        <f t="shared" si="11"/>
        <v>-3.9800000000000002E-2</v>
      </c>
      <c r="T73" s="18">
        <v>18210.239999999998</v>
      </c>
      <c r="U73" s="19"/>
      <c r="V73" s="18">
        <v>17486.03</v>
      </c>
      <c r="W73" s="42">
        <f t="shared" si="16"/>
        <v>-724.20999999999913</v>
      </c>
      <c r="X73" s="20">
        <f t="shared" si="12"/>
        <v>-3.9800000000000002E-2</v>
      </c>
      <c r="Y73" s="8">
        <f t="shared" si="17"/>
        <v>-10872.5</v>
      </c>
    </row>
    <row r="74" spans="1:25" x14ac:dyDescent="0.25">
      <c r="A74" s="1" t="s">
        <v>130</v>
      </c>
      <c r="B74" s="2" t="s">
        <v>131</v>
      </c>
      <c r="C74" s="2" t="s">
        <v>142</v>
      </c>
      <c r="D74" s="28" t="s">
        <v>143</v>
      </c>
      <c r="E74" s="18">
        <v>186244.3</v>
      </c>
      <c r="F74" s="19"/>
      <c r="G74" s="18">
        <v>178837.66</v>
      </c>
      <c r="H74" s="42">
        <f t="shared" si="13"/>
        <v>-7406.6399999999849</v>
      </c>
      <c r="I74" s="20">
        <f t="shared" si="9"/>
        <v>-3.9800000000000002E-2</v>
      </c>
      <c r="J74" s="18">
        <v>5019.12</v>
      </c>
      <c r="K74" s="19"/>
      <c r="L74" s="18">
        <v>4819.5200000000004</v>
      </c>
      <c r="M74" s="42">
        <f t="shared" si="14"/>
        <v>-199.59999999999945</v>
      </c>
      <c r="N74" s="20">
        <f t="shared" si="10"/>
        <v>-3.9800000000000002E-2</v>
      </c>
      <c r="O74" s="18">
        <v>73915.92</v>
      </c>
      <c r="P74" s="19"/>
      <c r="Q74" s="18">
        <v>70976.31</v>
      </c>
      <c r="R74" s="42">
        <f t="shared" si="15"/>
        <v>-2939.6100000000006</v>
      </c>
      <c r="S74" s="20">
        <f t="shared" si="11"/>
        <v>-3.9800000000000002E-2</v>
      </c>
      <c r="T74" s="18">
        <v>25228.77</v>
      </c>
      <c r="U74" s="19"/>
      <c r="V74" s="18">
        <v>24225.43</v>
      </c>
      <c r="W74" s="42">
        <f t="shared" si="16"/>
        <v>-1003.3400000000001</v>
      </c>
      <c r="X74" s="20">
        <f t="shared" si="12"/>
        <v>-3.9800000000000002E-2</v>
      </c>
      <c r="Y74" s="8">
        <f t="shared" si="17"/>
        <v>-11549.189999999984</v>
      </c>
    </row>
    <row r="75" spans="1:25" x14ac:dyDescent="0.25">
      <c r="A75" s="1" t="s">
        <v>130</v>
      </c>
      <c r="B75" s="2" t="s">
        <v>131</v>
      </c>
      <c r="C75" s="2" t="s">
        <v>144</v>
      </c>
      <c r="D75" s="28" t="s">
        <v>145</v>
      </c>
      <c r="E75" s="18">
        <v>117876.92</v>
      </c>
      <c r="F75" s="19"/>
      <c r="G75" s="18">
        <v>113189.14</v>
      </c>
      <c r="H75" s="42">
        <f t="shared" si="13"/>
        <v>-4687.7799999999988</v>
      </c>
      <c r="I75" s="20">
        <f t="shared" si="9"/>
        <v>-3.9800000000000002E-2</v>
      </c>
      <c r="J75" s="18">
        <v>1673.04</v>
      </c>
      <c r="K75" s="19"/>
      <c r="L75" s="18">
        <v>1606.51</v>
      </c>
      <c r="M75" s="42">
        <f t="shared" si="14"/>
        <v>-66.529999999999973</v>
      </c>
      <c r="N75" s="20">
        <f t="shared" si="10"/>
        <v>-3.9800000000000002E-2</v>
      </c>
      <c r="O75" s="18">
        <v>65957.799999999988</v>
      </c>
      <c r="P75" s="19"/>
      <c r="Q75" s="18">
        <v>63334.68</v>
      </c>
      <c r="R75" s="42">
        <f t="shared" si="15"/>
        <v>-2623.1199999999881</v>
      </c>
      <c r="S75" s="20">
        <f t="shared" si="11"/>
        <v>-3.9800000000000002E-2</v>
      </c>
      <c r="T75" s="18">
        <v>16692.72</v>
      </c>
      <c r="U75" s="19"/>
      <c r="V75" s="18">
        <v>16028.86</v>
      </c>
      <c r="W75" s="42">
        <f t="shared" si="16"/>
        <v>-663.86000000000058</v>
      </c>
      <c r="X75" s="20">
        <f t="shared" si="12"/>
        <v>-3.9800000000000002E-2</v>
      </c>
      <c r="Y75" s="8">
        <f t="shared" si="17"/>
        <v>-8041.2899999999872</v>
      </c>
    </row>
    <row r="76" spans="1:25" x14ac:dyDescent="0.25">
      <c r="A76" s="1" t="s">
        <v>130</v>
      </c>
      <c r="B76" s="2" t="s">
        <v>131</v>
      </c>
      <c r="C76" s="2" t="s">
        <v>146</v>
      </c>
      <c r="D76" s="28" t="s">
        <v>147</v>
      </c>
      <c r="E76" s="18">
        <v>480826.76</v>
      </c>
      <c r="F76" s="19"/>
      <c r="G76" s="18">
        <v>461705.04</v>
      </c>
      <c r="H76" s="42">
        <f t="shared" si="13"/>
        <v>-19121.72000000003</v>
      </c>
      <c r="I76" s="20">
        <f t="shared" si="9"/>
        <v>-3.9800000000000002E-2</v>
      </c>
      <c r="J76" s="18">
        <v>11293.02</v>
      </c>
      <c r="K76" s="19"/>
      <c r="L76" s="18">
        <v>10843.91</v>
      </c>
      <c r="M76" s="42">
        <f t="shared" si="14"/>
        <v>-449.11000000000058</v>
      </c>
      <c r="N76" s="20">
        <f t="shared" si="10"/>
        <v>-3.9800000000000002E-2</v>
      </c>
      <c r="O76" s="18">
        <v>156294.52000000002</v>
      </c>
      <c r="P76" s="19"/>
      <c r="Q76" s="18">
        <v>150078.74</v>
      </c>
      <c r="R76" s="42">
        <f t="shared" si="15"/>
        <v>-6215.7800000000279</v>
      </c>
      <c r="S76" s="20">
        <f t="shared" si="11"/>
        <v>-3.9800000000000002E-2</v>
      </c>
      <c r="T76" s="18">
        <v>60131.729999999996</v>
      </c>
      <c r="U76" s="19"/>
      <c r="V76" s="18">
        <v>57740.31</v>
      </c>
      <c r="W76" s="42">
        <f t="shared" si="16"/>
        <v>-2391.4199999999983</v>
      </c>
      <c r="X76" s="20">
        <f t="shared" si="12"/>
        <v>-3.9800000000000002E-2</v>
      </c>
      <c r="Y76" s="8">
        <f t="shared" si="17"/>
        <v>-28178.030000000057</v>
      </c>
    </row>
    <row r="77" spans="1:25" x14ac:dyDescent="0.25">
      <c r="A77" s="1" t="s">
        <v>130</v>
      </c>
      <c r="B77" s="2" t="s">
        <v>131</v>
      </c>
      <c r="C77" s="2" t="s">
        <v>148</v>
      </c>
      <c r="D77" s="28" t="s">
        <v>149</v>
      </c>
      <c r="E77" s="18">
        <v>49646.84</v>
      </c>
      <c r="F77" s="19"/>
      <c r="G77" s="18">
        <v>47672.46</v>
      </c>
      <c r="H77" s="42">
        <f t="shared" si="13"/>
        <v>-1974.3799999999974</v>
      </c>
      <c r="I77" s="20">
        <f t="shared" si="9"/>
        <v>-3.9800000000000002E-2</v>
      </c>
      <c r="J77" s="18">
        <v>3346.08</v>
      </c>
      <c r="K77" s="19"/>
      <c r="L77" s="18">
        <v>3213.01</v>
      </c>
      <c r="M77" s="42">
        <f t="shared" si="14"/>
        <v>-133.06999999999971</v>
      </c>
      <c r="N77" s="20">
        <f t="shared" si="10"/>
        <v>-3.9800000000000002E-2</v>
      </c>
      <c r="O77" s="18">
        <v>55914.479999999996</v>
      </c>
      <c r="P77" s="19"/>
      <c r="Q77" s="18">
        <v>53690.78</v>
      </c>
      <c r="R77" s="42">
        <f t="shared" si="15"/>
        <v>-2223.6999999999971</v>
      </c>
      <c r="S77" s="20">
        <f t="shared" si="11"/>
        <v>-3.9800000000000002E-2</v>
      </c>
      <c r="T77" s="18">
        <v>14416.44</v>
      </c>
      <c r="U77" s="19"/>
      <c r="V77" s="18">
        <v>13843.1</v>
      </c>
      <c r="W77" s="42">
        <f t="shared" si="16"/>
        <v>-573.34000000000015</v>
      </c>
      <c r="X77" s="20">
        <f t="shared" si="12"/>
        <v>-3.9800000000000002E-2</v>
      </c>
      <c r="Y77" s="8">
        <f t="shared" si="17"/>
        <v>-4904.4899999999943</v>
      </c>
    </row>
    <row r="78" spans="1:25" x14ac:dyDescent="0.25">
      <c r="A78" s="1" t="s">
        <v>150</v>
      </c>
      <c r="B78" s="2" t="s">
        <v>27</v>
      </c>
      <c r="C78" s="2" t="s">
        <v>151</v>
      </c>
      <c r="D78" s="28" t="s">
        <v>152</v>
      </c>
      <c r="E78" s="18">
        <v>49482.080000000002</v>
      </c>
      <c r="F78" s="19"/>
      <c r="G78" s="18">
        <v>47514.26</v>
      </c>
      <c r="H78" s="42">
        <f t="shared" si="13"/>
        <v>-1967.8199999999997</v>
      </c>
      <c r="I78" s="20">
        <f t="shared" si="9"/>
        <v>-3.9800000000000002E-2</v>
      </c>
      <c r="J78" s="18">
        <v>3346.08</v>
      </c>
      <c r="K78" s="19"/>
      <c r="L78" s="18">
        <v>3213.01</v>
      </c>
      <c r="M78" s="42">
        <f t="shared" si="14"/>
        <v>-133.06999999999971</v>
      </c>
      <c r="N78" s="20">
        <f t="shared" si="10"/>
        <v>-3.9800000000000002E-2</v>
      </c>
      <c r="O78" s="18">
        <v>34532.080000000002</v>
      </c>
      <c r="P78" s="19"/>
      <c r="Q78" s="18">
        <v>33158.75</v>
      </c>
      <c r="R78" s="42">
        <f t="shared" si="15"/>
        <v>-1373.3300000000017</v>
      </c>
      <c r="S78" s="20">
        <f t="shared" si="11"/>
        <v>-3.9800000000000002E-2</v>
      </c>
      <c r="T78" s="18">
        <v>11002.02</v>
      </c>
      <c r="U78" s="19"/>
      <c r="V78" s="18">
        <v>10564.47</v>
      </c>
      <c r="W78" s="42">
        <f t="shared" si="16"/>
        <v>-437.55000000000109</v>
      </c>
      <c r="X78" s="20">
        <f t="shared" si="12"/>
        <v>-3.9800000000000002E-2</v>
      </c>
      <c r="Y78" s="8">
        <f t="shared" si="17"/>
        <v>-3911.7700000000023</v>
      </c>
    </row>
    <row r="79" spans="1:25" x14ac:dyDescent="0.25">
      <c r="A79" s="1" t="s">
        <v>150</v>
      </c>
      <c r="B79" s="2" t="s">
        <v>27</v>
      </c>
      <c r="C79" s="2" t="s">
        <v>153</v>
      </c>
      <c r="D79" s="28" t="s">
        <v>154</v>
      </c>
      <c r="E79" s="18">
        <v>76720.22</v>
      </c>
      <c r="F79" s="19"/>
      <c r="G79" s="18">
        <v>73669.179999999993</v>
      </c>
      <c r="H79" s="42">
        <f t="shared" si="13"/>
        <v>-3051.0400000000081</v>
      </c>
      <c r="I79" s="20">
        <f t="shared" si="9"/>
        <v>-3.9800000000000002E-2</v>
      </c>
      <c r="J79" s="18">
        <v>2509.5600000000004</v>
      </c>
      <c r="K79" s="19"/>
      <c r="L79" s="18">
        <v>2409.7600000000002</v>
      </c>
      <c r="M79" s="42">
        <f t="shared" si="14"/>
        <v>-99.800000000000182</v>
      </c>
      <c r="N79" s="20">
        <f t="shared" si="10"/>
        <v>-3.9800000000000002E-2</v>
      </c>
      <c r="O79" s="18">
        <v>37111.56</v>
      </c>
      <c r="P79" s="19"/>
      <c r="Q79" s="18">
        <v>35635.65</v>
      </c>
      <c r="R79" s="42">
        <f t="shared" si="15"/>
        <v>-1475.9099999999962</v>
      </c>
      <c r="S79" s="20">
        <f t="shared" si="11"/>
        <v>-3.9800000000000002E-2</v>
      </c>
      <c r="T79" s="18">
        <v>18210.239999999998</v>
      </c>
      <c r="U79" s="19"/>
      <c r="V79" s="18">
        <v>17486.03</v>
      </c>
      <c r="W79" s="42">
        <f t="shared" si="16"/>
        <v>-724.20999999999913</v>
      </c>
      <c r="X79" s="20">
        <f t="shared" si="12"/>
        <v>-3.9800000000000002E-2</v>
      </c>
      <c r="Y79" s="8">
        <f t="shared" si="17"/>
        <v>-5350.9600000000037</v>
      </c>
    </row>
    <row r="80" spans="1:25" x14ac:dyDescent="0.25">
      <c r="A80" s="1" t="s">
        <v>150</v>
      </c>
      <c r="B80" s="2" t="s">
        <v>27</v>
      </c>
      <c r="C80" s="2" t="s">
        <v>32</v>
      </c>
      <c r="D80" s="28" t="s">
        <v>155</v>
      </c>
      <c r="E80" s="18">
        <v>204086.12</v>
      </c>
      <c r="F80" s="19"/>
      <c r="G80" s="18">
        <v>195969.94</v>
      </c>
      <c r="H80" s="42">
        <f t="shared" si="13"/>
        <v>-8116.179999999993</v>
      </c>
      <c r="I80" s="20">
        <f t="shared" si="9"/>
        <v>-3.9800000000000002E-2</v>
      </c>
      <c r="J80" s="18">
        <v>1673.04</v>
      </c>
      <c r="K80" s="19"/>
      <c r="L80" s="18">
        <v>1606.51</v>
      </c>
      <c r="M80" s="42">
        <f t="shared" si="14"/>
        <v>-66.529999999999973</v>
      </c>
      <c r="N80" s="20">
        <f t="shared" si="10"/>
        <v>-3.9800000000000002E-2</v>
      </c>
      <c r="O80" s="18">
        <v>82795.640000000014</v>
      </c>
      <c r="P80" s="19"/>
      <c r="Q80" s="18">
        <v>79502.89</v>
      </c>
      <c r="R80" s="42">
        <f t="shared" si="15"/>
        <v>-3292.7500000000146</v>
      </c>
      <c r="S80" s="20">
        <f t="shared" si="11"/>
        <v>-3.9800000000000002E-2</v>
      </c>
      <c r="T80" s="18">
        <v>17261.79</v>
      </c>
      <c r="U80" s="19"/>
      <c r="V80" s="18">
        <v>16575.29</v>
      </c>
      <c r="W80" s="42">
        <f t="shared" si="16"/>
        <v>-686.5</v>
      </c>
      <c r="X80" s="20">
        <f t="shared" si="12"/>
        <v>-3.9800000000000002E-2</v>
      </c>
      <c r="Y80" s="8">
        <f t="shared" si="17"/>
        <v>-12161.960000000006</v>
      </c>
    </row>
    <row r="81" spans="1:25" x14ac:dyDescent="0.25">
      <c r="A81" s="1" t="s">
        <v>150</v>
      </c>
      <c r="B81" s="2" t="s">
        <v>27</v>
      </c>
      <c r="C81" s="2" t="s">
        <v>156</v>
      </c>
      <c r="D81" s="28" t="s">
        <v>157</v>
      </c>
      <c r="E81" s="18">
        <v>68037.86</v>
      </c>
      <c r="F81" s="19"/>
      <c r="G81" s="18">
        <v>65332.1</v>
      </c>
      <c r="H81" s="42">
        <f t="shared" si="13"/>
        <v>-2705.760000000002</v>
      </c>
      <c r="I81" s="20">
        <f t="shared" si="9"/>
        <v>-3.9800000000000002E-2</v>
      </c>
      <c r="J81" s="18">
        <v>1673.04</v>
      </c>
      <c r="K81" s="19"/>
      <c r="L81" s="18">
        <v>1606.51</v>
      </c>
      <c r="M81" s="42">
        <f t="shared" si="14"/>
        <v>-66.529999999999973</v>
      </c>
      <c r="N81" s="20">
        <f t="shared" si="10"/>
        <v>-3.9800000000000002E-2</v>
      </c>
      <c r="O81" s="18">
        <v>37084.1</v>
      </c>
      <c r="P81" s="19"/>
      <c r="Q81" s="18">
        <v>35609.279999999999</v>
      </c>
      <c r="R81" s="42">
        <f t="shared" si="15"/>
        <v>-1474.8199999999997</v>
      </c>
      <c r="S81" s="20">
        <f t="shared" si="11"/>
        <v>-3.9800000000000002E-2</v>
      </c>
      <c r="T81" s="18">
        <v>13657.68</v>
      </c>
      <c r="U81" s="19"/>
      <c r="V81" s="18">
        <v>13114.52</v>
      </c>
      <c r="W81" s="42">
        <f t="shared" si="16"/>
        <v>-543.15999999999985</v>
      </c>
      <c r="X81" s="20">
        <f t="shared" si="12"/>
        <v>-3.9800000000000002E-2</v>
      </c>
      <c r="Y81" s="8">
        <f t="shared" si="17"/>
        <v>-4790.2700000000013</v>
      </c>
    </row>
    <row r="82" spans="1:25" x14ac:dyDescent="0.25">
      <c r="A82" s="1" t="s">
        <v>150</v>
      </c>
      <c r="B82" s="2" t="s">
        <v>27</v>
      </c>
      <c r="C82" s="2" t="s">
        <v>113</v>
      </c>
      <c r="D82" s="28" t="s">
        <v>158</v>
      </c>
      <c r="E82" s="18">
        <v>89063.28</v>
      </c>
      <c r="F82" s="19"/>
      <c r="G82" s="18">
        <v>85521.37</v>
      </c>
      <c r="H82" s="42">
        <f t="shared" si="13"/>
        <v>-3541.9100000000035</v>
      </c>
      <c r="I82" s="20">
        <f t="shared" si="9"/>
        <v>-3.9800000000000002E-2</v>
      </c>
      <c r="J82" s="18">
        <v>1673.04</v>
      </c>
      <c r="K82" s="19"/>
      <c r="L82" s="18">
        <v>1606.51</v>
      </c>
      <c r="M82" s="42">
        <f t="shared" si="14"/>
        <v>-66.529999999999973</v>
      </c>
      <c r="N82" s="20">
        <f t="shared" si="10"/>
        <v>-3.9800000000000002E-2</v>
      </c>
      <c r="O82" s="18">
        <v>61962.439999999995</v>
      </c>
      <c r="P82" s="19"/>
      <c r="Q82" s="18">
        <v>59498.22</v>
      </c>
      <c r="R82" s="42">
        <f t="shared" si="15"/>
        <v>-2464.2199999999939</v>
      </c>
      <c r="S82" s="20">
        <f t="shared" si="11"/>
        <v>-3.9800000000000002E-2</v>
      </c>
      <c r="T82" s="18">
        <v>29591.64</v>
      </c>
      <c r="U82" s="19"/>
      <c r="V82" s="18">
        <v>28414.79</v>
      </c>
      <c r="W82" s="42">
        <f t="shared" si="16"/>
        <v>-1176.8499999999985</v>
      </c>
      <c r="X82" s="20">
        <f t="shared" si="12"/>
        <v>-3.9800000000000002E-2</v>
      </c>
      <c r="Y82" s="8">
        <f t="shared" si="17"/>
        <v>-7249.5099999999957</v>
      </c>
    </row>
    <row r="83" spans="1:25" x14ac:dyDescent="0.25">
      <c r="A83" s="1" t="s">
        <v>150</v>
      </c>
      <c r="B83" s="2" t="s">
        <v>27</v>
      </c>
      <c r="C83" s="2" t="s">
        <v>159</v>
      </c>
      <c r="D83" s="28" t="s">
        <v>160</v>
      </c>
      <c r="E83" s="18">
        <v>299998.83999999997</v>
      </c>
      <c r="F83" s="19"/>
      <c r="G83" s="18">
        <v>288068.36</v>
      </c>
      <c r="H83" s="42">
        <f t="shared" si="13"/>
        <v>-11930.479999999981</v>
      </c>
      <c r="I83" s="20">
        <f t="shared" si="9"/>
        <v>-3.9800000000000002E-2</v>
      </c>
      <c r="J83" s="18">
        <v>7877.23</v>
      </c>
      <c r="K83" s="19"/>
      <c r="L83" s="18">
        <v>7563.96</v>
      </c>
      <c r="M83" s="42">
        <f t="shared" si="14"/>
        <v>-313.26999999999953</v>
      </c>
      <c r="N83" s="20">
        <f t="shared" si="10"/>
        <v>-3.9800000000000002E-2</v>
      </c>
      <c r="O83" s="18">
        <v>146591</v>
      </c>
      <c r="P83" s="19"/>
      <c r="Q83" s="18">
        <v>140761.13</v>
      </c>
      <c r="R83" s="42">
        <f t="shared" si="15"/>
        <v>-5829.8699999999953</v>
      </c>
      <c r="S83" s="20">
        <f t="shared" si="11"/>
        <v>-3.9800000000000002E-2</v>
      </c>
      <c r="T83" s="18">
        <v>28643.190000000002</v>
      </c>
      <c r="U83" s="19"/>
      <c r="V83" s="18">
        <v>27504.06</v>
      </c>
      <c r="W83" s="42">
        <f t="shared" si="16"/>
        <v>-1139.130000000001</v>
      </c>
      <c r="X83" s="20">
        <f t="shared" si="12"/>
        <v>-3.9800000000000002E-2</v>
      </c>
      <c r="Y83" s="8">
        <f t="shared" si="17"/>
        <v>-19212.749999999978</v>
      </c>
    </row>
    <row r="84" spans="1:25" x14ac:dyDescent="0.25">
      <c r="A84" s="1" t="s">
        <v>150</v>
      </c>
      <c r="B84" s="2" t="s">
        <v>27</v>
      </c>
      <c r="C84" s="2" t="s">
        <v>161</v>
      </c>
      <c r="D84" s="28" t="s">
        <v>162</v>
      </c>
      <c r="E84" s="18">
        <v>191715.6</v>
      </c>
      <c r="F84" s="19"/>
      <c r="G84" s="18">
        <v>184091.37</v>
      </c>
      <c r="H84" s="42">
        <f t="shared" si="13"/>
        <v>-7624.2300000000105</v>
      </c>
      <c r="I84" s="20">
        <f t="shared" si="9"/>
        <v>-3.9800000000000002E-2</v>
      </c>
      <c r="J84" s="18">
        <v>3346.08</v>
      </c>
      <c r="K84" s="19"/>
      <c r="L84" s="18">
        <v>3213.01</v>
      </c>
      <c r="M84" s="42">
        <f t="shared" si="14"/>
        <v>-133.06999999999971</v>
      </c>
      <c r="N84" s="20">
        <f t="shared" si="10"/>
        <v>-3.9800000000000002E-2</v>
      </c>
      <c r="O84" s="18">
        <v>37001.72</v>
      </c>
      <c r="P84" s="19"/>
      <c r="Q84" s="18">
        <v>35530.17</v>
      </c>
      <c r="R84" s="42">
        <f t="shared" si="15"/>
        <v>-1471.5500000000029</v>
      </c>
      <c r="S84" s="20">
        <f t="shared" si="11"/>
        <v>-3.9800000000000002E-2</v>
      </c>
      <c r="T84" s="18">
        <v>25039.08</v>
      </c>
      <c r="U84" s="19"/>
      <c r="V84" s="18">
        <v>24043.279999999999</v>
      </c>
      <c r="W84" s="42">
        <f t="shared" si="16"/>
        <v>-995.80000000000291</v>
      </c>
      <c r="X84" s="20">
        <f t="shared" si="12"/>
        <v>-3.9800000000000002E-2</v>
      </c>
      <c r="Y84" s="8">
        <f t="shared" si="17"/>
        <v>-10224.650000000016</v>
      </c>
    </row>
    <row r="85" spans="1:25" x14ac:dyDescent="0.25">
      <c r="A85" s="1" t="s">
        <v>150</v>
      </c>
      <c r="B85" s="2" t="s">
        <v>27</v>
      </c>
      <c r="C85" s="2" t="s">
        <v>163</v>
      </c>
      <c r="D85" s="28" t="s">
        <v>164</v>
      </c>
      <c r="E85" s="18">
        <v>154631.5</v>
      </c>
      <c r="F85" s="19"/>
      <c r="G85" s="18">
        <v>148482.04999999999</v>
      </c>
      <c r="H85" s="42">
        <f t="shared" si="13"/>
        <v>-6149.4500000000116</v>
      </c>
      <c r="I85" s="20">
        <f t="shared" si="9"/>
        <v>-3.9800000000000002E-2</v>
      </c>
      <c r="J85" s="18">
        <v>2021.5900000000001</v>
      </c>
      <c r="K85" s="19"/>
      <c r="L85" s="18">
        <v>1941.19</v>
      </c>
      <c r="M85" s="42">
        <f t="shared" si="14"/>
        <v>-80.400000000000091</v>
      </c>
      <c r="N85" s="20">
        <f t="shared" si="10"/>
        <v>-3.9800000000000002E-2</v>
      </c>
      <c r="O85" s="18">
        <v>68037.86</v>
      </c>
      <c r="P85" s="19"/>
      <c r="Q85" s="18">
        <v>65332.02</v>
      </c>
      <c r="R85" s="42">
        <f t="shared" si="15"/>
        <v>-2705.8400000000038</v>
      </c>
      <c r="S85" s="20">
        <f t="shared" si="11"/>
        <v>-3.9800000000000002E-2</v>
      </c>
      <c r="T85" s="18">
        <v>20486.519999999997</v>
      </c>
      <c r="U85" s="19"/>
      <c r="V85" s="18">
        <v>19671.78</v>
      </c>
      <c r="W85" s="42">
        <f t="shared" si="16"/>
        <v>-814.73999999999796</v>
      </c>
      <c r="X85" s="20">
        <f t="shared" si="12"/>
        <v>-3.9800000000000002E-2</v>
      </c>
      <c r="Y85" s="8">
        <f t="shared" si="17"/>
        <v>-9750.430000000013</v>
      </c>
    </row>
    <row r="86" spans="1:25" x14ac:dyDescent="0.25">
      <c r="A86" s="1" t="s">
        <v>150</v>
      </c>
      <c r="B86" s="2" t="s">
        <v>27</v>
      </c>
      <c r="C86" s="2" t="s">
        <v>55</v>
      </c>
      <c r="D86" s="28" t="s">
        <v>165</v>
      </c>
      <c r="E86" s="18">
        <v>315310.95999999996</v>
      </c>
      <c r="F86" s="19"/>
      <c r="G86" s="18">
        <v>302771.53999999998</v>
      </c>
      <c r="H86" s="42">
        <f t="shared" si="13"/>
        <v>-12539.419999999984</v>
      </c>
      <c r="I86" s="20">
        <f t="shared" si="9"/>
        <v>-3.9800000000000002E-2</v>
      </c>
      <c r="J86" s="18">
        <v>7040.71</v>
      </c>
      <c r="K86" s="19"/>
      <c r="L86" s="18">
        <v>6760.71</v>
      </c>
      <c r="M86" s="42">
        <f t="shared" si="14"/>
        <v>-280</v>
      </c>
      <c r="N86" s="20">
        <f t="shared" si="10"/>
        <v>-3.9800000000000002E-2</v>
      </c>
      <c r="O86" s="18">
        <v>139489.28</v>
      </c>
      <c r="P86" s="19"/>
      <c r="Q86" s="18">
        <v>133941.84</v>
      </c>
      <c r="R86" s="42">
        <f t="shared" si="15"/>
        <v>-5547.4400000000023</v>
      </c>
      <c r="S86" s="20">
        <f t="shared" si="11"/>
        <v>-3.9800000000000002E-2</v>
      </c>
      <c r="T86" s="18">
        <v>22383.42</v>
      </c>
      <c r="U86" s="19"/>
      <c r="V86" s="18">
        <v>21493.24</v>
      </c>
      <c r="W86" s="42">
        <f t="shared" si="16"/>
        <v>-890.17999999999665</v>
      </c>
      <c r="X86" s="20">
        <f t="shared" si="12"/>
        <v>-3.9800000000000002E-2</v>
      </c>
      <c r="Y86" s="8">
        <f t="shared" si="17"/>
        <v>-19257.039999999983</v>
      </c>
    </row>
    <row r="87" spans="1:25" x14ac:dyDescent="0.25">
      <c r="A87" s="1" t="s">
        <v>150</v>
      </c>
      <c r="B87" s="2" t="s">
        <v>27</v>
      </c>
      <c r="C87" s="2" t="s">
        <v>166</v>
      </c>
      <c r="D87" s="28" t="s">
        <v>167</v>
      </c>
      <c r="E87" s="18">
        <v>241142.76</v>
      </c>
      <c r="F87" s="19"/>
      <c r="G87" s="18">
        <v>231552.89</v>
      </c>
      <c r="H87" s="42">
        <f t="shared" si="13"/>
        <v>-9589.8699999999953</v>
      </c>
      <c r="I87" s="20">
        <f t="shared" si="9"/>
        <v>-3.9800000000000002E-2</v>
      </c>
      <c r="J87" s="18">
        <v>5855.6399999999994</v>
      </c>
      <c r="K87" s="19"/>
      <c r="L87" s="18">
        <v>5622.77</v>
      </c>
      <c r="M87" s="42">
        <f t="shared" si="14"/>
        <v>-232.86999999999898</v>
      </c>
      <c r="N87" s="20">
        <f t="shared" si="10"/>
        <v>-3.9800000000000002E-2</v>
      </c>
      <c r="O87" s="18">
        <v>129670.78</v>
      </c>
      <c r="P87" s="19"/>
      <c r="Q87" s="18">
        <v>124513.82</v>
      </c>
      <c r="R87" s="42">
        <f t="shared" si="15"/>
        <v>-5156.9599999999919</v>
      </c>
      <c r="S87" s="20">
        <f t="shared" si="11"/>
        <v>-3.9800000000000002E-2</v>
      </c>
      <c r="T87" s="18">
        <v>35092.649999999994</v>
      </c>
      <c r="U87" s="19"/>
      <c r="V87" s="18">
        <v>33697.03</v>
      </c>
      <c r="W87" s="42">
        <f t="shared" si="16"/>
        <v>-1395.6199999999953</v>
      </c>
      <c r="X87" s="20">
        <f t="shared" si="12"/>
        <v>-3.9800000000000002E-2</v>
      </c>
      <c r="Y87" s="8">
        <f t="shared" si="17"/>
        <v>-16375.319999999982</v>
      </c>
    </row>
    <row r="88" spans="1:25" x14ac:dyDescent="0.25">
      <c r="A88" s="1" t="s">
        <v>150</v>
      </c>
      <c r="B88" s="2" t="s">
        <v>27</v>
      </c>
      <c r="C88" s="2" t="s">
        <v>168</v>
      </c>
      <c r="D88" s="28" t="s">
        <v>169</v>
      </c>
      <c r="E88" s="18">
        <v>1419113.86</v>
      </c>
      <c r="F88" s="19"/>
      <c r="G88" s="18">
        <v>1362677.93</v>
      </c>
      <c r="H88" s="42">
        <f t="shared" si="13"/>
        <v>-56435.930000000168</v>
      </c>
      <c r="I88" s="20">
        <f t="shared" si="9"/>
        <v>-3.9800000000000002E-2</v>
      </c>
      <c r="J88" s="18">
        <v>34297.32</v>
      </c>
      <c r="K88" s="19"/>
      <c r="L88" s="18">
        <v>32933.370000000003</v>
      </c>
      <c r="M88" s="42">
        <f t="shared" si="14"/>
        <v>-1363.9499999999971</v>
      </c>
      <c r="N88" s="20">
        <f t="shared" si="10"/>
        <v>-3.9800000000000002E-2</v>
      </c>
      <c r="O88" s="18">
        <v>790022.8</v>
      </c>
      <c r="P88" s="19"/>
      <c r="Q88" s="18">
        <v>758603.88</v>
      </c>
      <c r="R88" s="42">
        <f t="shared" si="15"/>
        <v>-31418.920000000042</v>
      </c>
      <c r="S88" s="20">
        <f t="shared" si="11"/>
        <v>-3.9800000000000002E-2</v>
      </c>
      <c r="T88" s="18">
        <v>173376.66</v>
      </c>
      <c r="U88" s="19"/>
      <c r="V88" s="18">
        <v>166481.53</v>
      </c>
      <c r="W88" s="42">
        <f t="shared" si="16"/>
        <v>-6895.1300000000047</v>
      </c>
      <c r="X88" s="20">
        <f t="shared" si="12"/>
        <v>-3.9800000000000002E-2</v>
      </c>
      <c r="Y88" s="8">
        <f t="shared" si="17"/>
        <v>-96113.930000000211</v>
      </c>
    </row>
    <row r="89" spans="1:25" x14ac:dyDescent="0.25">
      <c r="A89" s="1" t="s">
        <v>150</v>
      </c>
      <c r="B89" s="2" t="s">
        <v>27</v>
      </c>
      <c r="C89" s="2" t="s">
        <v>170</v>
      </c>
      <c r="D89" s="28" t="s">
        <v>171</v>
      </c>
      <c r="E89" s="18">
        <v>0</v>
      </c>
      <c r="F89" s="19"/>
      <c r="G89" s="18">
        <v>0</v>
      </c>
      <c r="H89" s="42">
        <f t="shared" si="13"/>
        <v>0</v>
      </c>
      <c r="I89" s="20">
        <f t="shared" si="9"/>
        <v>0</v>
      </c>
      <c r="J89" s="18">
        <v>0</v>
      </c>
      <c r="K89" s="19"/>
      <c r="L89" s="18">
        <v>0</v>
      </c>
      <c r="M89" s="42">
        <f t="shared" si="14"/>
        <v>0</v>
      </c>
      <c r="N89" s="20">
        <f t="shared" si="10"/>
        <v>0</v>
      </c>
      <c r="O89" s="18">
        <v>0</v>
      </c>
      <c r="P89" s="19"/>
      <c r="Q89" s="18">
        <v>0</v>
      </c>
      <c r="R89" s="42">
        <f t="shared" si="15"/>
        <v>0</v>
      </c>
      <c r="S89" s="20">
        <f t="shared" si="11"/>
        <v>0</v>
      </c>
      <c r="T89" s="18">
        <v>0</v>
      </c>
      <c r="U89" s="19"/>
      <c r="V89" s="18">
        <v>0</v>
      </c>
      <c r="W89" s="42">
        <f t="shared" si="16"/>
        <v>0</v>
      </c>
      <c r="X89" s="20">
        <f t="shared" si="12"/>
        <v>0</v>
      </c>
      <c r="Y89" s="8">
        <f t="shared" si="17"/>
        <v>0</v>
      </c>
    </row>
    <row r="90" spans="1:25" x14ac:dyDescent="0.25">
      <c r="A90" s="3" t="s">
        <v>172</v>
      </c>
      <c r="B90" s="4" t="s">
        <v>173</v>
      </c>
      <c r="C90" s="2" t="s">
        <v>174</v>
      </c>
      <c r="D90" s="28" t="s">
        <v>175</v>
      </c>
      <c r="E90" s="18">
        <v>49482.080000000002</v>
      </c>
      <c r="F90" s="19"/>
      <c r="G90" s="18">
        <v>47514.26</v>
      </c>
      <c r="H90" s="42">
        <f t="shared" si="13"/>
        <v>-1967.8199999999997</v>
      </c>
      <c r="I90" s="20">
        <f t="shared" si="9"/>
        <v>-3.9800000000000002E-2</v>
      </c>
      <c r="J90" s="18">
        <v>2509.5600000000004</v>
      </c>
      <c r="K90" s="19"/>
      <c r="L90" s="18">
        <v>2409.7600000000002</v>
      </c>
      <c r="M90" s="42">
        <f t="shared" si="14"/>
        <v>-99.800000000000182</v>
      </c>
      <c r="N90" s="20">
        <f t="shared" si="10"/>
        <v>-3.9800000000000002E-2</v>
      </c>
      <c r="O90" s="18">
        <v>58581.479999999996</v>
      </c>
      <c r="P90" s="19"/>
      <c r="Q90" s="18">
        <v>56251.72</v>
      </c>
      <c r="R90" s="42">
        <f t="shared" si="15"/>
        <v>-2329.7599999999948</v>
      </c>
      <c r="S90" s="20">
        <f t="shared" si="11"/>
        <v>-3.9800000000000002E-2</v>
      </c>
      <c r="T90" s="18">
        <v>6828.84</v>
      </c>
      <c r="U90" s="19"/>
      <c r="V90" s="18">
        <v>6557.26</v>
      </c>
      <c r="W90" s="42">
        <f t="shared" si="16"/>
        <v>-271.57999999999993</v>
      </c>
      <c r="X90" s="20">
        <f t="shared" si="12"/>
        <v>-3.9800000000000002E-2</v>
      </c>
      <c r="Y90" s="8">
        <f t="shared" si="17"/>
        <v>-4668.9599999999946</v>
      </c>
    </row>
    <row r="91" spans="1:25" x14ac:dyDescent="0.25">
      <c r="A91" s="1" t="s">
        <v>172</v>
      </c>
      <c r="B91" s="2" t="s">
        <v>173</v>
      </c>
      <c r="C91" s="2" t="s">
        <v>32</v>
      </c>
      <c r="D91" s="28" t="s">
        <v>176</v>
      </c>
      <c r="E91" s="18">
        <v>61852.6</v>
      </c>
      <c r="F91" s="19"/>
      <c r="G91" s="18">
        <v>59392.82</v>
      </c>
      <c r="H91" s="42">
        <f t="shared" si="13"/>
        <v>-2459.7799999999988</v>
      </c>
      <c r="I91" s="20">
        <f t="shared" si="9"/>
        <v>-3.9800000000000002E-2</v>
      </c>
      <c r="J91" s="18">
        <v>836.52</v>
      </c>
      <c r="K91" s="19"/>
      <c r="L91" s="18">
        <v>803.25</v>
      </c>
      <c r="M91" s="42">
        <f t="shared" si="14"/>
        <v>-33.269999999999982</v>
      </c>
      <c r="N91" s="20">
        <f t="shared" si="10"/>
        <v>-3.9800000000000002E-2</v>
      </c>
      <c r="O91" s="18">
        <v>62104.880000000005</v>
      </c>
      <c r="P91" s="19"/>
      <c r="Q91" s="18">
        <v>59634.99</v>
      </c>
      <c r="R91" s="42">
        <f t="shared" si="15"/>
        <v>-2469.8900000000067</v>
      </c>
      <c r="S91" s="20">
        <f t="shared" si="11"/>
        <v>-3.9800000000000002E-2</v>
      </c>
      <c r="T91" s="18">
        <v>6828.84</v>
      </c>
      <c r="U91" s="19"/>
      <c r="V91" s="18">
        <v>6557.26</v>
      </c>
      <c r="W91" s="42">
        <f t="shared" si="16"/>
        <v>-271.57999999999993</v>
      </c>
      <c r="X91" s="20">
        <f t="shared" si="12"/>
        <v>-3.9800000000000002E-2</v>
      </c>
      <c r="Y91" s="8">
        <f t="shared" si="17"/>
        <v>-5234.5200000000059</v>
      </c>
    </row>
    <row r="92" spans="1:25" x14ac:dyDescent="0.25">
      <c r="A92" s="1" t="s">
        <v>172</v>
      </c>
      <c r="B92" s="2" t="s">
        <v>173</v>
      </c>
      <c r="C92" s="2" t="s">
        <v>24</v>
      </c>
      <c r="D92" s="28" t="s">
        <v>177</v>
      </c>
      <c r="E92" s="18">
        <v>138490.44</v>
      </c>
      <c r="F92" s="19"/>
      <c r="G92" s="18">
        <v>132982.89000000001</v>
      </c>
      <c r="H92" s="42">
        <f t="shared" si="13"/>
        <v>-5507.5499999999884</v>
      </c>
      <c r="I92" s="20">
        <f t="shared" si="9"/>
        <v>-3.9800000000000002E-2</v>
      </c>
      <c r="J92" s="18">
        <v>5507.09</v>
      </c>
      <c r="K92" s="19"/>
      <c r="L92" s="18">
        <v>5288.08</v>
      </c>
      <c r="M92" s="42">
        <f t="shared" si="14"/>
        <v>-219.01000000000022</v>
      </c>
      <c r="N92" s="20">
        <f t="shared" si="10"/>
        <v>-3.9800000000000002E-2</v>
      </c>
      <c r="O92" s="18">
        <v>65430.92</v>
      </c>
      <c r="P92" s="19"/>
      <c r="Q92" s="18">
        <v>62828.76</v>
      </c>
      <c r="R92" s="42">
        <f t="shared" si="15"/>
        <v>-2602.1599999999962</v>
      </c>
      <c r="S92" s="20">
        <f t="shared" si="11"/>
        <v>-3.9800000000000002E-2</v>
      </c>
      <c r="T92" s="18">
        <v>10053.57</v>
      </c>
      <c r="U92" s="19"/>
      <c r="V92" s="18">
        <v>9653.74</v>
      </c>
      <c r="W92" s="42">
        <f t="shared" si="16"/>
        <v>-399.82999999999993</v>
      </c>
      <c r="X92" s="20">
        <f t="shared" si="12"/>
        <v>-3.9800000000000002E-2</v>
      </c>
      <c r="Y92" s="8">
        <f t="shared" si="17"/>
        <v>-8728.5499999999847</v>
      </c>
    </row>
    <row r="93" spans="1:25" x14ac:dyDescent="0.25">
      <c r="A93" s="1" t="s">
        <v>172</v>
      </c>
      <c r="B93" s="2" t="s">
        <v>173</v>
      </c>
      <c r="C93" s="2" t="s">
        <v>53</v>
      </c>
      <c r="D93" s="28" t="s">
        <v>178</v>
      </c>
      <c r="E93" s="18">
        <v>182978.32</v>
      </c>
      <c r="F93" s="19"/>
      <c r="G93" s="18">
        <v>175701.56</v>
      </c>
      <c r="H93" s="42">
        <f t="shared" si="13"/>
        <v>-7276.7600000000093</v>
      </c>
      <c r="I93" s="20">
        <f t="shared" si="9"/>
        <v>-3.9800000000000002E-2</v>
      </c>
      <c r="J93" s="18">
        <v>6204.19</v>
      </c>
      <c r="K93" s="19"/>
      <c r="L93" s="18">
        <v>5957.46</v>
      </c>
      <c r="M93" s="42">
        <f t="shared" si="14"/>
        <v>-246.72999999999956</v>
      </c>
      <c r="N93" s="20">
        <f t="shared" si="10"/>
        <v>-3.9800000000000002E-2</v>
      </c>
      <c r="O93" s="18">
        <v>61742.76</v>
      </c>
      <c r="P93" s="19"/>
      <c r="Q93" s="18">
        <v>59287.27</v>
      </c>
      <c r="R93" s="42">
        <f t="shared" si="15"/>
        <v>-2455.4900000000052</v>
      </c>
      <c r="S93" s="20">
        <f t="shared" si="11"/>
        <v>-3.9800000000000002E-2</v>
      </c>
      <c r="T93" s="18">
        <v>18210.239999999998</v>
      </c>
      <c r="U93" s="19"/>
      <c r="V93" s="18">
        <v>17486.03</v>
      </c>
      <c r="W93" s="42">
        <f t="shared" si="16"/>
        <v>-724.20999999999913</v>
      </c>
      <c r="X93" s="20">
        <f t="shared" si="12"/>
        <v>-3.9800000000000002E-2</v>
      </c>
      <c r="Y93" s="8">
        <f t="shared" si="17"/>
        <v>-10703.190000000013</v>
      </c>
    </row>
    <row r="94" spans="1:25" x14ac:dyDescent="0.25">
      <c r="A94" s="1" t="s">
        <v>172</v>
      </c>
      <c r="B94" s="2" t="s">
        <v>173</v>
      </c>
      <c r="C94" s="2" t="s">
        <v>14</v>
      </c>
      <c r="D94" s="28" t="s">
        <v>179</v>
      </c>
      <c r="E94" s="18">
        <v>188269.44</v>
      </c>
      <c r="F94" s="19"/>
      <c r="G94" s="18">
        <v>180782.26</v>
      </c>
      <c r="H94" s="42">
        <f t="shared" si="13"/>
        <v>-7487.179999999993</v>
      </c>
      <c r="I94" s="20">
        <f t="shared" si="9"/>
        <v>-3.9800000000000002E-2</v>
      </c>
      <c r="J94" s="18">
        <v>1394.1999999999998</v>
      </c>
      <c r="K94" s="19"/>
      <c r="L94" s="18">
        <v>1338.75</v>
      </c>
      <c r="M94" s="42">
        <f t="shared" si="14"/>
        <v>-55.449999999999818</v>
      </c>
      <c r="N94" s="20">
        <f t="shared" si="10"/>
        <v>-3.9800000000000002E-2</v>
      </c>
      <c r="O94" s="18">
        <v>80573.14</v>
      </c>
      <c r="P94" s="19"/>
      <c r="Q94" s="18">
        <v>77368.78</v>
      </c>
      <c r="R94" s="42">
        <f t="shared" si="15"/>
        <v>-3204.3600000000006</v>
      </c>
      <c r="S94" s="20">
        <f t="shared" si="11"/>
        <v>-3.9800000000000002E-2</v>
      </c>
      <c r="T94" s="18">
        <v>11381.400000000001</v>
      </c>
      <c r="U94" s="19"/>
      <c r="V94" s="18">
        <v>10928.77</v>
      </c>
      <c r="W94" s="42">
        <f t="shared" si="16"/>
        <v>-452.63000000000102</v>
      </c>
      <c r="X94" s="20">
        <f t="shared" si="12"/>
        <v>-3.9800000000000002E-2</v>
      </c>
      <c r="Y94" s="8">
        <f t="shared" si="17"/>
        <v>-11199.619999999995</v>
      </c>
    </row>
    <row r="95" spans="1:25" x14ac:dyDescent="0.25">
      <c r="A95" s="1" t="s">
        <v>172</v>
      </c>
      <c r="B95" s="2" t="s">
        <v>173</v>
      </c>
      <c r="C95" s="2" t="s">
        <v>180</v>
      </c>
      <c r="D95" s="28" t="s">
        <v>181</v>
      </c>
      <c r="E95" s="18">
        <v>385023.88</v>
      </c>
      <c r="F95" s="19"/>
      <c r="G95" s="18">
        <v>369712.09</v>
      </c>
      <c r="H95" s="42">
        <f t="shared" si="13"/>
        <v>-15311.789999999979</v>
      </c>
      <c r="I95" s="20">
        <f t="shared" si="9"/>
        <v>-3.9800000000000002E-2</v>
      </c>
      <c r="J95" s="18">
        <v>14220.84</v>
      </c>
      <c r="K95" s="19"/>
      <c r="L95" s="18">
        <v>13655.3</v>
      </c>
      <c r="M95" s="42">
        <f t="shared" si="14"/>
        <v>-565.54000000000087</v>
      </c>
      <c r="N95" s="20">
        <f t="shared" si="10"/>
        <v>-3.9800000000000002E-2</v>
      </c>
      <c r="O95" s="18">
        <v>359953.32</v>
      </c>
      <c r="P95" s="19"/>
      <c r="Q95" s="18">
        <v>345638.11</v>
      </c>
      <c r="R95" s="42">
        <f t="shared" si="15"/>
        <v>-14315.210000000021</v>
      </c>
      <c r="S95" s="20">
        <f t="shared" si="11"/>
        <v>-3.9800000000000002E-2</v>
      </c>
      <c r="T95" s="18">
        <v>36420.480000000003</v>
      </c>
      <c r="U95" s="19"/>
      <c r="V95" s="18">
        <v>34972.050000000003</v>
      </c>
      <c r="W95" s="42">
        <f t="shared" si="16"/>
        <v>-1448.4300000000003</v>
      </c>
      <c r="X95" s="20">
        <f t="shared" si="12"/>
        <v>-3.9800000000000002E-2</v>
      </c>
      <c r="Y95" s="8">
        <f t="shared" si="17"/>
        <v>-31640.97</v>
      </c>
    </row>
    <row r="96" spans="1:25" x14ac:dyDescent="0.25">
      <c r="A96" s="1" t="s">
        <v>182</v>
      </c>
      <c r="B96" s="2" t="s">
        <v>183</v>
      </c>
      <c r="C96" s="2" t="s">
        <v>53</v>
      </c>
      <c r="D96" s="28" t="s">
        <v>184</v>
      </c>
      <c r="E96" s="18">
        <v>154549.12</v>
      </c>
      <c r="F96" s="19"/>
      <c r="G96" s="18">
        <v>148402.94</v>
      </c>
      <c r="H96" s="42">
        <f t="shared" si="13"/>
        <v>-6146.179999999993</v>
      </c>
      <c r="I96" s="20">
        <f t="shared" si="9"/>
        <v>-3.9800000000000002E-2</v>
      </c>
      <c r="J96" s="18">
        <v>836.52</v>
      </c>
      <c r="K96" s="19"/>
      <c r="L96" s="18">
        <v>803.25</v>
      </c>
      <c r="M96" s="42">
        <f t="shared" si="14"/>
        <v>-33.269999999999982</v>
      </c>
      <c r="N96" s="20">
        <f t="shared" si="10"/>
        <v>-3.9800000000000002E-2</v>
      </c>
      <c r="O96" s="18">
        <v>111224.84</v>
      </c>
      <c r="P96" s="19"/>
      <c r="Q96" s="18">
        <v>106801.47</v>
      </c>
      <c r="R96" s="42">
        <f t="shared" si="15"/>
        <v>-4423.3699999999953</v>
      </c>
      <c r="S96" s="20">
        <f t="shared" si="11"/>
        <v>-3.9800000000000002E-2</v>
      </c>
      <c r="T96" s="18">
        <v>9105.119999999999</v>
      </c>
      <c r="U96" s="19"/>
      <c r="V96" s="18">
        <v>8743.01</v>
      </c>
      <c r="W96" s="42">
        <f t="shared" si="16"/>
        <v>-362.10999999999876</v>
      </c>
      <c r="X96" s="20">
        <f t="shared" si="12"/>
        <v>-3.9800000000000002E-2</v>
      </c>
      <c r="Y96" s="8">
        <f t="shared" si="17"/>
        <v>-10964.929999999988</v>
      </c>
    </row>
    <row r="97" spans="1:25" x14ac:dyDescent="0.25">
      <c r="A97" s="1" t="s">
        <v>182</v>
      </c>
      <c r="B97" s="2" t="s">
        <v>183</v>
      </c>
      <c r="C97" s="2" t="s">
        <v>185</v>
      </c>
      <c r="D97" s="28" t="s">
        <v>186</v>
      </c>
      <c r="E97" s="18">
        <v>43296.82</v>
      </c>
      <c r="F97" s="19"/>
      <c r="G97" s="18">
        <v>41574.97</v>
      </c>
      <c r="H97" s="42">
        <f t="shared" si="13"/>
        <v>-1721.8499999999985</v>
      </c>
      <c r="I97" s="20">
        <f t="shared" si="9"/>
        <v>-3.9800000000000002E-2</v>
      </c>
      <c r="J97" s="18">
        <v>2509.5600000000004</v>
      </c>
      <c r="K97" s="19"/>
      <c r="L97" s="18">
        <v>2409.7600000000002</v>
      </c>
      <c r="M97" s="42">
        <f t="shared" si="14"/>
        <v>-99.800000000000182</v>
      </c>
      <c r="N97" s="20">
        <f t="shared" si="10"/>
        <v>-3.9800000000000002E-2</v>
      </c>
      <c r="O97" s="18">
        <v>37029.18</v>
      </c>
      <c r="P97" s="19"/>
      <c r="Q97" s="18">
        <v>35556.54</v>
      </c>
      <c r="R97" s="42">
        <f t="shared" si="15"/>
        <v>-1472.6399999999994</v>
      </c>
      <c r="S97" s="20">
        <f t="shared" si="11"/>
        <v>-3.9800000000000002E-2</v>
      </c>
      <c r="T97" s="18">
        <v>2276.2799999999997</v>
      </c>
      <c r="U97" s="19"/>
      <c r="V97" s="18">
        <v>2185.75</v>
      </c>
      <c r="W97" s="42">
        <f t="shared" si="16"/>
        <v>-90.529999999999745</v>
      </c>
      <c r="X97" s="20">
        <f t="shared" si="12"/>
        <v>-3.9800000000000002E-2</v>
      </c>
      <c r="Y97" s="8">
        <f t="shared" si="17"/>
        <v>-3384.8199999999979</v>
      </c>
    </row>
    <row r="98" spans="1:25" x14ac:dyDescent="0.25">
      <c r="A98" s="1" t="s">
        <v>182</v>
      </c>
      <c r="B98" s="2" t="s">
        <v>183</v>
      </c>
      <c r="C98" s="2" t="s">
        <v>16</v>
      </c>
      <c r="D98" s="28" t="s">
        <v>187</v>
      </c>
      <c r="E98" s="18">
        <v>55667.340000000004</v>
      </c>
      <c r="F98" s="19"/>
      <c r="G98" s="18">
        <v>53453.54</v>
      </c>
      <c r="H98" s="42">
        <f t="shared" si="13"/>
        <v>-2213.8000000000029</v>
      </c>
      <c r="I98" s="20">
        <f t="shared" si="9"/>
        <v>-3.9800000000000002E-2</v>
      </c>
      <c r="J98" s="18">
        <v>0</v>
      </c>
      <c r="K98" s="19"/>
      <c r="L98" s="18">
        <v>0</v>
      </c>
      <c r="M98" s="42">
        <f t="shared" si="14"/>
        <v>0</v>
      </c>
      <c r="N98" s="20">
        <f t="shared" si="10"/>
        <v>0</v>
      </c>
      <c r="O98" s="18">
        <v>36469.5</v>
      </c>
      <c r="P98" s="19"/>
      <c r="Q98" s="18">
        <v>35019.120000000003</v>
      </c>
      <c r="R98" s="42">
        <f t="shared" si="15"/>
        <v>-1450.3799999999974</v>
      </c>
      <c r="S98" s="20">
        <f t="shared" si="11"/>
        <v>-3.9800000000000002E-2</v>
      </c>
      <c r="T98" s="18">
        <v>614.6</v>
      </c>
      <c r="U98" s="19"/>
      <c r="V98" s="18">
        <v>614.6</v>
      </c>
      <c r="W98" s="42">
        <f t="shared" si="16"/>
        <v>0</v>
      </c>
      <c r="X98" s="20">
        <f t="shared" si="12"/>
        <v>0</v>
      </c>
      <c r="Y98" s="8">
        <f t="shared" si="17"/>
        <v>-3664.1800000000003</v>
      </c>
    </row>
    <row r="99" spans="1:25" x14ac:dyDescent="0.25">
      <c r="A99" s="1" t="s">
        <v>188</v>
      </c>
      <c r="B99" s="2" t="s">
        <v>189</v>
      </c>
      <c r="C99" s="2" t="s">
        <v>190</v>
      </c>
      <c r="D99" s="28" t="s">
        <v>191</v>
      </c>
      <c r="E99" s="18">
        <v>68339.92</v>
      </c>
      <c r="F99" s="19"/>
      <c r="G99" s="18">
        <v>65622.149999999994</v>
      </c>
      <c r="H99" s="42">
        <f t="shared" si="13"/>
        <v>-2717.7700000000041</v>
      </c>
      <c r="I99" s="20">
        <f t="shared" si="9"/>
        <v>-3.9800000000000002E-2</v>
      </c>
      <c r="J99" s="18">
        <v>6692.16</v>
      </c>
      <c r="K99" s="19"/>
      <c r="L99" s="18">
        <v>6426.02</v>
      </c>
      <c r="M99" s="42">
        <f t="shared" si="14"/>
        <v>-266.13999999999942</v>
      </c>
      <c r="N99" s="20">
        <f t="shared" si="10"/>
        <v>-3.9800000000000002E-2</v>
      </c>
      <c r="O99" s="18">
        <v>37193.94</v>
      </c>
      <c r="P99" s="19"/>
      <c r="Q99" s="18">
        <v>35714.75</v>
      </c>
      <c r="R99" s="42">
        <f t="shared" si="15"/>
        <v>-1479.1900000000023</v>
      </c>
      <c r="S99" s="20">
        <f t="shared" si="11"/>
        <v>-3.9800000000000002E-2</v>
      </c>
      <c r="T99" s="18">
        <v>6828.84</v>
      </c>
      <c r="U99" s="19"/>
      <c r="V99" s="18">
        <v>6557.26</v>
      </c>
      <c r="W99" s="42">
        <f t="shared" si="16"/>
        <v>-271.57999999999993</v>
      </c>
      <c r="X99" s="20">
        <f t="shared" si="12"/>
        <v>-3.9800000000000002E-2</v>
      </c>
      <c r="Y99" s="8">
        <f t="shared" si="17"/>
        <v>-4734.6800000000057</v>
      </c>
    </row>
    <row r="100" spans="1:25" x14ac:dyDescent="0.25">
      <c r="A100" s="1" t="s">
        <v>188</v>
      </c>
      <c r="B100" s="2" t="s">
        <v>189</v>
      </c>
      <c r="C100" s="2" t="s">
        <v>53</v>
      </c>
      <c r="D100" s="28" t="s">
        <v>192</v>
      </c>
      <c r="E100" s="18">
        <v>7366963.8999999994</v>
      </c>
      <c r="F100" s="19"/>
      <c r="G100" s="18">
        <v>7073991.3300000001</v>
      </c>
      <c r="H100" s="42">
        <f t="shared" si="13"/>
        <v>-292972.56999999937</v>
      </c>
      <c r="I100" s="20">
        <f t="shared" si="9"/>
        <v>-3.9800000000000002E-2</v>
      </c>
      <c r="J100" s="18">
        <v>312161.38</v>
      </c>
      <c r="K100" s="19"/>
      <c r="L100" s="18">
        <v>299747.21000000002</v>
      </c>
      <c r="M100" s="42">
        <f t="shared" si="14"/>
        <v>-12414.169999999984</v>
      </c>
      <c r="N100" s="20">
        <f t="shared" si="10"/>
        <v>-3.9800000000000002E-2</v>
      </c>
      <c r="O100" s="18">
        <v>3274496.26</v>
      </c>
      <c r="P100" s="19"/>
      <c r="Q100" s="18">
        <v>3144270.72</v>
      </c>
      <c r="R100" s="42">
        <f t="shared" si="15"/>
        <v>-130225.53999999957</v>
      </c>
      <c r="S100" s="20">
        <f t="shared" si="11"/>
        <v>-3.9800000000000002E-2</v>
      </c>
      <c r="T100" s="18">
        <v>1020721.89</v>
      </c>
      <c r="U100" s="19"/>
      <c r="V100" s="18">
        <v>980128.15</v>
      </c>
      <c r="W100" s="42">
        <f t="shared" si="16"/>
        <v>-40593.739999999991</v>
      </c>
      <c r="X100" s="20">
        <f t="shared" si="12"/>
        <v>-3.9800000000000002E-2</v>
      </c>
      <c r="Y100" s="8">
        <f t="shared" si="17"/>
        <v>-476206.01999999891</v>
      </c>
    </row>
    <row r="101" spans="1:25" x14ac:dyDescent="0.25">
      <c r="A101" s="1" t="s">
        <v>188</v>
      </c>
      <c r="B101" s="2" t="s">
        <v>189</v>
      </c>
      <c r="C101" s="2" t="s">
        <v>193</v>
      </c>
      <c r="D101" s="28" t="s">
        <v>194</v>
      </c>
      <c r="E101" s="18">
        <v>6063952.7599999998</v>
      </c>
      <c r="F101" s="19"/>
      <c r="G101" s="18">
        <v>5822798.9000000004</v>
      </c>
      <c r="H101" s="42">
        <f t="shared" si="13"/>
        <v>-241153.8599999994</v>
      </c>
      <c r="I101" s="20">
        <f t="shared" si="9"/>
        <v>-3.9800000000000002E-2</v>
      </c>
      <c r="J101" s="18">
        <v>185219.47</v>
      </c>
      <c r="K101" s="19"/>
      <c r="L101" s="18">
        <v>177853.58</v>
      </c>
      <c r="M101" s="42">
        <f t="shared" si="14"/>
        <v>-7365.890000000014</v>
      </c>
      <c r="N101" s="20">
        <f t="shared" si="10"/>
        <v>-3.9800000000000002E-2</v>
      </c>
      <c r="O101" s="18">
        <v>2146673.1799999997</v>
      </c>
      <c r="P101" s="19"/>
      <c r="Q101" s="18">
        <v>2061300.76</v>
      </c>
      <c r="R101" s="42">
        <f t="shared" si="15"/>
        <v>-85372.419999999693</v>
      </c>
      <c r="S101" s="20">
        <f t="shared" si="11"/>
        <v>-3.9800000000000002E-2</v>
      </c>
      <c r="T101" s="18">
        <v>617630.6399999999</v>
      </c>
      <c r="U101" s="19"/>
      <c r="V101" s="18">
        <v>593067.68999999994</v>
      </c>
      <c r="W101" s="42">
        <f t="shared" si="16"/>
        <v>-24562.949999999953</v>
      </c>
      <c r="X101" s="20">
        <f t="shared" si="12"/>
        <v>-3.9800000000000002E-2</v>
      </c>
      <c r="Y101" s="8">
        <f t="shared" si="17"/>
        <v>-358455.11999999906</v>
      </c>
    </row>
    <row r="102" spans="1:25" x14ac:dyDescent="0.25">
      <c r="A102" s="1" t="s">
        <v>188</v>
      </c>
      <c r="B102" s="2" t="s">
        <v>189</v>
      </c>
      <c r="C102" s="2" t="s">
        <v>80</v>
      </c>
      <c r="D102" s="28" t="s">
        <v>195</v>
      </c>
      <c r="E102" s="18">
        <v>981065.7</v>
      </c>
      <c r="F102" s="19"/>
      <c r="G102" s="18">
        <v>942050.26</v>
      </c>
      <c r="H102" s="42">
        <f t="shared" si="13"/>
        <v>-39015.439999999944</v>
      </c>
      <c r="I102" s="20">
        <f t="shared" si="9"/>
        <v>-3.9800000000000002E-2</v>
      </c>
      <c r="J102" s="18">
        <v>31787.760000000002</v>
      </c>
      <c r="K102" s="19"/>
      <c r="L102" s="18">
        <v>30523.61</v>
      </c>
      <c r="M102" s="42">
        <f t="shared" si="14"/>
        <v>-1264.1500000000015</v>
      </c>
      <c r="N102" s="20">
        <f t="shared" si="10"/>
        <v>-3.9800000000000002E-2</v>
      </c>
      <c r="O102" s="18">
        <v>417101.74</v>
      </c>
      <c r="P102" s="19"/>
      <c r="Q102" s="18">
        <v>400513.75</v>
      </c>
      <c r="R102" s="42">
        <f t="shared" si="15"/>
        <v>-16587.989999999991</v>
      </c>
      <c r="S102" s="20">
        <f t="shared" si="11"/>
        <v>-3.9800000000000002E-2</v>
      </c>
      <c r="T102" s="18">
        <v>119884.08</v>
      </c>
      <c r="U102" s="19"/>
      <c r="V102" s="18">
        <v>115116.33</v>
      </c>
      <c r="W102" s="42">
        <f t="shared" si="16"/>
        <v>-4767.75</v>
      </c>
      <c r="X102" s="20">
        <f t="shared" si="12"/>
        <v>-3.9800000000000002E-2</v>
      </c>
      <c r="Y102" s="8">
        <f t="shared" si="17"/>
        <v>-61635.329999999936</v>
      </c>
    </row>
    <row r="103" spans="1:25" x14ac:dyDescent="0.25">
      <c r="A103" s="1" t="s">
        <v>188</v>
      </c>
      <c r="B103" s="2" t="s">
        <v>189</v>
      </c>
      <c r="C103" s="2" t="s">
        <v>124</v>
      </c>
      <c r="D103" s="28" t="s">
        <v>196</v>
      </c>
      <c r="E103" s="18">
        <v>377218.48</v>
      </c>
      <c r="F103" s="19"/>
      <c r="G103" s="18">
        <v>362217.09</v>
      </c>
      <c r="H103" s="42">
        <f t="shared" si="13"/>
        <v>-15001.389999999956</v>
      </c>
      <c r="I103" s="20">
        <f t="shared" si="9"/>
        <v>-3.9800000000000002E-2</v>
      </c>
      <c r="J103" s="18">
        <v>15893.880000000001</v>
      </c>
      <c r="K103" s="19"/>
      <c r="L103" s="18">
        <v>15261.81</v>
      </c>
      <c r="M103" s="42">
        <f t="shared" si="14"/>
        <v>-632.07000000000153</v>
      </c>
      <c r="N103" s="20">
        <f t="shared" si="10"/>
        <v>-3.9800000000000002E-2</v>
      </c>
      <c r="O103" s="18">
        <v>123540.44</v>
      </c>
      <c r="P103" s="19"/>
      <c r="Q103" s="18">
        <v>118627.28</v>
      </c>
      <c r="R103" s="42">
        <f t="shared" si="15"/>
        <v>-4913.1600000000035</v>
      </c>
      <c r="S103" s="20">
        <f t="shared" si="11"/>
        <v>-3.9800000000000002E-2</v>
      </c>
      <c r="T103" s="18">
        <v>50836.92</v>
      </c>
      <c r="U103" s="19"/>
      <c r="V103" s="18">
        <v>48815.15</v>
      </c>
      <c r="W103" s="42">
        <f t="shared" si="16"/>
        <v>-2021.7699999999968</v>
      </c>
      <c r="X103" s="20">
        <f t="shared" si="12"/>
        <v>-3.9800000000000002E-2</v>
      </c>
      <c r="Y103" s="8">
        <f t="shared" si="17"/>
        <v>-22568.389999999956</v>
      </c>
    </row>
    <row r="104" spans="1:25" x14ac:dyDescent="0.25">
      <c r="A104" s="1" t="s">
        <v>188</v>
      </c>
      <c r="B104" s="2" t="s">
        <v>189</v>
      </c>
      <c r="C104" s="2" t="s">
        <v>197</v>
      </c>
      <c r="D104" s="28" t="s">
        <v>198</v>
      </c>
      <c r="E104" s="18">
        <v>425339.6</v>
      </c>
      <c r="F104" s="19"/>
      <c r="G104" s="18">
        <v>408424.51</v>
      </c>
      <c r="H104" s="42">
        <f t="shared" si="13"/>
        <v>-16915.089999999967</v>
      </c>
      <c r="I104" s="20">
        <f t="shared" si="9"/>
        <v>-3.9800000000000002E-2</v>
      </c>
      <c r="J104" s="18">
        <v>16939.53</v>
      </c>
      <c r="K104" s="19"/>
      <c r="L104" s="18">
        <v>16265.87</v>
      </c>
      <c r="M104" s="42">
        <f t="shared" si="14"/>
        <v>-673.65999999999804</v>
      </c>
      <c r="N104" s="20">
        <f t="shared" si="10"/>
        <v>-3.9800000000000002E-2</v>
      </c>
      <c r="O104" s="18">
        <v>238151.38</v>
      </c>
      <c r="P104" s="19"/>
      <c r="Q104" s="18">
        <v>228680.19</v>
      </c>
      <c r="R104" s="42">
        <f t="shared" si="15"/>
        <v>-9471.1900000000023</v>
      </c>
      <c r="S104" s="20">
        <f t="shared" si="11"/>
        <v>-3.9800000000000002E-2</v>
      </c>
      <c r="T104" s="18">
        <v>90482.13</v>
      </c>
      <c r="U104" s="19"/>
      <c r="V104" s="18">
        <v>86883.69</v>
      </c>
      <c r="W104" s="42">
        <f t="shared" si="16"/>
        <v>-3598.4400000000023</v>
      </c>
      <c r="X104" s="20">
        <f t="shared" si="12"/>
        <v>-3.9800000000000002E-2</v>
      </c>
      <c r="Y104" s="8">
        <f t="shared" si="17"/>
        <v>-30658.379999999968</v>
      </c>
    </row>
    <row r="105" spans="1:25" x14ac:dyDescent="0.25">
      <c r="A105" s="1" t="s">
        <v>199</v>
      </c>
      <c r="B105" s="2" t="s">
        <v>200</v>
      </c>
      <c r="C105" s="2" t="s">
        <v>201</v>
      </c>
      <c r="D105" s="28" t="s">
        <v>202</v>
      </c>
      <c r="E105" s="18">
        <v>128469.44</v>
      </c>
      <c r="F105" s="19"/>
      <c r="G105" s="18">
        <v>123360.41</v>
      </c>
      <c r="H105" s="42">
        <f t="shared" si="13"/>
        <v>-5109.0299999999988</v>
      </c>
      <c r="I105" s="20">
        <f t="shared" si="9"/>
        <v>-3.9800000000000002E-2</v>
      </c>
      <c r="J105" s="18">
        <v>1951.8799999999999</v>
      </c>
      <c r="K105" s="19"/>
      <c r="L105" s="18">
        <v>1874.26</v>
      </c>
      <c r="M105" s="42">
        <f t="shared" si="14"/>
        <v>-77.619999999999891</v>
      </c>
      <c r="N105" s="20">
        <f t="shared" si="10"/>
        <v>-3.9800000000000002E-2</v>
      </c>
      <c r="O105" s="18">
        <v>62072.28</v>
      </c>
      <c r="P105" s="19"/>
      <c r="Q105" s="18">
        <v>59603.69</v>
      </c>
      <c r="R105" s="42">
        <f t="shared" si="15"/>
        <v>-2468.5899999999965</v>
      </c>
      <c r="S105" s="20">
        <f t="shared" si="11"/>
        <v>-3.9800000000000002E-2</v>
      </c>
      <c r="T105" s="18">
        <v>18210.239999999998</v>
      </c>
      <c r="U105" s="19"/>
      <c r="V105" s="18">
        <v>17486.03</v>
      </c>
      <c r="W105" s="42">
        <f t="shared" si="16"/>
        <v>-724.20999999999913</v>
      </c>
      <c r="X105" s="20">
        <f t="shared" si="12"/>
        <v>-3.9800000000000002E-2</v>
      </c>
      <c r="Y105" s="8">
        <f t="shared" si="17"/>
        <v>-8379.4499999999935</v>
      </c>
    </row>
    <row r="106" spans="1:25" x14ac:dyDescent="0.25">
      <c r="A106" s="1" t="s">
        <v>199</v>
      </c>
      <c r="B106" s="2" t="s">
        <v>200</v>
      </c>
      <c r="C106" s="2" t="s">
        <v>24</v>
      </c>
      <c r="D106" s="28" t="s">
        <v>203</v>
      </c>
      <c r="E106" s="18">
        <v>370463.46</v>
      </c>
      <c r="F106" s="19"/>
      <c r="G106" s="18">
        <v>355730.71</v>
      </c>
      <c r="H106" s="42">
        <f t="shared" si="13"/>
        <v>-14732.75</v>
      </c>
      <c r="I106" s="20">
        <f t="shared" si="9"/>
        <v>-3.9800000000000002E-2</v>
      </c>
      <c r="J106" s="18">
        <v>8086.3600000000006</v>
      </c>
      <c r="K106" s="19"/>
      <c r="L106" s="18">
        <v>7764.78</v>
      </c>
      <c r="M106" s="42">
        <f t="shared" si="14"/>
        <v>-321.58000000000084</v>
      </c>
      <c r="N106" s="20">
        <f t="shared" si="10"/>
        <v>-3.9800000000000002E-2</v>
      </c>
      <c r="O106" s="18">
        <v>148748.29999999999</v>
      </c>
      <c r="P106" s="19"/>
      <c r="Q106" s="18">
        <v>142832.63</v>
      </c>
      <c r="R106" s="42">
        <f t="shared" si="15"/>
        <v>-5915.6699999999837</v>
      </c>
      <c r="S106" s="20">
        <f t="shared" si="11"/>
        <v>-3.9800000000000002E-2</v>
      </c>
      <c r="T106" s="18">
        <v>10622.64</v>
      </c>
      <c r="U106" s="19"/>
      <c r="V106" s="18">
        <v>10200.18</v>
      </c>
      <c r="W106" s="42">
        <f t="shared" si="16"/>
        <v>-422.45999999999913</v>
      </c>
      <c r="X106" s="20">
        <f t="shared" si="12"/>
        <v>-3.9800000000000002E-2</v>
      </c>
      <c r="Y106" s="8">
        <f t="shared" si="17"/>
        <v>-21392.459999999985</v>
      </c>
    </row>
    <row r="107" spans="1:25" x14ac:dyDescent="0.25">
      <c r="A107" s="1" t="s">
        <v>199</v>
      </c>
      <c r="B107" s="2" t="s">
        <v>200</v>
      </c>
      <c r="C107" s="2" t="s">
        <v>53</v>
      </c>
      <c r="D107" s="28" t="s">
        <v>204</v>
      </c>
      <c r="E107" s="18">
        <v>111307.22</v>
      </c>
      <c r="F107" s="19"/>
      <c r="G107" s="18">
        <v>106880.71</v>
      </c>
      <c r="H107" s="42">
        <f t="shared" si="13"/>
        <v>-4426.5099999999948</v>
      </c>
      <c r="I107" s="20">
        <f t="shared" si="9"/>
        <v>-3.9800000000000002E-2</v>
      </c>
      <c r="J107" s="18">
        <v>4182.6000000000004</v>
      </c>
      <c r="K107" s="19"/>
      <c r="L107" s="18">
        <v>4016.26</v>
      </c>
      <c r="M107" s="42">
        <f t="shared" si="14"/>
        <v>-166.34000000000015</v>
      </c>
      <c r="N107" s="20">
        <f t="shared" si="10"/>
        <v>-3.9800000000000002E-2</v>
      </c>
      <c r="O107" s="18">
        <v>55612.42</v>
      </c>
      <c r="P107" s="19"/>
      <c r="Q107" s="18">
        <v>53400.73</v>
      </c>
      <c r="R107" s="42">
        <f t="shared" si="15"/>
        <v>-2211.6899999999951</v>
      </c>
      <c r="S107" s="20">
        <f t="shared" si="11"/>
        <v>-3.9800000000000002E-2</v>
      </c>
      <c r="T107" s="18">
        <v>20486.52</v>
      </c>
      <c r="U107" s="19"/>
      <c r="V107" s="18">
        <v>19671.78</v>
      </c>
      <c r="W107" s="42">
        <f t="shared" si="16"/>
        <v>-814.7400000000016</v>
      </c>
      <c r="X107" s="20">
        <f t="shared" si="12"/>
        <v>-3.9800000000000002E-2</v>
      </c>
      <c r="Y107" s="8">
        <f t="shared" si="17"/>
        <v>-7619.2799999999916</v>
      </c>
    </row>
    <row r="108" spans="1:25" x14ac:dyDescent="0.25">
      <c r="A108" s="1" t="s">
        <v>205</v>
      </c>
      <c r="B108" s="2" t="s">
        <v>206</v>
      </c>
      <c r="C108" s="2" t="s">
        <v>207</v>
      </c>
      <c r="D108" s="28" t="s">
        <v>208</v>
      </c>
      <c r="E108" s="18">
        <v>98964.160000000003</v>
      </c>
      <c r="F108" s="19"/>
      <c r="G108" s="18">
        <v>95028.51</v>
      </c>
      <c r="H108" s="42">
        <f t="shared" si="13"/>
        <v>-3935.6500000000087</v>
      </c>
      <c r="I108" s="20">
        <f t="shared" si="9"/>
        <v>-3.9800000000000002E-2</v>
      </c>
      <c r="J108" s="18">
        <v>2509.5600000000004</v>
      </c>
      <c r="K108" s="19"/>
      <c r="L108" s="18">
        <v>2409.7600000000002</v>
      </c>
      <c r="M108" s="42">
        <f t="shared" si="14"/>
        <v>-99.800000000000182</v>
      </c>
      <c r="N108" s="20">
        <f t="shared" si="10"/>
        <v>-3.9800000000000002E-2</v>
      </c>
      <c r="O108" s="18">
        <v>65485.84</v>
      </c>
      <c r="P108" s="19"/>
      <c r="Q108" s="18">
        <v>62881.49</v>
      </c>
      <c r="R108" s="42">
        <f t="shared" si="15"/>
        <v>-2604.3499999999985</v>
      </c>
      <c r="S108" s="20">
        <f t="shared" si="11"/>
        <v>-3.9800000000000002E-2</v>
      </c>
      <c r="T108" s="18">
        <v>14606.13</v>
      </c>
      <c r="U108" s="19"/>
      <c r="V108" s="18">
        <v>14025.25</v>
      </c>
      <c r="W108" s="42">
        <f t="shared" si="16"/>
        <v>-580.8799999999992</v>
      </c>
      <c r="X108" s="20">
        <f t="shared" si="12"/>
        <v>-3.9800000000000002E-2</v>
      </c>
      <c r="Y108" s="8">
        <f t="shared" si="17"/>
        <v>-7220.6800000000067</v>
      </c>
    </row>
    <row r="109" spans="1:25" x14ac:dyDescent="0.25">
      <c r="A109" s="1" t="s">
        <v>205</v>
      </c>
      <c r="B109" s="2" t="s">
        <v>206</v>
      </c>
      <c r="C109" s="2" t="s">
        <v>209</v>
      </c>
      <c r="D109" s="28" t="s">
        <v>210</v>
      </c>
      <c r="E109" s="18">
        <v>171738.8</v>
      </c>
      <c r="F109" s="19"/>
      <c r="G109" s="18">
        <v>164909.01999999999</v>
      </c>
      <c r="H109" s="42">
        <f t="shared" si="13"/>
        <v>-6829.7799999999988</v>
      </c>
      <c r="I109" s="20">
        <f t="shared" si="9"/>
        <v>-3.9800000000000002E-2</v>
      </c>
      <c r="J109" s="18">
        <v>1673.04</v>
      </c>
      <c r="K109" s="19"/>
      <c r="L109" s="18">
        <v>1606.51</v>
      </c>
      <c r="M109" s="42">
        <f t="shared" si="14"/>
        <v>-66.529999999999973</v>
      </c>
      <c r="N109" s="20">
        <f t="shared" si="10"/>
        <v>-3.9800000000000002E-2</v>
      </c>
      <c r="O109" s="18">
        <v>63960.12</v>
      </c>
      <c r="P109" s="19"/>
      <c r="Q109" s="18">
        <v>61416.45</v>
      </c>
      <c r="R109" s="42">
        <f t="shared" si="15"/>
        <v>-2543.6700000000055</v>
      </c>
      <c r="S109" s="20">
        <f t="shared" si="11"/>
        <v>-3.9800000000000002E-2</v>
      </c>
      <c r="T109" s="18">
        <v>10622.64</v>
      </c>
      <c r="U109" s="19"/>
      <c r="V109" s="18">
        <v>10200.18</v>
      </c>
      <c r="W109" s="42">
        <f t="shared" si="16"/>
        <v>-422.45999999999913</v>
      </c>
      <c r="X109" s="20">
        <f t="shared" si="12"/>
        <v>-3.9800000000000002E-2</v>
      </c>
      <c r="Y109" s="8">
        <f t="shared" si="17"/>
        <v>-9862.4400000000023</v>
      </c>
    </row>
    <row r="110" spans="1:25" x14ac:dyDescent="0.25">
      <c r="A110" s="1" t="s">
        <v>205</v>
      </c>
      <c r="B110" s="2" t="s">
        <v>206</v>
      </c>
      <c r="C110" s="2" t="s">
        <v>24</v>
      </c>
      <c r="D110" s="28" t="s">
        <v>211</v>
      </c>
      <c r="E110" s="18">
        <v>691058.6399999999</v>
      </c>
      <c r="F110" s="19"/>
      <c r="G110" s="18">
        <v>663576.31999999995</v>
      </c>
      <c r="H110" s="42">
        <f t="shared" si="13"/>
        <v>-27482.319999999949</v>
      </c>
      <c r="I110" s="20">
        <f t="shared" si="9"/>
        <v>-3.9800000000000002E-2</v>
      </c>
      <c r="J110" s="18">
        <v>27186.9</v>
      </c>
      <c r="K110" s="19"/>
      <c r="L110" s="18">
        <v>26105.72</v>
      </c>
      <c r="M110" s="42">
        <f t="shared" si="14"/>
        <v>-1081.1800000000003</v>
      </c>
      <c r="N110" s="20">
        <f t="shared" si="10"/>
        <v>-3.9800000000000002E-2</v>
      </c>
      <c r="O110" s="18">
        <v>248436.7</v>
      </c>
      <c r="P110" s="19"/>
      <c r="Q110" s="18">
        <v>238556.46</v>
      </c>
      <c r="R110" s="42">
        <f t="shared" si="15"/>
        <v>-9880.2400000000198</v>
      </c>
      <c r="S110" s="20">
        <f t="shared" si="11"/>
        <v>-3.9800000000000002E-2</v>
      </c>
      <c r="T110" s="18">
        <v>88395.54</v>
      </c>
      <c r="U110" s="19"/>
      <c r="V110" s="18">
        <v>84880.08</v>
      </c>
      <c r="W110" s="42">
        <f t="shared" si="16"/>
        <v>-3515.4599999999919</v>
      </c>
      <c r="X110" s="20">
        <f t="shared" si="12"/>
        <v>-3.9800000000000002E-2</v>
      </c>
      <c r="Y110" s="8">
        <f t="shared" si="17"/>
        <v>-41959.199999999961</v>
      </c>
    </row>
    <row r="111" spans="1:25" x14ac:dyDescent="0.25">
      <c r="A111" s="1" t="s">
        <v>205</v>
      </c>
      <c r="B111" s="2" t="s">
        <v>206</v>
      </c>
      <c r="C111" s="2" t="s">
        <v>53</v>
      </c>
      <c r="D111" s="28" t="s">
        <v>212</v>
      </c>
      <c r="E111" s="18">
        <v>86538.72</v>
      </c>
      <c r="F111" s="19"/>
      <c r="G111" s="18">
        <v>83097.210000000006</v>
      </c>
      <c r="H111" s="42">
        <f t="shared" si="13"/>
        <v>-3441.5099999999948</v>
      </c>
      <c r="I111" s="20">
        <f t="shared" si="9"/>
        <v>-3.9800000000000002E-2</v>
      </c>
      <c r="J111" s="18">
        <v>6692.16</v>
      </c>
      <c r="K111" s="19"/>
      <c r="L111" s="18">
        <v>6426.02</v>
      </c>
      <c r="M111" s="42">
        <f t="shared" si="14"/>
        <v>-266.13999999999942</v>
      </c>
      <c r="N111" s="20">
        <f t="shared" si="10"/>
        <v>-3.9800000000000002E-2</v>
      </c>
      <c r="O111" s="18">
        <v>55584.959999999999</v>
      </c>
      <c r="P111" s="19"/>
      <c r="Q111" s="18">
        <v>53374.37</v>
      </c>
      <c r="R111" s="42">
        <f t="shared" si="15"/>
        <v>-2210.5899999999965</v>
      </c>
      <c r="S111" s="20">
        <f t="shared" si="11"/>
        <v>-3.9800000000000002E-2</v>
      </c>
      <c r="T111" s="18">
        <v>6828.84</v>
      </c>
      <c r="U111" s="19"/>
      <c r="V111" s="18">
        <v>6557.26</v>
      </c>
      <c r="W111" s="42">
        <f t="shared" si="16"/>
        <v>-271.57999999999993</v>
      </c>
      <c r="X111" s="20">
        <f t="shared" si="12"/>
        <v>-3.9800000000000002E-2</v>
      </c>
      <c r="Y111" s="8">
        <f t="shared" si="17"/>
        <v>-6189.8199999999906</v>
      </c>
    </row>
    <row r="112" spans="1:25" x14ac:dyDescent="0.25">
      <c r="A112" s="1" t="s">
        <v>205</v>
      </c>
      <c r="B112" s="2" t="s">
        <v>206</v>
      </c>
      <c r="C112" s="2" t="s">
        <v>75</v>
      </c>
      <c r="D112" s="28" t="s">
        <v>213</v>
      </c>
      <c r="E112" s="18">
        <v>180113.96</v>
      </c>
      <c r="F112" s="19"/>
      <c r="G112" s="18">
        <v>172951.11</v>
      </c>
      <c r="H112" s="42">
        <f t="shared" si="13"/>
        <v>-7162.8500000000058</v>
      </c>
      <c r="I112" s="20">
        <f t="shared" si="9"/>
        <v>-3.9800000000000002E-2</v>
      </c>
      <c r="J112" s="18">
        <v>1673.04</v>
      </c>
      <c r="K112" s="19"/>
      <c r="L112" s="18">
        <v>1606.51</v>
      </c>
      <c r="M112" s="42">
        <f t="shared" si="14"/>
        <v>-66.529999999999973</v>
      </c>
      <c r="N112" s="20">
        <f t="shared" si="10"/>
        <v>-3.9800000000000002E-2</v>
      </c>
      <c r="O112" s="18">
        <v>62017.36</v>
      </c>
      <c r="P112" s="19"/>
      <c r="Q112" s="18">
        <v>59550.95</v>
      </c>
      <c r="R112" s="42">
        <f t="shared" si="15"/>
        <v>-2466.4100000000035</v>
      </c>
      <c r="S112" s="20">
        <f t="shared" si="11"/>
        <v>-3.9800000000000002E-2</v>
      </c>
      <c r="T112" s="18">
        <v>18210.239999999998</v>
      </c>
      <c r="U112" s="19"/>
      <c r="V112" s="18">
        <v>17486.03</v>
      </c>
      <c r="W112" s="42">
        <f t="shared" si="16"/>
        <v>-724.20999999999913</v>
      </c>
      <c r="X112" s="20">
        <f t="shared" si="12"/>
        <v>-3.9800000000000002E-2</v>
      </c>
      <c r="Y112" s="8">
        <f t="shared" si="17"/>
        <v>-10420.000000000007</v>
      </c>
    </row>
    <row r="113" spans="1:25" x14ac:dyDescent="0.25">
      <c r="A113" s="1" t="s">
        <v>205</v>
      </c>
      <c r="B113" s="2" t="s">
        <v>206</v>
      </c>
      <c r="C113" s="2" t="s">
        <v>14</v>
      </c>
      <c r="D113" s="28" t="s">
        <v>214</v>
      </c>
      <c r="E113" s="18">
        <v>129308.66</v>
      </c>
      <c r="F113" s="19"/>
      <c r="G113" s="18">
        <v>124166.26</v>
      </c>
      <c r="H113" s="42">
        <f t="shared" si="13"/>
        <v>-5142.4000000000087</v>
      </c>
      <c r="I113" s="20">
        <f t="shared" si="9"/>
        <v>-3.9800000000000002E-2</v>
      </c>
      <c r="J113" s="18">
        <v>1673.04</v>
      </c>
      <c r="K113" s="19"/>
      <c r="L113" s="18">
        <v>1606.51</v>
      </c>
      <c r="M113" s="42">
        <f t="shared" si="14"/>
        <v>-66.529999999999973</v>
      </c>
      <c r="N113" s="20">
        <f t="shared" si="10"/>
        <v>-3.9800000000000002E-2</v>
      </c>
      <c r="O113" s="18">
        <v>75693.919999999998</v>
      </c>
      <c r="P113" s="19"/>
      <c r="Q113" s="18">
        <v>72683.600000000006</v>
      </c>
      <c r="R113" s="42">
        <f t="shared" si="15"/>
        <v>-3010.3199999999924</v>
      </c>
      <c r="S113" s="20">
        <f t="shared" si="11"/>
        <v>-3.9800000000000002E-2</v>
      </c>
      <c r="T113" s="18">
        <v>11571.09</v>
      </c>
      <c r="U113" s="19"/>
      <c r="V113" s="18">
        <v>11110.91</v>
      </c>
      <c r="W113" s="42">
        <f t="shared" si="16"/>
        <v>-460.18000000000029</v>
      </c>
      <c r="X113" s="20">
        <f t="shared" si="12"/>
        <v>-3.9800000000000002E-2</v>
      </c>
      <c r="Y113" s="8">
        <f t="shared" si="17"/>
        <v>-8679.43</v>
      </c>
    </row>
    <row r="114" spans="1:25" x14ac:dyDescent="0.25">
      <c r="A114" s="1" t="s">
        <v>205</v>
      </c>
      <c r="B114" s="2" t="s">
        <v>206</v>
      </c>
      <c r="C114" s="2" t="s">
        <v>215</v>
      </c>
      <c r="D114" s="28" t="s">
        <v>216</v>
      </c>
      <c r="E114" s="18">
        <v>5733389.3200000003</v>
      </c>
      <c r="F114" s="19"/>
      <c r="G114" s="18">
        <v>5505381.4400000004</v>
      </c>
      <c r="H114" s="42">
        <f t="shared" si="13"/>
        <v>-228007.87999999989</v>
      </c>
      <c r="I114" s="20">
        <f t="shared" si="9"/>
        <v>-3.9800000000000002E-2</v>
      </c>
      <c r="J114" s="18">
        <v>164585.31</v>
      </c>
      <c r="K114" s="19"/>
      <c r="L114" s="18">
        <v>158040.01</v>
      </c>
      <c r="M114" s="42">
        <f t="shared" si="14"/>
        <v>-6545.2999999999884</v>
      </c>
      <c r="N114" s="20">
        <f t="shared" si="10"/>
        <v>-3.9800000000000002E-2</v>
      </c>
      <c r="O114" s="18">
        <v>3435472.5</v>
      </c>
      <c r="P114" s="19"/>
      <c r="Q114" s="18">
        <v>3298845</v>
      </c>
      <c r="R114" s="42">
        <f t="shared" si="15"/>
        <v>-136627.5</v>
      </c>
      <c r="S114" s="20">
        <f t="shared" si="11"/>
        <v>-3.9800000000000002E-2</v>
      </c>
      <c r="T114" s="18">
        <v>922272.78</v>
      </c>
      <c r="U114" s="19"/>
      <c r="V114" s="18">
        <v>885594.32</v>
      </c>
      <c r="W114" s="42">
        <f t="shared" si="16"/>
        <v>-36678.460000000079</v>
      </c>
      <c r="X114" s="20">
        <f t="shared" si="12"/>
        <v>-3.9800000000000002E-2</v>
      </c>
      <c r="Y114" s="8">
        <f t="shared" si="17"/>
        <v>-407859.13999999996</v>
      </c>
    </row>
    <row r="115" spans="1:25" x14ac:dyDescent="0.25">
      <c r="A115" s="1" t="s">
        <v>205</v>
      </c>
      <c r="B115" s="2" t="s">
        <v>206</v>
      </c>
      <c r="C115" s="2" t="s">
        <v>63</v>
      </c>
      <c r="D115" s="28" t="s">
        <v>217</v>
      </c>
      <c r="E115" s="18">
        <v>160734.38</v>
      </c>
      <c r="F115" s="19"/>
      <c r="G115" s="18">
        <v>154342.23000000001</v>
      </c>
      <c r="H115" s="42">
        <f t="shared" si="13"/>
        <v>-6392.1499999999942</v>
      </c>
      <c r="I115" s="20">
        <f t="shared" si="9"/>
        <v>-3.9800000000000002E-2</v>
      </c>
      <c r="J115" s="18">
        <v>8365.2000000000007</v>
      </c>
      <c r="K115" s="19"/>
      <c r="L115" s="18">
        <v>8032.53</v>
      </c>
      <c r="M115" s="42">
        <f t="shared" si="14"/>
        <v>-332.67000000000098</v>
      </c>
      <c r="N115" s="20">
        <f t="shared" si="10"/>
        <v>-3.9800000000000002E-2</v>
      </c>
      <c r="O115" s="18">
        <v>55612.42</v>
      </c>
      <c r="P115" s="19"/>
      <c r="Q115" s="18">
        <v>53400.73</v>
      </c>
      <c r="R115" s="42">
        <f t="shared" si="15"/>
        <v>-2211.6899999999951</v>
      </c>
      <c r="S115" s="20">
        <f t="shared" si="11"/>
        <v>-3.9800000000000002E-2</v>
      </c>
      <c r="T115" s="18">
        <v>29591.64</v>
      </c>
      <c r="U115" s="19"/>
      <c r="V115" s="18">
        <v>28414.79</v>
      </c>
      <c r="W115" s="42">
        <f t="shared" si="16"/>
        <v>-1176.8499999999985</v>
      </c>
      <c r="X115" s="20">
        <f t="shared" si="12"/>
        <v>-3.9800000000000002E-2</v>
      </c>
      <c r="Y115" s="8">
        <f t="shared" si="17"/>
        <v>-10113.35999999999</v>
      </c>
    </row>
    <row r="116" spans="1:25" x14ac:dyDescent="0.25">
      <c r="A116" s="1" t="s">
        <v>205</v>
      </c>
      <c r="B116" s="2" t="s">
        <v>206</v>
      </c>
      <c r="C116" s="2" t="s">
        <v>166</v>
      </c>
      <c r="D116" s="28" t="s">
        <v>218</v>
      </c>
      <c r="E116" s="18">
        <v>653229.74</v>
      </c>
      <c r="F116" s="19"/>
      <c r="G116" s="18">
        <v>627251.81999999995</v>
      </c>
      <c r="H116" s="42">
        <f t="shared" si="13"/>
        <v>-25977.920000000042</v>
      </c>
      <c r="I116" s="20">
        <f t="shared" si="9"/>
        <v>-3.9800000000000002E-2</v>
      </c>
      <c r="J116" s="18">
        <v>33181.96</v>
      </c>
      <c r="K116" s="19"/>
      <c r="L116" s="18">
        <v>31862.37</v>
      </c>
      <c r="M116" s="42">
        <f t="shared" si="14"/>
        <v>-1319.5900000000001</v>
      </c>
      <c r="N116" s="20">
        <f t="shared" si="10"/>
        <v>-3.9800000000000002E-2</v>
      </c>
      <c r="O116" s="18">
        <v>285795.39999999997</v>
      </c>
      <c r="P116" s="19"/>
      <c r="Q116" s="18">
        <v>274429.42</v>
      </c>
      <c r="R116" s="42">
        <f t="shared" si="15"/>
        <v>-11365.979999999981</v>
      </c>
      <c r="S116" s="20">
        <f t="shared" si="11"/>
        <v>-3.9800000000000002E-2</v>
      </c>
      <c r="T116" s="18">
        <v>108312.98999999999</v>
      </c>
      <c r="U116" s="19"/>
      <c r="V116" s="18">
        <v>104005.42</v>
      </c>
      <c r="W116" s="42">
        <f t="shared" si="16"/>
        <v>-4307.5699999999924</v>
      </c>
      <c r="X116" s="20">
        <f t="shared" si="12"/>
        <v>-3.9800000000000002E-2</v>
      </c>
      <c r="Y116" s="8">
        <f t="shared" si="17"/>
        <v>-42971.060000000012</v>
      </c>
    </row>
    <row r="117" spans="1:25" x14ac:dyDescent="0.25">
      <c r="A117" s="1" t="s">
        <v>205</v>
      </c>
      <c r="B117" s="2" t="s">
        <v>206</v>
      </c>
      <c r="C117" s="2" t="s">
        <v>219</v>
      </c>
      <c r="D117" s="28" t="s">
        <v>220</v>
      </c>
      <c r="E117" s="18">
        <v>129945.37999999999</v>
      </c>
      <c r="F117" s="19"/>
      <c r="G117" s="18">
        <v>124777.66</v>
      </c>
      <c r="H117" s="42">
        <f t="shared" si="13"/>
        <v>-5167.7199999999866</v>
      </c>
      <c r="I117" s="20">
        <f t="shared" si="9"/>
        <v>-3.9800000000000002E-2</v>
      </c>
      <c r="J117" s="18">
        <v>3346.08</v>
      </c>
      <c r="K117" s="19"/>
      <c r="L117" s="18">
        <v>3213.01</v>
      </c>
      <c r="M117" s="42">
        <f t="shared" si="14"/>
        <v>-133.06999999999971</v>
      </c>
      <c r="N117" s="20">
        <f t="shared" si="10"/>
        <v>-3.9800000000000002E-2</v>
      </c>
      <c r="O117" s="18">
        <v>37056.639999999999</v>
      </c>
      <c r="P117" s="19"/>
      <c r="Q117" s="18">
        <v>35582.910000000003</v>
      </c>
      <c r="R117" s="42">
        <f t="shared" si="15"/>
        <v>-1473.7299999999959</v>
      </c>
      <c r="S117" s="20">
        <f t="shared" si="11"/>
        <v>-3.9800000000000002E-2</v>
      </c>
      <c r="T117" s="18">
        <v>6828.84</v>
      </c>
      <c r="U117" s="19"/>
      <c r="V117" s="18">
        <v>6557.26</v>
      </c>
      <c r="W117" s="42">
        <f t="shared" si="16"/>
        <v>-271.57999999999993</v>
      </c>
      <c r="X117" s="20">
        <f t="shared" si="12"/>
        <v>-3.9800000000000002E-2</v>
      </c>
      <c r="Y117" s="8">
        <f t="shared" si="17"/>
        <v>-7046.0999999999822</v>
      </c>
    </row>
    <row r="118" spans="1:25" x14ac:dyDescent="0.25">
      <c r="A118" s="1" t="s">
        <v>221</v>
      </c>
      <c r="B118" s="2" t="s">
        <v>222</v>
      </c>
      <c r="C118" s="2" t="s">
        <v>24</v>
      </c>
      <c r="D118" s="28" t="s">
        <v>223</v>
      </c>
      <c r="E118" s="18">
        <v>298128.18</v>
      </c>
      <c r="F118" s="19"/>
      <c r="G118" s="18">
        <v>286272.09000000003</v>
      </c>
      <c r="H118" s="42">
        <f t="shared" si="13"/>
        <v>-11856.089999999967</v>
      </c>
      <c r="I118" s="20">
        <f t="shared" si="9"/>
        <v>-3.9800000000000002E-2</v>
      </c>
      <c r="J118" s="18">
        <v>5855.64</v>
      </c>
      <c r="K118" s="19"/>
      <c r="L118" s="18">
        <v>5622.77</v>
      </c>
      <c r="M118" s="42">
        <f t="shared" si="14"/>
        <v>-232.86999999999989</v>
      </c>
      <c r="N118" s="20">
        <f t="shared" si="10"/>
        <v>-3.9800000000000002E-2</v>
      </c>
      <c r="O118" s="18">
        <v>78575.459999999992</v>
      </c>
      <c r="P118" s="19"/>
      <c r="Q118" s="18">
        <v>75450.539999999994</v>
      </c>
      <c r="R118" s="42">
        <f t="shared" si="15"/>
        <v>-3124.9199999999983</v>
      </c>
      <c r="S118" s="20">
        <f t="shared" si="11"/>
        <v>-3.9800000000000002E-2</v>
      </c>
      <c r="T118" s="18">
        <v>32626.68</v>
      </c>
      <c r="U118" s="19"/>
      <c r="V118" s="18">
        <v>31329.13</v>
      </c>
      <c r="W118" s="42">
        <f t="shared" si="16"/>
        <v>-1297.5499999999993</v>
      </c>
      <c r="X118" s="20">
        <f t="shared" si="12"/>
        <v>-3.9800000000000002E-2</v>
      </c>
      <c r="Y118" s="8">
        <f t="shared" si="17"/>
        <v>-16511.429999999964</v>
      </c>
    </row>
    <row r="119" spans="1:25" x14ac:dyDescent="0.25">
      <c r="A119" s="1" t="s">
        <v>221</v>
      </c>
      <c r="B119" s="2" t="s">
        <v>222</v>
      </c>
      <c r="C119" s="2" t="s">
        <v>224</v>
      </c>
      <c r="D119" s="28" t="s">
        <v>225</v>
      </c>
      <c r="E119" s="18">
        <v>86950.62</v>
      </c>
      <c r="F119" s="19"/>
      <c r="G119" s="18">
        <v>83492.73</v>
      </c>
      <c r="H119" s="42">
        <f t="shared" si="13"/>
        <v>-3457.8899999999994</v>
      </c>
      <c r="I119" s="20">
        <f t="shared" si="9"/>
        <v>-3.9800000000000002E-2</v>
      </c>
      <c r="J119" s="18">
        <v>1673.04</v>
      </c>
      <c r="K119" s="19"/>
      <c r="L119" s="18">
        <v>1606.51</v>
      </c>
      <c r="M119" s="42">
        <f t="shared" si="14"/>
        <v>-66.529999999999973</v>
      </c>
      <c r="N119" s="20">
        <f t="shared" si="10"/>
        <v>-3.9800000000000002E-2</v>
      </c>
      <c r="O119" s="18">
        <v>31063.599999999999</v>
      </c>
      <c r="P119" s="19"/>
      <c r="Q119" s="18">
        <v>29828.21</v>
      </c>
      <c r="R119" s="42">
        <f t="shared" si="15"/>
        <v>-1235.3899999999994</v>
      </c>
      <c r="S119" s="20">
        <f t="shared" si="11"/>
        <v>-3.9800000000000002E-2</v>
      </c>
      <c r="T119" s="18">
        <v>6828.84</v>
      </c>
      <c r="U119" s="19"/>
      <c r="V119" s="18">
        <v>6557.26</v>
      </c>
      <c r="W119" s="42">
        <f t="shared" si="16"/>
        <v>-271.57999999999993</v>
      </c>
      <c r="X119" s="20">
        <f t="shared" si="12"/>
        <v>-3.9800000000000002E-2</v>
      </c>
      <c r="Y119" s="8">
        <f t="shared" si="17"/>
        <v>-5031.3899999999985</v>
      </c>
    </row>
    <row r="120" spans="1:25" x14ac:dyDescent="0.25">
      <c r="A120" s="1" t="s">
        <v>221</v>
      </c>
      <c r="B120" s="2" t="s">
        <v>222</v>
      </c>
      <c r="C120" s="2" t="s">
        <v>226</v>
      </c>
      <c r="D120" s="28" t="s">
        <v>227</v>
      </c>
      <c r="E120" s="18">
        <v>86566.18</v>
      </c>
      <c r="F120" s="19"/>
      <c r="G120" s="18">
        <v>83123.58</v>
      </c>
      <c r="H120" s="42">
        <f t="shared" si="13"/>
        <v>-3442.5999999999913</v>
      </c>
      <c r="I120" s="20">
        <f t="shared" si="9"/>
        <v>-3.9800000000000002E-2</v>
      </c>
      <c r="J120" s="18">
        <v>1673.04</v>
      </c>
      <c r="K120" s="19"/>
      <c r="L120" s="18">
        <v>1606.51</v>
      </c>
      <c r="M120" s="42">
        <f t="shared" si="14"/>
        <v>-66.529999999999973</v>
      </c>
      <c r="N120" s="20">
        <f t="shared" si="10"/>
        <v>-3.9800000000000002E-2</v>
      </c>
      <c r="O120" s="18">
        <v>30898.839999999997</v>
      </c>
      <c r="P120" s="19"/>
      <c r="Q120" s="18">
        <v>29670</v>
      </c>
      <c r="R120" s="42">
        <f t="shared" si="15"/>
        <v>-1228.8399999999965</v>
      </c>
      <c r="S120" s="20">
        <f t="shared" si="11"/>
        <v>-3.9800000000000002E-2</v>
      </c>
      <c r="T120" s="18">
        <v>22762.800000000003</v>
      </c>
      <c r="U120" s="19"/>
      <c r="V120" s="18">
        <v>21857.53</v>
      </c>
      <c r="W120" s="42">
        <f t="shared" si="16"/>
        <v>-905.27000000000407</v>
      </c>
      <c r="X120" s="20">
        <f t="shared" si="12"/>
        <v>-3.9800000000000002E-2</v>
      </c>
      <c r="Y120" s="8">
        <f t="shared" si="17"/>
        <v>-5643.2399999999916</v>
      </c>
    </row>
    <row r="121" spans="1:25" x14ac:dyDescent="0.25">
      <c r="A121" s="1" t="s">
        <v>228</v>
      </c>
      <c r="B121" s="2" t="s">
        <v>229</v>
      </c>
      <c r="C121" s="2" t="s">
        <v>230</v>
      </c>
      <c r="D121" s="28" t="s">
        <v>231</v>
      </c>
      <c r="E121" s="18">
        <v>24741.040000000001</v>
      </c>
      <c r="F121" s="19"/>
      <c r="G121" s="18">
        <v>23757.13</v>
      </c>
      <c r="H121" s="42">
        <f t="shared" si="13"/>
        <v>-983.90999999999985</v>
      </c>
      <c r="I121" s="20">
        <f t="shared" si="9"/>
        <v>-3.9800000000000002E-2</v>
      </c>
      <c r="J121" s="18">
        <v>836.52</v>
      </c>
      <c r="K121" s="19"/>
      <c r="L121" s="18">
        <v>803.25</v>
      </c>
      <c r="M121" s="42">
        <f t="shared" si="14"/>
        <v>-33.269999999999982</v>
      </c>
      <c r="N121" s="20">
        <f t="shared" si="10"/>
        <v>-3.9800000000000002E-2</v>
      </c>
      <c r="O121" s="18">
        <v>18555.78</v>
      </c>
      <c r="P121" s="19"/>
      <c r="Q121" s="18">
        <v>17817.82</v>
      </c>
      <c r="R121" s="42">
        <f t="shared" si="15"/>
        <v>-737.95999999999913</v>
      </c>
      <c r="S121" s="20">
        <f t="shared" si="11"/>
        <v>-3.9800000000000002E-2</v>
      </c>
      <c r="T121" s="18">
        <v>9105.1200000000008</v>
      </c>
      <c r="U121" s="19"/>
      <c r="V121" s="18">
        <v>8743.01</v>
      </c>
      <c r="W121" s="42">
        <f t="shared" si="16"/>
        <v>-362.11000000000058</v>
      </c>
      <c r="X121" s="20">
        <f t="shared" si="12"/>
        <v>-3.9800000000000002E-2</v>
      </c>
      <c r="Y121" s="8">
        <f t="shared" si="17"/>
        <v>-2117.2499999999995</v>
      </c>
    </row>
    <row r="122" spans="1:25" x14ac:dyDescent="0.25">
      <c r="A122" s="1" t="s">
        <v>228</v>
      </c>
      <c r="B122" s="2" t="s">
        <v>229</v>
      </c>
      <c r="C122" s="2" t="s">
        <v>55</v>
      </c>
      <c r="D122" s="28" t="s">
        <v>232</v>
      </c>
      <c r="E122" s="18">
        <v>302995.36</v>
      </c>
      <c r="F122" s="19"/>
      <c r="G122" s="18">
        <v>290945.71000000002</v>
      </c>
      <c r="H122" s="42">
        <f t="shared" si="13"/>
        <v>-12049.649999999965</v>
      </c>
      <c r="I122" s="20">
        <f t="shared" si="9"/>
        <v>-3.9800000000000002E-2</v>
      </c>
      <c r="J122" s="18">
        <v>4182.6000000000004</v>
      </c>
      <c r="K122" s="19"/>
      <c r="L122" s="18">
        <v>4016.26</v>
      </c>
      <c r="M122" s="42">
        <f t="shared" si="14"/>
        <v>-166.34000000000015</v>
      </c>
      <c r="N122" s="20">
        <f t="shared" si="10"/>
        <v>-3.9800000000000002E-2</v>
      </c>
      <c r="O122" s="18">
        <v>101323.96</v>
      </c>
      <c r="P122" s="19"/>
      <c r="Q122" s="18">
        <v>97294.34</v>
      </c>
      <c r="R122" s="42">
        <f t="shared" si="15"/>
        <v>-4029.6200000000099</v>
      </c>
      <c r="S122" s="20">
        <f t="shared" si="11"/>
        <v>-3.9800000000000002E-2</v>
      </c>
      <c r="T122" s="18">
        <v>24090.629999999997</v>
      </c>
      <c r="U122" s="19"/>
      <c r="V122" s="18">
        <v>23132.55</v>
      </c>
      <c r="W122" s="42">
        <f t="shared" si="16"/>
        <v>-958.07999999999811</v>
      </c>
      <c r="X122" s="20">
        <f t="shared" si="12"/>
        <v>-3.9800000000000002E-2</v>
      </c>
      <c r="Y122" s="8">
        <f t="shared" si="17"/>
        <v>-17203.689999999973</v>
      </c>
    </row>
    <row r="123" spans="1:25" x14ac:dyDescent="0.25">
      <c r="A123" s="1" t="s">
        <v>228</v>
      </c>
      <c r="B123" s="2" t="s">
        <v>229</v>
      </c>
      <c r="C123" s="2" t="s">
        <v>233</v>
      </c>
      <c r="D123" s="28" t="s">
        <v>234</v>
      </c>
      <c r="E123" s="18">
        <v>156958.70000000001</v>
      </c>
      <c r="F123" s="19"/>
      <c r="G123" s="18">
        <v>150716.70000000001</v>
      </c>
      <c r="H123" s="42">
        <f t="shared" si="13"/>
        <v>-6242</v>
      </c>
      <c r="I123" s="20">
        <f t="shared" si="9"/>
        <v>-3.9800000000000002E-2</v>
      </c>
      <c r="J123" s="18">
        <v>4740.28</v>
      </c>
      <c r="K123" s="19"/>
      <c r="L123" s="18">
        <v>4551.7700000000004</v>
      </c>
      <c r="M123" s="42">
        <f t="shared" si="14"/>
        <v>-188.50999999999931</v>
      </c>
      <c r="N123" s="20">
        <f t="shared" si="10"/>
        <v>-3.9800000000000002E-2</v>
      </c>
      <c r="O123" s="18">
        <v>47539.32</v>
      </c>
      <c r="P123" s="19"/>
      <c r="Q123" s="18">
        <v>45648.7</v>
      </c>
      <c r="R123" s="42">
        <f t="shared" si="15"/>
        <v>-1890.6200000000026</v>
      </c>
      <c r="S123" s="20">
        <f t="shared" si="11"/>
        <v>-3.9800000000000002E-2</v>
      </c>
      <c r="T123" s="18">
        <v>18969</v>
      </c>
      <c r="U123" s="19"/>
      <c r="V123" s="18">
        <v>18214.61</v>
      </c>
      <c r="W123" s="42">
        <f t="shared" si="16"/>
        <v>-754.38999999999942</v>
      </c>
      <c r="X123" s="20">
        <f t="shared" si="12"/>
        <v>-3.9800000000000002E-2</v>
      </c>
      <c r="Y123" s="8">
        <f t="shared" si="17"/>
        <v>-9075.52</v>
      </c>
    </row>
    <row r="124" spans="1:25" x14ac:dyDescent="0.25">
      <c r="A124" s="1" t="s">
        <v>228</v>
      </c>
      <c r="B124" s="2" t="s">
        <v>229</v>
      </c>
      <c r="C124" s="2" t="s">
        <v>92</v>
      </c>
      <c r="D124" s="28" t="s">
        <v>235</v>
      </c>
      <c r="E124" s="18">
        <v>92751.44</v>
      </c>
      <c r="F124" s="19"/>
      <c r="G124" s="18">
        <v>89062.86</v>
      </c>
      <c r="H124" s="42">
        <f t="shared" si="13"/>
        <v>-3688.5800000000017</v>
      </c>
      <c r="I124" s="20">
        <f t="shared" si="9"/>
        <v>-3.9800000000000002E-2</v>
      </c>
      <c r="J124" s="18">
        <v>1673.04</v>
      </c>
      <c r="K124" s="19"/>
      <c r="L124" s="18">
        <v>1606.51</v>
      </c>
      <c r="M124" s="42">
        <f t="shared" si="14"/>
        <v>-66.529999999999973</v>
      </c>
      <c r="N124" s="20">
        <f t="shared" si="10"/>
        <v>-3.9800000000000002E-2</v>
      </c>
      <c r="O124" s="18">
        <v>39553.740000000005</v>
      </c>
      <c r="P124" s="19"/>
      <c r="Q124" s="18">
        <v>37980.699999999997</v>
      </c>
      <c r="R124" s="42">
        <f t="shared" si="15"/>
        <v>-1573.0400000000081</v>
      </c>
      <c r="S124" s="20">
        <f t="shared" si="11"/>
        <v>-3.9800000000000002E-2</v>
      </c>
      <c r="T124" s="18">
        <v>10432.950000000001</v>
      </c>
      <c r="U124" s="19"/>
      <c r="V124" s="18">
        <v>10018.040000000001</v>
      </c>
      <c r="W124" s="42">
        <f t="shared" si="16"/>
        <v>-414.90999999999985</v>
      </c>
      <c r="X124" s="20">
        <f t="shared" si="12"/>
        <v>-3.9800000000000002E-2</v>
      </c>
      <c r="Y124" s="8">
        <f t="shared" si="17"/>
        <v>-5743.0600000000095</v>
      </c>
    </row>
    <row r="125" spans="1:25" x14ac:dyDescent="0.25">
      <c r="A125" s="1" t="s">
        <v>228</v>
      </c>
      <c r="B125" s="2" t="s">
        <v>229</v>
      </c>
      <c r="C125" s="2" t="s">
        <v>236</v>
      </c>
      <c r="D125" s="28" t="s">
        <v>237</v>
      </c>
      <c r="E125" s="18">
        <v>618423.06000000006</v>
      </c>
      <c r="F125" s="19"/>
      <c r="G125" s="18">
        <v>593829.35</v>
      </c>
      <c r="H125" s="42">
        <f t="shared" si="13"/>
        <v>-24593.710000000079</v>
      </c>
      <c r="I125" s="20">
        <f t="shared" si="9"/>
        <v>-3.9800000000000002E-2</v>
      </c>
      <c r="J125" s="18">
        <v>19518.800000000003</v>
      </c>
      <c r="K125" s="19"/>
      <c r="L125" s="18">
        <v>18742.57</v>
      </c>
      <c r="M125" s="42">
        <f t="shared" si="14"/>
        <v>-776.2300000000032</v>
      </c>
      <c r="N125" s="20">
        <f t="shared" si="10"/>
        <v>-3.9800000000000002E-2</v>
      </c>
      <c r="O125" s="18">
        <v>276339.02</v>
      </c>
      <c r="P125" s="19"/>
      <c r="Q125" s="18">
        <v>265349.12</v>
      </c>
      <c r="R125" s="42">
        <f t="shared" si="15"/>
        <v>-10989.900000000023</v>
      </c>
      <c r="S125" s="20">
        <f t="shared" si="11"/>
        <v>-3.9800000000000002E-2</v>
      </c>
      <c r="T125" s="18">
        <v>69047.16</v>
      </c>
      <c r="U125" s="19"/>
      <c r="V125" s="18">
        <v>66301.179999999993</v>
      </c>
      <c r="W125" s="42">
        <f t="shared" si="16"/>
        <v>-2745.9800000000105</v>
      </c>
      <c r="X125" s="20">
        <f t="shared" si="12"/>
        <v>-3.9800000000000002E-2</v>
      </c>
      <c r="Y125" s="8">
        <f t="shared" si="17"/>
        <v>-39105.820000000116</v>
      </c>
    </row>
    <row r="126" spans="1:25" x14ac:dyDescent="0.25">
      <c r="A126" s="1" t="s">
        <v>238</v>
      </c>
      <c r="B126" s="2" t="s">
        <v>239</v>
      </c>
      <c r="C126" s="2" t="s">
        <v>240</v>
      </c>
      <c r="D126" s="28" t="s">
        <v>241</v>
      </c>
      <c r="E126" s="18">
        <v>242241.16000000003</v>
      </c>
      <c r="F126" s="19"/>
      <c r="G126" s="18">
        <v>232607.61</v>
      </c>
      <c r="H126" s="42">
        <f t="shared" si="13"/>
        <v>-9633.5500000000466</v>
      </c>
      <c r="I126" s="20">
        <f t="shared" si="9"/>
        <v>-3.9800000000000002E-2</v>
      </c>
      <c r="J126" s="18">
        <v>17566.920000000002</v>
      </c>
      <c r="K126" s="19"/>
      <c r="L126" s="18">
        <v>16868.310000000001</v>
      </c>
      <c r="M126" s="42">
        <f t="shared" si="14"/>
        <v>-698.61000000000058</v>
      </c>
      <c r="N126" s="20">
        <f t="shared" si="10"/>
        <v>-3.9800000000000002E-2</v>
      </c>
      <c r="O126" s="18">
        <v>85704.639999999999</v>
      </c>
      <c r="P126" s="19"/>
      <c r="Q126" s="18">
        <v>82296.2</v>
      </c>
      <c r="R126" s="42">
        <f t="shared" si="15"/>
        <v>-3408.4400000000023</v>
      </c>
      <c r="S126" s="20">
        <f t="shared" si="11"/>
        <v>-3.9800000000000002E-2</v>
      </c>
      <c r="T126" s="18">
        <v>36041.1</v>
      </c>
      <c r="U126" s="19"/>
      <c r="V126" s="18">
        <v>34607.760000000002</v>
      </c>
      <c r="W126" s="42">
        <f t="shared" si="16"/>
        <v>-1433.3399999999965</v>
      </c>
      <c r="X126" s="20">
        <f t="shared" si="12"/>
        <v>-3.9800000000000002E-2</v>
      </c>
      <c r="Y126" s="8">
        <f t="shared" si="17"/>
        <v>-15173.940000000046</v>
      </c>
    </row>
    <row r="127" spans="1:25" x14ac:dyDescent="0.25">
      <c r="A127" s="1" t="s">
        <v>238</v>
      </c>
      <c r="B127" s="2" t="s">
        <v>239</v>
      </c>
      <c r="C127" s="2" t="s">
        <v>242</v>
      </c>
      <c r="D127" s="28" t="s">
        <v>243</v>
      </c>
      <c r="E127" s="18">
        <v>39274</v>
      </c>
      <c r="F127" s="19"/>
      <c r="G127" s="18">
        <v>37712.129999999997</v>
      </c>
      <c r="H127" s="42">
        <f t="shared" si="13"/>
        <v>-1561.8700000000026</v>
      </c>
      <c r="I127" s="20">
        <f t="shared" si="9"/>
        <v>-3.9800000000000002E-2</v>
      </c>
      <c r="J127" s="18">
        <v>2230.7199999999998</v>
      </c>
      <c r="K127" s="19"/>
      <c r="L127" s="18">
        <v>2142.0100000000002</v>
      </c>
      <c r="M127" s="42">
        <f t="shared" si="14"/>
        <v>-88.709999999999582</v>
      </c>
      <c r="N127" s="20">
        <f t="shared" si="10"/>
        <v>-3.9800000000000002E-2</v>
      </c>
      <c r="O127" s="18">
        <v>24823.42</v>
      </c>
      <c r="P127" s="19"/>
      <c r="Q127" s="18">
        <v>23836.2</v>
      </c>
      <c r="R127" s="42">
        <f t="shared" si="15"/>
        <v>-987.21999999999753</v>
      </c>
      <c r="S127" s="20">
        <f t="shared" si="11"/>
        <v>-3.9800000000000002E-2</v>
      </c>
      <c r="T127" s="18">
        <v>6828.84</v>
      </c>
      <c r="U127" s="19"/>
      <c r="V127" s="18">
        <v>6557.26</v>
      </c>
      <c r="W127" s="42">
        <f t="shared" si="16"/>
        <v>-271.57999999999993</v>
      </c>
      <c r="X127" s="20">
        <f t="shared" si="12"/>
        <v>-3.9800000000000002E-2</v>
      </c>
      <c r="Y127" s="8">
        <f t="shared" si="17"/>
        <v>-2909.3799999999997</v>
      </c>
    </row>
    <row r="128" spans="1:25" x14ac:dyDescent="0.25">
      <c r="A128" s="1" t="s">
        <v>238</v>
      </c>
      <c r="B128" s="2" t="s">
        <v>239</v>
      </c>
      <c r="C128" s="2" t="s">
        <v>159</v>
      </c>
      <c r="D128" s="28" t="s">
        <v>244</v>
      </c>
      <c r="E128" s="18">
        <v>66342.240000000005</v>
      </c>
      <c r="F128" s="19"/>
      <c r="G128" s="18">
        <v>63703.91</v>
      </c>
      <c r="H128" s="42">
        <f t="shared" si="13"/>
        <v>-2638.3300000000017</v>
      </c>
      <c r="I128" s="20">
        <f t="shared" si="9"/>
        <v>-3.9800000000000002E-2</v>
      </c>
      <c r="J128" s="18">
        <v>3624.92</v>
      </c>
      <c r="K128" s="19"/>
      <c r="L128" s="18">
        <v>3480.76</v>
      </c>
      <c r="M128" s="42">
        <f t="shared" si="14"/>
        <v>-144.15999999999985</v>
      </c>
      <c r="N128" s="20">
        <f t="shared" si="10"/>
        <v>-3.9800000000000002E-2</v>
      </c>
      <c r="O128" s="18">
        <v>35223.72</v>
      </c>
      <c r="P128" s="19"/>
      <c r="Q128" s="18">
        <v>33822.89</v>
      </c>
      <c r="R128" s="42">
        <f t="shared" si="15"/>
        <v>-1400.8300000000017</v>
      </c>
      <c r="S128" s="20">
        <f t="shared" si="11"/>
        <v>-3.9800000000000002E-2</v>
      </c>
      <c r="T128" s="18">
        <v>14416.44</v>
      </c>
      <c r="U128" s="19"/>
      <c r="V128" s="18">
        <v>13843.1</v>
      </c>
      <c r="W128" s="42">
        <f t="shared" si="16"/>
        <v>-573.34000000000015</v>
      </c>
      <c r="X128" s="20">
        <f t="shared" si="12"/>
        <v>-3.9800000000000002E-2</v>
      </c>
      <c r="Y128" s="8">
        <f t="shared" si="17"/>
        <v>-4756.6600000000035</v>
      </c>
    </row>
    <row r="129" spans="1:25" x14ac:dyDescent="0.25">
      <c r="A129" s="1" t="s">
        <v>238</v>
      </c>
      <c r="B129" s="2" t="s">
        <v>239</v>
      </c>
      <c r="C129" s="2" t="s">
        <v>245</v>
      </c>
      <c r="D129" s="28" t="s">
        <v>246</v>
      </c>
      <c r="E129" s="18">
        <v>142865.1</v>
      </c>
      <c r="F129" s="19"/>
      <c r="G129" s="18">
        <v>137183.57999999999</v>
      </c>
      <c r="H129" s="42">
        <f t="shared" si="13"/>
        <v>-5681.5200000000186</v>
      </c>
      <c r="I129" s="20">
        <f t="shared" si="9"/>
        <v>-3.9800000000000002E-2</v>
      </c>
      <c r="J129" s="18">
        <v>4182.6000000000004</v>
      </c>
      <c r="K129" s="19"/>
      <c r="L129" s="18">
        <v>4016.26</v>
      </c>
      <c r="M129" s="42">
        <f t="shared" si="14"/>
        <v>-166.34000000000015</v>
      </c>
      <c r="N129" s="20">
        <f t="shared" si="10"/>
        <v>-3.9800000000000002E-2</v>
      </c>
      <c r="O129" s="18">
        <v>49646.84</v>
      </c>
      <c r="P129" s="19"/>
      <c r="Q129" s="18">
        <v>47672.4</v>
      </c>
      <c r="R129" s="42">
        <f t="shared" si="15"/>
        <v>-1974.4399999999951</v>
      </c>
      <c r="S129" s="20">
        <f t="shared" si="11"/>
        <v>-3.9800000000000002E-2</v>
      </c>
      <c r="T129" s="18">
        <v>18210.240000000002</v>
      </c>
      <c r="U129" s="19"/>
      <c r="V129" s="18">
        <v>17486.03</v>
      </c>
      <c r="W129" s="42">
        <f t="shared" si="16"/>
        <v>-724.21000000000276</v>
      </c>
      <c r="X129" s="20">
        <f t="shared" si="12"/>
        <v>-3.9800000000000002E-2</v>
      </c>
      <c r="Y129" s="8">
        <f t="shared" si="17"/>
        <v>-8546.5100000000166</v>
      </c>
    </row>
    <row r="130" spans="1:25" x14ac:dyDescent="0.25">
      <c r="A130" s="1" t="s">
        <v>238</v>
      </c>
      <c r="B130" s="2" t="s">
        <v>239</v>
      </c>
      <c r="C130" s="2" t="s">
        <v>53</v>
      </c>
      <c r="D130" s="28" t="s">
        <v>247</v>
      </c>
      <c r="E130" s="18">
        <v>679129.24</v>
      </c>
      <c r="F130" s="19"/>
      <c r="G130" s="18">
        <v>652121.34</v>
      </c>
      <c r="H130" s="42">
        <f t="shared" si="13"/>
        <v>-27007.900000000023</v>
      </c>
      <c r="I130" s="20">
        <f t="shared" si="9"/>
        <v>-3.9800000000000002E-2</v>
      </c>
      <c r="J130" s="18">
        <v>24816.760000000002</v>
      </c>
      <c r="K130" s="19"/>
      <c r="L130" s="18">
        <v>23829.84</v>
      </c>
      <c r="M130" s="42">
        <f t="shared" si="14"/>
        <v>-986.92000000000189</v>
      </c>
      <c r="N130" s="20">
        <f t="shared" si="10"/>
        <v>-3.9800000000000002E-2</v>
      </c>
      <c r="O130" s="18">
        <v>252811.36</v>
      </c>
      <c r="P130" s="19"/>
      <c r="Q130" s="18">
        <v>242757.14</v>
      </c>
      <c r="R130" s="42">
        <f t="shared" si="15"/>
        <v>-10054.219999999972</v>
      </c>
      <c r="S130" s="20">
        <f t="shared" si="11"/>
        <v>-3.9800000000000002E-2</v>
      </c>
      <c r="T130" s="18">
        <v>65253.36</v>
      </c>
      <c r="U130" s="19"/>
      <c r="V130" s="18">
        <v>62658.26</v>
      </c>
      <c r="W130" s="42">
        <f t="shared" si="16"/>
        <v>-2595.0999999999985</v>
      </c>
      <c r="X130" s="20">
        <f t="shared" si="12"/>
        <v>-3.9800000000000002E-2</v>
      </c>
      <c r="Y130" s="8">
        <f t="shared" si="17"/>
        <v>-40644.139999999992</v>
      </c>
    </row>
    <row r="131" spans="1:25" x14ac:dyDescent="0.25">
      <c r="A131" s="1" t="s">
        <v>238</v>
      </c>
      <c r="B131" s="2" t="s">
        <v>239</v>
      </c>
      <c r="C131" s="2" t="s">
        <v>75</v>
      </c>
      <c r="D131" s="28" t="s">
        <v>248</v>
      </c>
      <c r="E131" s="18">
        <v>598389.58000000007</v>
      </c>
      <c r="F131" s="19"/>
      <c r="G131" s="18">
        <v>574592.56999999995</v>
      </c>
      <c r="H131" s="42">
        <f t="shared" si="13"/>
        <v>-23797.010000000126</v>
      </c>
      <c r="I131" s="20">
        <f t="shared" si="9"/>
        <v>-3.9800000000000002E-2</v>
      </c>
      <c r="J131" s="18">
        <v>17776.05</v>
      </c>
      <c r="K131" s="19"/>
      <c r="L131" s="18">
        <v>17069.12</v>
      </c>
      <c r="M131" s="42">
        <f t="shared" si="14"/>
        <v>-706.93000000000029</v>
      </c>
      <c r="N131" s="20">
        <f t="shared" si="10"/>
        <v>-3.9800000000000002E-2</v>
      </c>
      <c r="O131" s="18">
        <v>206363.53999999998</v>
      </c>
      <c r="P131" s="19"/>
      <c r="Q131" s="18">
        <v>198156.54</v>
      </c>
      <c r="R131" s="42">
        <f t="shared" si="15"/>
        <v>-8206.9999999999709</v>
      </c>
      <c r="S131" s="20">
        <f t="shared" si="11"/>
        <v>-3.9800000000000002E-2</v>
      </c>
      <c r="T131" s="18">
        <v>68288.399999999994</v>
      </c>
      <c r="U131" s="19"/>
      <c r="V131" s="18">
        <v>65572.59</v>
      </c>
      <c r="W131" s="42">
        <f t="shared" si="16"/>
        <v>-2715.8099999999977</v>
      </c>
      <c r="X131" s="20">
        <f t="shared" si="12"/>
        <v>-3.9800000000000002E-2</v>
      </c>
      <c r="Y131" s="8">
        <f t="shared" si="17"/>
        <v>-35426.750000000095</v>
      </c>
    </row>
    <row r="132" spans="1:25" x14ac:dyDescent="0.25">
      <c r="A132" s="1" t="s">
        <v>238</v>
      </c>
      <c r="B132" s="2" t="s">
        <v>239</v>
      </c>
      <c r="C132" s="2" t="s">
        <v>78</v>
      </c>
      <c r="D132" s="28" t="s">
        <v>249</v>
      </c>
      <c r="E132" s="18">
        <v>250314.26</v>
      </c>
      <c r="F132" s="19"/>
      <c r="G132" s="18">
        <v>240359.66</v>
      </c>
      <c r="H132" s="42">
        <f t="shared" si="13"/>
        <v>-9954.6000000000058</v>
      </c>
      <c r="I132" s="20">
        <f t="shared" si="9"/>
        <v>-3.9800000000000002E-2</v>
      </c>
      <c r="J132" s="18">
        <v>4740.28</v>
      </c>
      <c r="K132" s="19"/>
      <c r="L132" s="18">
        <v>4551.7700000000004</v>
      </c>
      <c r="M132" s="42">
        <f t="shared" si="14"/>
        <v>-188.50999999999931</v>
      </c>
      <c r="N132" s="20">
        <f t="shared" si="10"/>
        <v>-3.9800000000000002E-2</v>
      </c>
      <c r="O132" s="18">
        <v>111054.94</v>
      </c>
      <c r="P132" s="19"/>
      <c r="Q132" s="18">
        <v>106638.33</v>
      </c>
      <c r="R132" s="42">
        <f t="shared" si="15"/>
        <v>-4416.6100000000006</v>
      </c>
      <c r="S132" s="20">
        <f t="shared" si="11"/>
        <v>-3.9800000000000002E-2</v>
      </c>
      <c r="T132" s="18">
        <v>25228.77</v>
      </c>
      <c r="U132" s="19"/>
      <c r="V132" s="18">
        <v>24225.43</v>
      </c>
      <c r="W132" s="42">
        <f t="shared" si="16"/>
        <v>-1003.3400000000001</v>
      </c>
      <c r="X132" s="20">
        <f t="shared" si="12"/>
        <v>-3.9800000000000002E-2</v>
      </c>
      <c r="Y132" s="8">
        <f t="shared" si="17"/>
        <v>-15563.060000000005</v>
      </c>
    </row>
    <row r="133" spans="1:25" x14ac:dyDescent="0.25">
      <c r="A133" s="1" t="s">
        <v>238</v>
      </c>
      <c r="B133" s="2" t="s">
        <v>239</v>
      </c>
      <c r="C133" s="2" t="s">
        <v>233</v>
      </c>
      <c r="D133" s="28" t="s">
        <v>250</v>
      </c>
      <c r="E133" s="18">
        <v>161365.96</v>
      </c>
      <c r="F133" s="19"/>
      <c r="G133" s="18">
        <v>154948.69</v>
      </c>
      <c r="H133" s="42">
        <f t="shared" si="13"/>
        <v>-6417.2699999999895</v>
      </c>
      <c r="I133" s="20">
        <f t="shared" si="9"/>
        <v>-3.9800000000000002E-2</v>
      </c>
      <c r="J133" s="18">
        <v>5855.64</v>
      </c>
      <c r="K133" s="19"/>
      <c r="L133" s="18">
        <v>5622.77</v>
      </c>
      <c r="M133" s="42">
        <f t="shared" si="14"/>
        <v>-232.86999999999989</v>
      </c>
      <c r="N133" s="20">
        <f t="shared" si="10"/>
        <v>-3.9800000000000002E-2</v>
      </c>
      <c r="O133" s="18">
        <v>49482.080000000002</v>
      </c>
      <c r="P133" s="19"/>
      <c r="Q133" s="18">
        <v>47514.2</v>
      </c>
      <c r="R133" s="42">
        <f t="shared" si="15"/>
        <v>-1967.8800000000047</v>
      </c>
      <c r="S133" s="20">
        <f t="shared" si="11"/>
        <v>-3.9800000000000002E-2</v>
      </c>
      <c r="T133" s="18">
        <v>20486.52</v>
      </c>
      <c r="U133" s="19"/>
      <c r="V133" s="18">
        <v>19671.78</v>
      </c>
      <c r="W133" s="42">
        <f t="shared" si="16"/>
        <v>-814.7400000000016</v>
      </c>
      <c r="X133" s="20">
        <f t="shared" si="12"/>
        <v>-3.9800000000000002E-2</v>
      </c>
      <c r="Y133" s="8">
        <f t="shared" si="17"/>
        <v>-9432.7599999999948</v>
      </c>
    </row>
    <row r="134" spans="1:25" x14ac:dyDescent="0.25">
      <c r="A134" s="1" t="s">
        <v>238</v>
      </c>
      <c r="B134" s="2" t="s">
        <v>239</v>
      </c>
      <c r="C134" s="2" t="s">
        <v>251</v>
      </c>
      <c r="D134" s="28" t="s">
        <v>252</v>
      </c>
      <c r="E134" s="18">
        <v>209124.96</v>
      </c>
      <c r="F134" s="19"/>
      <c r="G134" s="18">
        <v>200808.39</v>
      </c>
      <c r="H134" s="42">
        <f t="shared" si="13"/>
        <v>-8316.5699999999779</v>
      </c>
      <c r="I134" s="20">
        <f t="shared" si="9"/>
        <v>-3.9800000000000002E-2</v>
      </c>
      <c r="J134" s="18">
        <v>13663.16</v>
      </c>
      <c r="K134" s="19"/>
      <c r="L134" s="18">
        <v>13119.8</v>
      </c>
      <c r="M134" s="42">
        <f t="shared" si="14"/>
        <v>-543.36000000000058</v>
      </c>
      <c r="N134" s="20">
        <f t="shared" si="10"/>
        <v>-3.9800000000000002E-2</v>
      </c>
      <c r="O134" s="18">
        <v>111274.62</v>
      </c>
      <c r="P134" s="19"/>
      <c r="Q134" s="18">
        <v>106849.27</v>
      </c>
      <c r="R134" s="42">
        <f t="shared" si="15"/>
        <v>-4425.3499999999913</v>
      </c>
      <c r="S134" s="20">
        <f t="shared" si="11"/>
        <v>-3.9800000000000002E-2</v>
      </c>
      <c r="T134" s="18">
        <v>34144.199999999997</v>
      </c>
      <c r="U134" s="19"/>
      <c r="V134" s="18">
        <v>32786.300000000003</v>
      </c>
      <c r="W134" s="42">
        <f t="shared" si="16"/>
        <v>-1357.8999999999942</v>
      </c>
      <c r="X134" s="20">
        <f t="shared" si="12"/>
        <v>-3.9800000000000002E-2</v>
      </c>
      <c r="Y134" s="8">
        <f t="shared" si="17"/>
        <v>-14643.179999999964</v>
      </c>
    </row>
    <row r="135" spans="1:25" x14ac:dyDescent="0.25">
      <c r="A135" s="1" t="s">
        <v>238</v>
      </c>
      <c r="B135" s="2" t="s">
        <v>239</v>
      </c>
      <c r="C135" s="2" t="s">
        <v>92</v>
      </c>
      <c r="D135" s="28" t="s">
        <v>253</v>
      </c>
      <c r="E135" s="18">
        <v>103508.72</v>
      </c>
      <c r="F135" s="19"/>
      <c r="G135" s="18">
        <v>99392.34</v>
      </c>
      <c r="H135" s="42">
        <f t="shared" si="13"/>
        <v>-4116.3800000000047</v>
      </c>
      <c r="I135" s="20">
        <f t="shared" ref="I135:I198" si="18">IF(H135=0,0,ROUND(H135/E135,4))</f>
        <v>-3.9800000000000002E-2</v>
      </c>
      <c r="J135" s="18">
        <v>3624.92</v>
      </c>
      <c r="K135" s="19"/>
      <c r="L135" s="18">
        <v>3480.76</v>
      </c>
      <c r="M135" s="42">
        <f t="shared" si="14"/>
        <v>-144.15999999999985</v>
      </c>
      <c r="N135" s="20">
        <f t="shared" ref="N135:N198" si="19">IF(M135=0,0,ROUND(M135/J135,4))</f>
        <v>-3.9800000000000002E-2</v>
      </c>
      <c r="O135" s="18">
        <v>53806.959999999992</v>
      </c>
      <c r="P135" s="19"/>
      <c r="Q135" s="18">
        <v>51667.08</v>
      </c>
      <c r="R135" s="42">
        <f t="shared" si="15"/>
        <v>-2139.8799999999901</v>
      </c>
      <c r="S135" s="20">
        <f t="shared" ref="S135:S198" si="20">IF(R135=0,0,ROUND(R135/O135,4))</f>
        <v>-3.9800000000000002E-2</v>
      </c>
      <c r="T135" s="18">
        <v>7587.6</v>
      </c>
      <c r="U135" s="19"/>
      <c r="V135" s="18">
        <v>7285.84</v>
      </c>
      <c r="W135" s="42">
        <f t="shared" si="16"/>
        <v>-301.76000000000022</v>
      </c>
      <c r="X135" s="20">
        <f t="shared" ref="X135:X198" si="21">IF(W135=0,0,ROUND(W135/T135,4))</f>
        <v>-3.9800000000000002E-2</v>
      </c>
      <c r="Y135" s="8">
        <f t="shared" si="17"/>
        <v>-6702.1799999999948</v>
      </c>
    </row>
    <row r="136" spans="1:25" x14ac:dyDescent="0.25">
      <c r="A136" s="1" t="s">
        <v>238</v>
      </c>
      <c r="B136" s="2" t="s">
        <v>239</v>
      </c>
      <c r="C136" s="2" t="s">
        <v>135</v>
      </c>
      <c r="D136" s="28" t="s">
        <v>254</v>
      </c>
      <c r="E136" s="18">
        <v>117931.84</v>
      </c>
      <c r="F136" s="19"/>
      <c r="G136" s="18">
        <v>113241.88</v>
      </c>
      <c r="H136" s="42">
        <f t="shared" ref="H136:H199" si="22">SUM(G136-E136)</f>
        <v>-4689.9599999999919</v>
      </c>
      <c r="I136" s="20">
        <f t="shared" si="18"/>
        <v>-3.9800000000000002E-2</v>
      </c>
      <c r="J136" s="18">
        <v>4182.6000000000004</v>
      </c>
      <c r="K136" s="19"/>
      <c r="L136" s="18">
        <v>4016.26</v>
      </c>
      <c r="M136" s="42">
        <f t="shared" ref="M136:M199" si="23">SUM(L136-J136)</f>
        <v>-166.34000000000015</v>
      </c>
      <c r="N136" s="20">
        <f t="shared" si="19"/>
        <v>-3.9800000000000002E-2</v>
      </c>
      <c r="O136" s="18">
        <v>111499.44</v>
      </c>
      <c r="P136" s="19"/>
      <c r="Q136" s="18">
        <v>107065.15</v>
      </c>
      <c r="R136" s="42">
        <f t="shared" ref="R136:R199" si="24">SUM(Q136-O136)</f>
        <v>-4434.2900000000081</v>
      </c>
      <c r="S136" s="20">
        <f t="shared" si="20"/>
        <v>-3.9800000000000002E-2</v>
      </c>
      <c r="T136" s="18">
        <v>11381.400000000001</v>
      </c>
      <c r="U136" s="19"/>
      <c r="V136" s="18">
        <v>10928.77</v>
      </c>
      <c r="W136" s="42">
        <f t="shared" ref="W136:W199" si="25">SUM(V136-T136)</f>
        <v>-452.63000000000102</v>
      </c>
      <c r="X136" s="20">
        <f t="shared" si="21"/>
        <v>-3.9800000000000002E-2</v>
      </c>
      <c r="Y136" s="8">
        <f t="shared" ref="Y136:Y199" si="26">SUM(H136+M136+R136+W136)</f>
        <v>-9743.2200000000012</v>
      </c>
    </row>
    <row r="137" spans="1:25" x14ac:dyDescent="0.25">
      <c r="A137" s="1" t="s">
        <v>238</v>
      </c>
      <c r="B137" s="2" t="s">
        <v>239</v>
      </c>
      <c r="C137" s="2" t="s">
        <v>57</v>
      </c>
      <c r="D137" s="28" t="s">
        <v>255</v>
      </c>
      <c r="E137" s="18">
        <v>472111.80000000005</v>
      </c>
      <c r="F137" s="19"/>
      <c r="G137" s="18">
        <v>453336.66</v>
      </c>
      <c r="H137" s="42">
        <f t="shared" si="22"/>
        <v>-18775.140000000072</v>
      </c>
      <c r="I137" s="20">
        <f t="shared" si="18"/>
        <v>-3.9800000000000002E-2</v>
      </c>
      <c r="J137" s="18">
        <v>9480.5600000000013</v>
      </c>
      <c r="K137" s="19"/>
      <c r="L137" s="18">
        <v>9103.5300000000007</v>
      </c>
      <c r="M137" s="42">
        <f t="shared" si="23"/>
        <v>-377.03000000000065</v>
      </c>
      <c r="N137" s="20">
        <f t="shared" si="19"/>
        <v>-3.9800000000000002E-2</v>
      </c>
      <c r="O137" s="18">
        <v>148556.08000000002</v>
      </c>
      <c r="P137" s="19"/>
      <c r="Q137" s="18">
        <v>142648.06</v>
      </c>
      <c r="R137" s="42">
        <f t="shared" si="24"/>
        <v>-5908.0200000000186</v>
      </c>
      <c r="S137" s="20">
        <f t="shared" si="20"/>
        <v>-3.9800000000000002E-2</v>
      </c>
      <c r="T137" s="18">
        <v>36420.479999999996</v>
      </c>
      <c r="U137" s="19"/>
      <c r="V137" s="18">
        <v>34972.050000000003</v>
      </c>
      <c r="W137" s="42">
        <f t="shared" si="25"/>
        <v>-1448.429999999993</v>
      </c>
      <c r="X137" s="20">
        <f t="shared" si="21"/>
        <v>-3.9800000000000002E-2</v>
      </c>
      <c r="Y137" s="8">
        <f t="shared" si="26"/>
        <v>-26508.620000000083</v>
      </c>
    </row>
    <row r="138" spans="1:25" x14ac:dyDescent="0.25">
      <c r="A138" s="1" t="s">
        <v>238</v>
      </c>
      <c r="B138" s="2" t="s">
        <v>239</v>
      </c>
      <c r="C138" s="2" t="s">
        <v>94</v>
      </c>
      <c r="D138" s="28" t="s">
        <v>256</v>
      </c>
      <c r="E138" s="18">
        <v>1533498.3599999999</v>
      </c>
      <c r="F138" s="19"/>
      <c r="G138" s="18">
        <v>1472513.54</v>
      </c>
      <c r="H138" s="42">
        <f t="shared" si="22"/>
        <v>-60984.819999999832</v>
      </c>
      <c r="I138" s="20">
        <f t="shared" si="18"/>
        <v>-3.9800000000000002E-2</v>
      </c>
      <c r="J138" s="18">
        <v>50470.04</v>
      </c>
      <c r="K138" s="19"/>
      <c r="L138" s="18">
        <v>48462.93</v>
      </c>
      <c r="M138" s="42">
        <f t="shared" si="23"/>
        <v>-2007.1100000000006</v>
      </c>
      <c r="N138" s="20">
        <f t="shared" si="19"/>
        <v>-3.9800000000000002E-2</v>
      </c>
      <c r="O138" s="18">
        <v>737978.41999999993</v>
      </c>
      <c r="P138" s="19"/>
      <c r="Q138" s="18">
        <v>708629.28</v>
      </c>
      <c r="R138" s="42">
        <f t="shared" si="24"/>
        <v>-29349.139999999898</v>
      </c>
      <c r="S138" s="20">
        <f t="shared" si="20"/>
        <v>-3.9800000000000002E-2</v>
      </c>
      <c r="T138" s="18">
        <v>211314.66</v>
      </c>
      <c r="U138" s="19"/>
      <c r="V138" s="18">
        <v>202910.75</v>
      </c>
      <c r="W138" s="42">
        <f t="shared" si="25"/>
        <v>-8403.9100000000035</v>
      </c>
      <c r="X138" s="20">
        <f t="shared" si="21"/>
        <v>-3.9800000000000002E-2</v>
      </c>
      <c r="Y138" s="8">
        <f t="shared" si="26"/>
        <v>-100744.97999999973</v>
      </c>
    </row>
    <row r="139" spans="1:25" x14ac:dyDescent="0.25">
      <c r="A139" s="1" t="s">
        <v>238</v>
      </c>
      <c r="B139" s="2" t="s">
        <v>239</v>
      </c>
      <c r="C139" s="2" t="s">
        <v>180</v>
      </c>
      <c r="D139" s="28" t="s">
        <v>257</v>
      </c>
      <c r="E139" s="18">
        <v>244074.08000000002</v>
      </c>
      <c r="F139" s="19"/>
      <c r="G139" s="18">
        <v>234367.64</v>
      </c>
      <c r="H139" s="42">
        <f t="shared" si="22"/>
        <v>-9706.4400000000023</v>
      </c>
      <c r="I139" s="20">
        <f t="shared" si="18"/>
        <v>-3.9800000000000002E-2</v>
      </c>
      <c r="J139" s="18">
        <v>4740.2800000000007</v>
      </c>
      <c r="K139" s="19"/>
      <c r="L139" s="18">
        <v>4551.7700000000004</v>
      </c>
      <c r="M139" s="42">
        <f t="shared" si="23"/>
        <v>-188.51000000000022</v>
      </c>
      <c r="N139" s="20">
        <f t="shared" si="19"/>
        <v>-3.9800000000000002E-2</v>
      </c>
      <c r="O139" s="18">
        <v>93168.48000000001</v>
      </c>
      <c r="P139" s="19"/>
      <c r="Q139" s="18">
        <v>89463.2</v>
      </c>
      <c r="R139" s="42">
        <f t="shared" si="24"/>
        <v>-3705.2800000000134</v>
      </c>
      <c r="S139" s="20">
        <f t="shared" si="20"/>
        <v>-3.9800000000000002E-2</v>
      </c>
      <c r="T139" s="18">
        <v>16313.34</v>
      </c>
      <c r="U139" s="19"/>
      <c r="V139" s="18">
        <v>15664.56</v>
      </c>
      <c r="W139" s="42">
        <f t="shared" si="25"/>
        <v>-648.78000000000065</v>
      </c>
      <c r="X139" s="20">
        <f t="shared" si="21"/>
        <v>-3.9800000000000002E-2</v>
      </c>
      <c r="Y139" s="8">
        <f t="shared" si="26"/>
        <v>-14249.010000000017</v>
      </c>
    </row>
    <row r="140" spans="1:25" x14ac:dyDescent="0.25">
      <c r="A140" s="1" t="s">
        <v>258</v>
      </c>
      <c r="B140" s="2" t="s">
        <v>259</v>
      </c>
      <c r="C140" s="2" t="s">
        <v>78</v>
      </c>
      <c r="D140" s="28" t="s">
        <v>260</v>
      </c>
      <c r="E140" s="18">
        <v>191688.13999999998</v>
      </c>
      <c r="F140" s="19"/>
      <c r="G140" s="18">
        <v>184065</v>
      </c>
      <c r="H140" s="42">
        <f t="shared" si="22"/>
        <v>-7623.1399999999849</v>
      </c>
      <c r="I140" s="20">
        <f t="shared" si="18"/>
        <v>-3.9800000000000002E-2</v>
      </c>
      <c r="J140" s="18">
        <v>3346.08</v>
      </c>
      <c r="K140" s="19"/>
      <c r="L140" s="18">
        <v>3213.01</v>
      </c>
      <c r="M140" s="42">
        <f t="shared" si="23"/>
        <v>-133.06999999999971</v>
      </c>
      <c r="N140" s="20">
        <f t="shared" si="19"/>
        <v>-3.9800000000000002E-2</v>
      </c>
      <c r="O140" s="18">
        <v>74030.899999999994</v>
      </c>
      <c r="P140" s="19"/>
      <c r="Q140" s="18">
        <v>71086.720000000001</v>
      </c>
      <c r="R140" s="42">
        <f t="shared" si="24"/>
        <v>-2944.179999999993</v>
      </c>
      <c r="S140" s="20">
        <f t="shared" si="20"/>
        <v>-3.9800000000000002E-2</v>
      </c>
      <c r="T140" s="18">
        <v>22762.800000000003</v>
      </c>
      <c r="U140" s="19"/>
      <c r="V140" s="18">
        <v>21857.53</v>
      </c>
      <c r="W140" s="42">
        <f t="shared" si="25"/>
        <v>-905.27000000000407</v>
      </c>
      <c r="X140" s="20">
        <f t="shared" si="21"/>
        <v>-3.9800000000000002E-2</v>
      </c>
      <c r="Y140" s="8">
        <f t="shared" si="26"/>
        <v>-11605.659999999982</v>
      </c>
    </row>
    <row r="141" spans="1:25" x14ac:dyDescent="0.25">
      <c r="A141" s="1" t="s">
        <v>258</v>
      </c>
      <c r="B141" s="2" t="s">
        <v>259</v>
      </c>
      <c r="C141" s="2" t="s">
        <v>35</v>
      </c>
      <c r="D141" s="28" t="s">
        <v>261</v>
      </c>
      <c r="E141" s="18">
        <v>234930.03999999998</v>
      </c>
      <c r="F141" s="19"/>
      <c r="G141" s="18">
        <v>225587.24</v>
      </c>
      <c r="H141" s="42">
        <f t="shared" si="22"/>
        <v>-9342.7999999999884</v>
      </c>
      <c r="I141" s="20">
        <f t="shared" si="18"/>
        <v>-3.9800000000000002E-2</v>
      </c>
      <c r="J141" s="18">
        <v>5019.1200000000008</v>
      </c>
      <c r="K141" s="19"/>
      <c r="L141" s="18">
        <v>4819.5200000000004</v>
      </c>
      <c r="M141" s="42">
        <f t="shared" si="23"/>
        <v>-199.60000000000036</v>
      </c>
      <c r="N141" s="20">
        <f t="shared" si="19"/>
        <v>-3.9800000000000002E-2</v>
      </c>
      <c r="O141" s="18">
        <v>84041.62</v>
      </c>
      <c r="P141" s="19"/>
      <c r="Q141" s="18">
        <v>80699.320000000007</v>
      </c>
      <c r="R141" s="42">
        <f t="shared" si="24"/>
        <v>-3342.2999999999884</v>
      </c>
      <c r="S141" s="20">
        <f t="shared" si="20"/>
        <v>-3.9800000000000002E-2</v>
      </c>
      <c r="T141" s="18">
        <v>23711.25</v>
      </c>
      <c r="U141" s="19"/>
      <c r="V141" s="18">
        <v>22768.26</v>
      </c>
      <c r="W141" s="42">
        <f t="shared" si="25"/>
        <v>-942.9900000000016</v>
      </c>
      <c r="X141" s="20">
        <f t="shared" si="21"/>
        <v>-3.9800000000000002E-2</v>
      </c>
      <c r="Y141" s="8">
        <f t="shared" si="26"/>
        <v>-13827.689999999979</v>
      </c>
    </row>
    <row r="142" spans="1:25" x14ac:dyDescent="0.25">
      <c r="A142" s="1" t="s">
        <v>258</v>
      </c>
      <c r="B142" s="2" t="s">
        <v>259</v>
      </c>
      <c r="C142" s="2" t="s">
        <v>40</v>
      </c>
      <c r="D142" s="28" t="s">
        <v>262</v>
      </c>
      <c r="E142" s="18">
        <v>919432.77999999991</v>
      </c>
      <c r="F142" s="19"/>
      <c r="G142" s="18">
        <v>882868.38</v>
      </c>
      <c r="H142" s="42">
        <f t="shared" si="22"/>
        <v>-36564.399999999907</v>
      </c>
      <c r="I142" s="20">
        <f t="shared" si="18"/>
        <v>-3.9800000000000002E-2</v>
      </c>
      <c r="J142" s="18">
        <v>14220.839999999998</v>
      </c>
      <c r="K142" s="19"/>
      <c r="L142" s="18">
        <v>13655.3</v>
      </c>
      <c r="M142" s="42">
        <f t="shared" si="23"/>
        <v>-565.53999999999905</v>
      </c>
      <c r="N142" s="20">
        <f t="shared" si="19"/>
        <v>-3.9800000000000002E-2</v>
      </c>
      <c r="O142" s="18">
        <v>470459.06</v>
      </c>
      <c r="P142" s="19"/>
      <c r="Q142" s="18">
        <v>451749.07</v>
      </c>
      <c r="R142" s="42">
        <f t="shared" si="24"/>
        <v>-18709.989999999991</v>
      </c>
      <c r="S142" s="20">
        <f t="shared" si="20"/>
        <v>-3.9800000000000002E-2</v>
      </c>
      <c r="T142" s="18">
        <v>69995.61</v>
      </c>
      <c r="U142" s="19"/>
      <c r="V142" s="18">
        <v>67211.91</v>
      </c>
      <c r="W142" s="42">
        <f t="shared" si="25"/>
        <v>-2783.6999999999971</v>
      </c>
      <c r="X142" s="20">
        <f t="shared" si="21"/>
        <v>-3.9800000000000002E-2</v>
      </c>
      <c r="Y142" s="8">
        <f t="shared" si="26"/>
        <v>-58623.629999999896</v>
      </c>
    </row>
    <row r="143" spans="1:25" x14ac:dyDescent="0.25">
      <c r="A143" s="1" t="s">
        <v>258</v>
      </c>
      <c r="B143" s="2" t="s">
        <v>259</v>
      </c>
      <c r="C143" s="2" t="s">
        <v>263</v>
      </c>
      <c r="D143" s="28" t="s">
        <v>264</v>
      </c>
      <c r="E143" s="18">
        <v>975067.52</v>
      </c>
      <c r="F143" s="19"/>
      <c r="G143" s="18">
        <v>936290.62</v>
      </c>
      <c r="H143" s="42">
        <f t="shared" si="22"/>
        <v>-38776.900000000023</v>
      </c>
      <c r="I143" s="20">
        <f t="shared" si="18"/>
        <v>-3.9800000000000002E-2</v>
      </c>
      <c r="J143" s="18">
        <v>16730.400000000001</v>
      </c>
      <c r="K143" s="19"/>
      <c r="L143" s="18">
        <v>16065.06</v>
      </c>
      <c r="M143" s="42">
        <f t="shared" si="23"/>
        <v>-665.34000000000196</v>
      </c>
      <c r="N143" s="20">
        <f t="shared" si="19"/>
        <v>-3.9800000000000002E-2</v>
      </c>
      <c r="O143" s="18">
        <v>588747.88</v>
      </c>
      <c r="P143" s="19"/>
      <c r="Q143" s="18">
        <v>565333.59</v>
      </c>
      <c r="R143" s="42">
        <f t="shared" si="24"/>
        <v>-23414.290000000037</v>
      </c>
      <c r="S143" s="20">
        <f t="shared" si="20"/>
        <v>-3.9800000000000002E-2</v>
      </c>
      <c r="T143" s="18">
        <v>98069.73000000001</v>
      </c>
      <c r="U143" s="19"/>
      <c r="V143" s="18">
        <v>94169.53</v>
      </c>
      <c r="W143" s="42">
        <f t="shared" si="25"/>
        <v>-3900.2000000000116</v>
      </c>
      <c r="X143" s="20">
        <f t="shared" si="21"/>
        <v>-3.9800000000000002E-2</v>
      </c>
      <c r="Y143" s="8">
        <f t="shared" si="26"/>
        <v>-66756.730000000069</v>
      </c>
    </row>
    <row r="144" spans="1:25" x14ac:dyDescent="0.25">
      <c r="A144" s="1" t="s">
        <v>265</v>
      </c>
      <c r="B144" s="2" t="s">
        <v>266</v>
      </c>
      <c r="C144" s="2" t="s">
        <v>267</v>
      </c>
      <c r="D144" s="28" t="s">
        <v>268</v>
      </c>
      <c r="E144" s="18">
        <v>68037.86</v>
      </c>
      <c r="F144" s="19"/>
      <c r="G144" s="18">
        <v>65332.1</v>
      </c>
      <c r="H144" s="42">
        <f t="shared" si="22"/>
        <v>-2705.760000000002</v>
      </c>
      <c r="I144" s="20">
        <f t="shared" si="18"/>
        <v>-3.9800000000000002E-2</v>
      </c>
      <c r="J144" s="18">
        <v>1673.04</v>
      </c>
      <c r="K144" s="19"/>
      <c r="L144" s="18">
        <v>1606.51</v>
      </c>
      <c r="M144" s="42">
        <f t="shared" si="23"/>
        <v>-66.529999999999973</v>
      </c>
      <c r="N144" s="20">
        <f t="shared" si="19"/>
        <v>-3.9800000000000002E-2</v>
      </c>
      <c r="O144" s="18">
        <v>37029.18</v>
      </c>
      <c r="P144" s="19"/>
      <c r="Q144" s="18">
        <v>35556.54</v>
      </c>
      <c r="R144" s="42">
        <f t="shared" si="24"/>
        <v>-1472.6399999999994</v>
      </c>
      <c r="S144" s="20">
        <f t="shared" si="20"/>
        <v>-3.9800000000000002E-2</v>
      </c>
      <c r="T144" s="18">
        <v>2276.2799999999997</v>
      </c>
      <c r="U144" s="19"/>
      <c r="V144" s="18">
        <v>2185.75</v>
      </c>
      <c r="W144" s="42">
        <f t="shared" si="25"/>
        <v>-90.529999999999745</v>
      </c>
      <c r="X144" s="20">
        <f t="shared" si="21"/>
        <v>-3.9800000000000002E-2</v>
      </c>
      <c r="Y144" s="8">
        <f t="shared" si="26"/>
        <v>-4335.4600000000009</v>
      </c>
    </row>
    <row r="145" spans="1:25" x14ac:dyDescent="0.25">
      <c r="A145" s="1" t="s">
        <v>265</v>
      </c>
      <c r="B145" s="2" t="s">
        <v>266</v>
      </c>
      <c r="C145" s="2" t="s">
        <v>153</v>
      </c>
      <c r="D145" s="28" t="s">
        <v>269</v>
      </c>
      <c r="E145" s="18">
        <v>55667.340000000004</v>
      </c>
      <c r="F145" s="19"/>
      <c r="G145" s="18">
        <v>53453.54</v>
      </c>
      <c r="H145" s="42">
        <f t="shared" si="22"/>
        <v>-2213.8000000000029</v>
      </c>
      <c r="I145" s="20">
        <f t="shared" si="18"/>
        <v>-3.9800000000000002E-2</v>
      </c>
      <c r="J145" s="18">
        <v>3346.08</v>
      </c>
      <c r="K145" s="19"/>
      <c r="L145" s="18">
        <v>3213.01</v>
      </c>
      <c r="M145" s="42">
        <f t="shared" si="23"/>
        <v>-133.06999999999971</v>
      </c>
      <c r="N145" s="20">
        <f t="shared" si="19"/>
        <v>-3.9800000000000002E-2</v>
      </c>
      <c r="O145" s="18">
        <v>24686.120000000003</v>
      </c>
      <c r="P145" s="19"/>
      <c r="Q145" s="18">
        <v>23704.36</v>
      </c>
      <c r="R145" s="42">
        <f t="shared" si="24"/>
        <v>-981.76000000000204</v>
      </c>
      <c r="S145" s="20">
        <f t="shared" si="20"/>
        <v>-3.9800000000000002E-2</v>
      </c>
      <c r="T145" s="18">
        <v>6828.84</v>
      </c>
      <c r="U145" s="19"/>
      <c r="V145" s="18">
        <v>6557.26</v>
      </c>
      <c r="W145" s="42">
        <f t="shared" si="25"/>
        <v>-271.57999999999993</v>
      </c>
      <c r="X145" s="20">
        <f t="shared" si="21"/>
        <v>-3.9800000000000002E-2</v>
      </c>
      <c r="Y145" s="8">
        <f t="shared" si="26"/>
        <v>-3600.2100000000046</v>
      </c>
    </row>
    <row r="146" spans="1:25" x14ac:dyDescent="0.25">
      <c r="A146" s="1" t="s">
        <v>265</v>
      </c>
      <c r="B146" s="2" t="s">
        <v>266</v>
      </c>
      <c r="C146" s="2" t="s">
        <v>270</v>
      </c>
      <c r="D146" s="28" t="s">
        <v>271</v>
      </c>
      <c r="E146" s="18">
        <v>49482.080000000002</v>
      </c>
      <c r="F146" s="19"/>
      <c r="G146" s="18">
        <v>47514.26</v>
      </c>
      <c r="H146" s="42">
        <f t="shared" si="22"/>
        <v>-1967.8199999999997</v>
      </c>
      <c r="I146" s="20">
        <f t="shared" si="18"/>
        <v>-3.9800000000000002E-2</v>
      </c>
      <c r="J146" s="18">
        <v>836.52</v>
      </c>
      <c r="K146" s="19"/>
      <c r="L146" s="18">
        <v>803.25</v>
      </c>
      <c r="M146" s="42">
        <f t="shared" si="23"/>
        <v>-33.269999999999982</v>
      </c>
      <c r="N146" s="20">
        <f t="shared" si="19"/>
        <v>-3.9800000000000002E-2</v>
      </c>
      <c r="O146" s="18">
        <v>1618.12</v>
      </c>
      <c r="P146" s="19"/>
      <c r="Q146" s="18">
        <v>1618.12</v>
      </c>
      <c r="R146" s="42">
        <f t="shared" si="24"/>
        <v>0</v>
      </c>
      <c r="S146" s="20">
        <f t="shared" si="20"/>
        <v>0</v>
      </c>
      <c r="T146" s="18">
        <v>11381.4</v>
      </c>
      <c r="U146" s="19"/>
      <c r="V146" s="18">
        <v>10928.77</v>
      </c>
      <c r="W146" s="42">
        <f t="shared" si="25"/>
        <v>-452.6299999999992</v>
      </c>
      <c r="X146" s="20">
        <f t="shared" si="21"/>
        <v>-3.9800000000000002E-2</v>
      </c>
      <c r="Y146" s="8">
        <f t="shared" si="26"/>
        <v>-2453.7199999999989</v>
      </c>
    </row>
    <row r="147" spans="1:25" x14ac:dyDescent="0.25">
      <c r="A147" s="1" t="s">
        <v>265</v>
      </c>
      <c r="B147" s="2" t="s">
        <v>266</v>
      </c>
      <c r="C147" s="2" t="s">
        <v>159</v>
      </c>
      <c r="D147" s="28" t="s">
        <v>272</v>
      </c>
      <c r="E147" s="18">
        <v>108837.58</v>
      </c>
      <c r="F147" s="19"/>
      <c r="G147" s="18">
        <v>104509.28</v>
      </c>
      <c r="H147" s="42">
        <f t="shared" si="22"/>
        <v>-4328.3000000000029</v>
      </c>
      <c r="I147" s="20">
        <f t="shared" si="18"/>
        <v>-3.9800000000000002E-2</v>
      </c>
      <c r="J147" s="18">
        <v>2858.11</v>
      </c>
      <c r="K147" s="19"/>
      <c r="L147" s="18">
        <v>2744.45</v>
      </c>
      <c r="M147" s="42">
        <f t="shared" si="23"/>
        <v>-113.66000000000031</v>
      </c>
      <c r="N147" s="20">
        <f t="shared" si="19"/>
        <v>-3.9800000000000002E-2</v>
      </c>
      <c r="O147" s="18">
        <v>24713.58</v>
      </c>
      <c r="P147" s="19"/>
      <c r="Q147" s="18">
        <v>23730.73</v>
      </c>
      <c r="R147" s="42">
        <f t="shared" si="24"/>
        <v>-982.85000000000218</v>
      </c>
      <c r="S147" s="20">
        <f t="shared" si="20"/>
        <v>-3.9800000000000002E-2</v>
      </c>
      <c r="T147" s="18">
        <v>15933.96</v>
      </c>
      <c r="U147" s="19"/>
      <c r="V147" s="18">
        <v>15300.27</v>
      </c>
      <c r="W147" s="42">
        <f t="shared" si="25"/>
        <v>-633.68999999999869</v>
      </c>
      <c r="X147" s="20">
        <f t="shared" si="21"/>
        <v>-3.9800000000000002E-2</v>
      </c>
      <c r="Y147" s="8">
        <f t="shared" si="26"/>
        <v>-6058.5000000000036</v>
      </c>
    </row>
    <row r="148" spans="1:25" x14ac:dyDescent="0.25">
      <c r="A148" s="1" t="s">
        <v>265</v>
      </c>
      <c r="B148" s="2" t="s">
        <v>266</v>
      </c>
      <c r="C148" s="2" t="s">
        <v>24</v>
      </c>
      <c r="D148" s="28" t="s">
        <v>273</v>
      </c>
      <c r="E148" s="18">
        <v>814195.84000000008</v>
      </c>
      <c r="F148" s="19"/>
      <c r="G148" s="18">
        <v>781816.55</v>
      </c>
      <c r="H148" s="42">
        <f t="shared" si="22"/>
        <v>-32379.290000000037</v>
      </c>
      <c r="I148" s="20">
        <f t="shared" si="18"/>
        <v>-3.9800000000000002E-2</v>
      </c>
      <c r="J148" s="18">
        <v>11990.12</v>
      </c>
      <c r="K148" s="19"/>
      <c r="L148" s="18">
        <v>11513.29</v>
      </c>
      <c r="M148" s="42">
        <f t="shared" si="23"/>
        <v>-476.82999999999993</v>
      </c>
      <c r="N148" s="20">
        <f t="shared" si="19"/>
        <v>-3.9800000000000002E-2</v>
      </c>
      <c r="O148" s="18">
        <v>563380.4</v>
      </c>
      <c r="P148" s="19"/>
      <c r="Q148" s="18">
        <v>540974.96</v>
      </c>
      <c r="R148" s="42">
        <f t="shared" si="24"/>
        <v>-22405.440000000061</v>
      </c>
      <c r="S148" s="20">
        <f t="shared" si="20"/>
        <v>-3.9800000000000002E-2</v>
      </c>
      <c r="T148" s="18">
        <v>144923.15999999997</v>
      </c>
      <c r="U148" s="19"/>
      <c r="V148" s="18">
        <v>139159.62</v>
      </c>
      <c r="W148" s="42">
        <f t="shared" si="25"/>
        <v>-5763.539999999979</v>
      </c>
      <c r="X148" s="20">
        <f t="shared" si="21"/>
        <v>-3.9800000000000002E-2</v>
      </c>
      <c r="Y148" s="8">
        <f t="shared" si="26"/>
        <v>-61025.100000000079</v>
      </c>
    </row>
    <row r="149" spans="1:25" x14ac:dyDescent="0.25">
      <c r="A149" s="1" t="s">
        <v>265</v>
      </c>
      <c r="B149" s="2" t="s">
        <v>266</v>
      </c>
      <c r="C149" s="2" t="s">
        <v>53</v>
      </c>
      <c r="D149" s="28" t="s">
        <v>274</v>
      </c>
      <c r="E149" s="18">
        <v>1002630.04</v>
      </c>
      <c r="F149" s="19"/>
      <c r="G149" s="18">
        <v>962757.02</v>
      </c>
      <c r="H149" s="42">
        <f t="shared" si="22"/>
        <v>-39873.020000000019</v>
      </c>
      <c r="I149" s="20">
        <f t="shared" si="18"/>
        <v>-3.9800000000000002E-2</v>
      </c>
      <c r="J149" s="18">
        <v>13942</v>
      </c>
      <c r="K149" s="19"/>
      <c r="L149" s="18">
        <v>13387.55</v>
      </c>
      <c r="M149" s="42">
        <f t="shared" si="23"/>
        <v>-554.45000000000073</v>
      </c>
      <c r="N149" s="20">
        <f t="shared" si="19"/>
        <v>-3.9800000000000002E-2</v>
      </c>
      <c r="O149" s="18">
        <v>607023.91999999993</v>
      </c>
      <c r="P149" s="19"/>
      <c r="Q149" s="18">
        <v>582882.80000000005</v>
      </c>
      <c r="R149" s="42">
        <f t="shared" si="24"/>
        <v>-24141.119999999879</v>
      </c>
      <c r="S149" s="20">
        <f t="shared" si="20"/>
        <v>-3.9800000000000002E-2</v>
      </c>
      <c r="T149" s="18">
        <v>114383.06999999999</v>
      </c>
      <c r="U149" s="19"/>
      <c r="V149" s="18">
        <v>109834.1</v>
      </c>
      <c r="W149" s="42">
        <f t="shared" si="25"/>
        <v>-4548.9699999999866</v>
      </c>
      <c r="X149" s="20">
        <f t="shared" si="21"/>
        <v>-3.9800000000000002E-2</v>
      </c>
      <c r="Y149" s="8">
        <f t="shared" si="26"/>
        <v>-69117.559999999881</v>
      </c>
    </row>
    <row r="150" spans="1:25" x14ac:dyDescent="0.25">
      <c r="A150" s="1" t="s">
        <v>265</v>
      </c>
      <c r="B150" s="2" t="s">
        <v>266</v>
      </c>
      <c r="C150" s="2" t="s">
        <v>75</v>
      </c>
      <c r="D150" s="28" t="s">
        <v>275</v>
      </c>
      <c r="E150" s="18">
        <v>364710.66000000003</v>
      </c>
      <c r="F150" s="19"/>
      <c r="G150" s="18">
        <v>350206.69</v>
      </c>
      <c r="H150" s="42">
        <f t="shared" si="22"/>
        <v>-14503.97000000003</v>
      </c>
      <c r="I150" s="20">
        <f t="shared" si="18"/>
        <v>-3.9800000000000002E-2</v>
      </c>
      <c r="J150" s="18">
        <v>10874.759999999998</v>
      </c>
      <c r="K150" s="19"/>
      <c r="L150" s="18">
        <v>10442.290000000001</v>
      </c>
      <c r="M150" s="42">
        <f t="shared" si="23"/>
        <v>-432.46999999999753</v>
      </c>
      <c r="N150" s="20">
        <f t="shared" si="19"/>
        <v>-3.9800000000000002E-2</v>
      </c>
      <c r="O150" s="18">
        <v>67982.94</v>
      </c>
      <c r="P150" s="19"/>
      <c r="Q150" s="18">
        <v>65279.28</v>
      </c>
      <c r="R150" s="42">
        <f t="shared" si="24"/>
        <v>-2703.6600000000035</v>
      </c>
      <c r="S150" s="20">
        <f t="shared" si="20"/>
        <v>-3.9800000000000002E-2</v>
      </c>
      <c r="T150" s="18">
        <v>66012.12</v>
      </c>
      <c r="U150" s="19"/>
      <c r="V150" s="18">
        <v>63386.84</v>
      </c>
      <c r="W150" s="42">
        <f t="shared" si="25"/>
        <v>-2625.2799999999988</v>
      </c>
      <c r="X150" s="20">
        <f t="shared" si="21"/>
        <v>-3.9800000000000002E-2</v>
      </c>
      <c r="Y150" s="8">
        <f t="shared" si="26"/>
        <v>-20265.38000000003</v>
      </c>
    </row>
    <row r="151" spans="1:25" x14ac:dyDescent="0.25">
      <c r="A151" s="1" t="s">
        <v>265</v>
      </c>
      <c r="B151" s="2" t="s">
        <v>266</v>
      </c>
      <c r="C151" s="2" t="s">
        <v>14</v>
      </c>
      <c r="D151" s="28" t="s">
        <v>276</v>
      </c>
      <c r="E151" s="18">
        <v>244885.84</v>
      </c>
      <c r="F151" s="19"/>
      <c r="G151" s="18">
        <v>235147.12</v>
      </c>
      <c r="H151" s="42">
        <f t="shared" si="22"/>
        <v>-9738.7200000000012</v>
      </c>
      <c r="I151" s="20">
        <f t="shared" si="18"/>
        <v>-3.9800000000000002E-2</v>
      </c>
      <c r="J151" s="18">
        <v>6204.1900000000005</v>
      </c>
      <c r="K151" s="19"/>
      <c r="L151" s="18">
        <v>5957.46</v>
      </c>
      <c r="M151" s="42">
        <f t="shared" si="23"/>
        <v>-246.73000000000047</v>
      </c>
      <c r="N151" s="20">
        <f t="shared" si="19"/>
        <v>-3.9800000000000002E-2</v>
      </c>
      <c r="O151" s="18">
        <v>96329.760000000009</v>
      </c>
      <c r="P151" s="19"/>
      <c r="Q151" s="18">
        <v>92498.76</v>
      </c>
      <c r="R151" s="42">
        <f t="shared" si="24"/>
        <v>-3831.0000000000146</v>
      </c>
      <c r="S151" s="20">
        <f t="shared" si="20"/>
        <v>-3.9800000000000002E-2</v>
      </c>
      <c r="T151" s="18">
        <v>37368.929999999993</v>
      </c>
      <c r="U151" s="19"/>
      <c r="V151" s="18">
        <v>35882.78</v>
      </c>
      <c r="W151" s="42">
        <f t="shared" si="25"/>
        <v>-1486.1499999999942</v>
      </c>
      <c r="X151" s="20">
        <f t="shared" si="21"/>
        <v>-3.9800000000000002E-2</v>
      </c>
      <c r="Y151" s="8">
        <f t="shared" si="26"/>
        <v>-15302.600000000009</v>
      </c>
    </row>
    <row r="152" spans="1:25" x14ac:dyDescent="0.25">
      <c r="A152" s="1" t="s">
        <v>265</v>
      </c>
      <c r="B152" s="2" t="s">
        <v>266</v>
      </c>
      <c r="C152" s="2" t="s">
        <v>78</v>
      </c>
      <c r="D152" s="28" t="s">
        <v>277</v>
      </c>
      <c r="E152" s="18">
        <v>126202.29999999999</v>
      </c>
      <c r="F152" s="19"/>
      <c r="G152" s="18">
        <v>121183.43</v>
      </c>
      <c r="H152" s="42">
        <f t="shared" si="22"/>
        <v>-5018.8699999999953</v>
      </c>
      <c r="I152" s="20">
        <f t="shared" si="18"/>
        <v>-3.9800000000000002E-2</v>
      </c>
      <c r="J152" s="18">
        <v>2509.5600000000004</v>
      </c>
      <c r="K152" s="19"/>
      <c r="L152" s="18">
        <v>2409.7600000000002</v>
      </c>
      <c r="M152" s="42">
        <f t="shared" si="23"/>
        <v>-99.800000000000182</v>
      </c>
      <c r="N152" s="20">
        <f t="shared" si="19"/>
        <v>-3.9800000000000002E-2</v>
      </c>
      <c r="O152" s="18">
        <v>14395.66</v>
      </c>
      <c r="P152" s="19"/>
      <c r="Q152" s="18">
        <v>13823.15</v>
      </c>
      <c r="R152" s="42">
        <f t="shared" si="24"/>
        <v>-572.51000000000022</v>
      </c>
      <c r="S152" s="20">
        <f t="shared" si="20"/>
        <v>-3.9800000000000002E-2</v>
      </c>
      <c r="T152" s="18">
        <v>31867.919999999998</v>
      </c>
      <c r="U152" s="19"/>
      <c r="V152" s="18">
        <v>30600.54</v>
      </c>
      <c r="W152" s="42">
        <f t="shared" si="25"/>
        <v>-1267.3799999999974</v>
      </c>
      <c r="X152" s="20">
        <f t="shared" si="21"/>
        <v>-3.9800000000000002E-2</v>
      </c>
      <c r="Y152" s="8">
        <f t="shared" si="26"/>
        <v>-6958.5599999999931</v>
      </c>
    </row>
    <row r="153" spans="1:25" x14ac:dyDescent="0.25">
      <c r="A153" s="1" t="s">
        <v>278</v>
      </c>
      <c r="B153" s="2" t="s">
        <v>279</v>
      </c>
      <c r="C153" s="2" t="s">
        <v>78</v>
      </c>
      <c r="D153" s="28" t="s">
        <v>280</v>
      </c>
      <c r="E153" s="18">
        <v>166974.56</v>
      </c>
      <c r="F153" s="19"/>
      <c r="G153" s="18">
        <v>160334.24</v>
      </c>
      <c r="H153" s="42">
        <f t="shared" si="22"/>
        <v>-6640.320000000007</v>
      </c>
      <c r="I153" s="20">
        <f t="shared" si="18"/>
        <v>-3.9800000000000002E-2</v>
      </c>
      <c r="J153" s="18">
        <v>2509.5600000000004</v>
      </c>
      <c r="K153" s="19"/>
      <c r="L153" s="18">
        <v>2409.7600000000002</v>
      </c>
      <c r="M153" s="42">
        <f t="shared" si="23"/>
        <v>-99.800000000000182</v>
      </c>
      <c r="N153" s="20">
        <f t="shared" si="19"/>
        <v>-3.9800000000000002E-2</v>
      </c>
      <c r="O153" s="18">
        <v>92614.140000000014</v>
      </c>
      <c r="P153" s="19"/>
      <c r="Q153" s="18">
        <v>88930.91</v>
      </c>
      <c r="R153" s="42">
        <f t="shared" si="24"/>
        <v>-3683.2300000000105</v>
      </c>
      <c r="S153" s="20">
        <f t="shared" si="20"/>
        <v>-3.9800000000000002E-2</v>
      </c>
      <c r="T153" s="18">
        <v>11381.4</v>
      </c>
      <c r="U153" s="19"/>
      <c r="V153" s="18">
        <v>10928.77</v>
      </c>
      <c r="W153" s="42">
        <f t="shared" si="25"/>
        <v>-452.6299999999992</v>
      </c>
      <c r="X153" s="20">
        <f t="shared" si="21"/>
        <v>-3.9800000000000002E-2</v>
      </c>
      <c r="Y153" s="8">
        <f t="shared" si="26"/>
        <v>-10875.980000000016</v>
      </c>
    </row>
    <row r="154" spans="1:25" x14ac:dyDescent="0.25">
      <c r="A154" s="1" t="s">
        <v>278</v>
      </c>
      <c r="B154" s="2" t="s">
        <v>279</v>
      </c>
      <c r="C154" s="2" t="s">
        <v>215</v>
      </c>
      <c r="D154" s="28" t="s">
        <v>281</v>
      </c>
      <c r="E154" s="18">
        <v>241170.22</v>
      </c>
      <c r="F154" s="19"/>
      <c r="G154" s="18">
        <v>231579.26</v>
      </c>
      <c r="H154" s="42">
        <f t="shared" si="22"/>
        <v>-9590.9599999999919</v>
      </c>
      <c r="I154" s="20">
        <f t="shared" si="18"/>
        <v>-3.9800000000000002E-2</v>
      </c>
      <c r="J154" s="18">
        <v>4182.6000000000004</v>
      </c>
      <c r="K154" s="19"/>
      <c r="L154" s="18">
        <v>4016.26</v>
      </c>
      <c r="M154" s="42">
        <f t="shared" si="23"/>
        <v>-166.34000000000015</v>
      </c>
      <c r="N154" s="20">
        <f t="shared" si="19"/>
        <v>-3.9800000000000002E-2</v>
      </c>
      <c r="O154" s="18">
        <v>92641.600000000006</v>
      </c>
      <c r="P154" s="19"/>
      <c r="Q154" s="18">
        <v>88957.28</v>
      </c>
      <c r="R154" s="42">
        <f t="shared" si="24"/>
        <v>-3684.320000000007</v>
      </c>
      <c r="S154" s="20">
        <f t="shared" si="20"/>
        <v>-3.9800000000000002E-2</v>
      </c>
      <c r="T154" s="18">
        <v>9105.119999999999</v>
      </c>
      <c r="U154" s="19"/>
      <c r="V154" s="18">
        <v>8743.01</v>
      </c>
      <c r="W154" s="42">
        <f t="shared" si="25"/>
        <v>-362.10999999999876</v>
      </c>
      <c r="X154" s="20">
        <f t="shared" si="21"/>
        <v>-3.9800000000000002E-2</v>
      </c>
      <c r="Y154" s="8">
        <f t="shared" si="26"/>
        <v>-13803.729999999998</v>
      </c>
    </row>
    <row r="155" spans="1:25" x14ac:dyDescent="0.25">
      <c r="A155" s="1" t="s">
        <v>278</v>
      </c>
      <c r="B155" s="2" t="s">
        <v>279</v>
      </c>
      <c r="C155" s="2" t="s">
        <v>185</v>
      </c>
      <c r="D155" s="28" t="s">
        <v>282</v>
      </c>
      <c r="E155" s="18">
        <v>121002.17999999998</v>
      </c>
      <c r="F155" s="19"/>
      <c r="G155" s="18">
        <v>116190.11</v>
      </c>
      <c r="H155" s="42">
        <f t="shared" si="22"/>
        <v>-4812.0699999999779</v>
      </c>
      <c r="I155" s="20">
        <f t="shared" si="18"/>
        <v>-3.9800000000000002E-2</v>
      </c>
      <c r="J155" s="18">
        <v>527.01</v>
      </c>
      <c r="K155" s="19"/>
      <c r="L155" s="18">
        <v>527.01</v>
      </c>
      <c r="M155" s="42">
        <f t="shared" si="23"/>
        <v>0</v>
      </c>
      <c r="N155" s="20">
        <f t="shared" si="19"/>
        <v>0</v>
      </c>
      <c r="O155" s="18">
        <v>55557.5</v>
      </c>
      <c r="P155" s="19"/>
      <c r="Q155" s="18">
        <v>53348</v>
      </c>
      <c r="R155" s="42">
        <f t="shared" si="24"/>
        <v>-2209.5</v>
      </c>
      <c r="S155" s="20">
        <f t="shared" si="20"/>
        <v>-3.9800000000000002E-2</v>
      </c>
      <c r="T155" s="18">
        <v>2276.2799999999997</v>
      </c>
      <c r="U155" s="19"/>
      <c r="V155" s="18">
        <v>2185.75</v>
      </c>
      <c r="W155" s="42">
        <f t="shared" si="25"/>
        <v>-90.529999999999745</v>
      </c>
      <c r="X155" s="20">
        <f t="shared" si="21"/>
        <v>-3.9800000000000002E-2</v>
      </c>
      <c r="Y155" s="8">
        <f t="shared" si="26"/>
        <v>-7112.0999999999776</v>
      </c>
    </row>
    <row r="156" spans="1:25" x14ac:dyDescent="0.25">
      <c r="A156" s="1" t="s">
        <v>283</v>
      </c>
      <c r="B156" s="2" t="s">
        <v>284</v>
      </c>
      <c r="C156" s="2" t="s">
        <v>53</v>
      </c>
      <c r="D156" s="28" t="s">
        <v>285</v>
      </c>
      <c r="E156" s="18">
        <v>135993.34</v>
      </c>
      <c r="F156" s="19"/>
      <c r="G156" s="18">
        <v>130585.1</v>
      </c>
      <c r="H156" s="42">
        <f t="shared" si="22"/>
        <v>-5408.2399999999907</v>
      </c>
      <c r="I156" s="20">
        <f t="shared" si="18"/>
        <v>-3.9800000000000002E-2</v>
      </c>
      <c r="J156" s="18">
        <v>1673.04</v>
      </c>
      <c r="K156" s="19"/>
      <c r="L156" s="18">
        <v>1606.51</v>
      </c>
      <c r="M156" s="42">
        <f t="shared" si="23"/>
        <v>-66.529999999999973</v>
      </c>
      <c r="N156" s="20">
        <f t="shared" si="19"/>
        <v>-3.9800000000000002E-2</v>
      </c>
      <c r="O156" s="18">
        <v>68037.86</v>
      </c>
      <c r="P156" s="19"/>
      <c r="Q156" s="18">
        <v>65332.02</v>
      </c>
      <c r="R156" s="42">
        <f t="shared" si="24"/>
        <v>-2705.8400000000038</v>
      </c>
      <c r="S156" s="20">
        <f t="shared" si="20"/>
        <v>-3.9800000000000002E-2</v>
      </c>
      <c r="T156" s="18">
        <v>6828.84</v>
      </c>
      <c r="U156" s="19"/>
      <c r="V156" s="18">
        <v>6557.26</v>
      </c>
      <c r="W156" s="42">
        <f t="shared" si="25"/>
        <v>-271.57999999999993</v>
      </c>
      <c r="X156" s="20">
        <f t="shared" si="21"/>
        <v>-3.9800000000000002E-2</v>
      </c>
      <c r="Y156" s="8">
        <f t="shared" si="26"/>
        <v>-8452.1899999999951</v>
      </c>
    </row>
    <row r="157" spans="1:25" x14ac:dyDescent="0.25">
      <c r="A157" s="1" t="s">
        <v>283</v>
      </c>
      <c r="B157" s="2" t="s">
        <v>284</v>
      </c>
      <c r="C157" s="2" t="s">
        <v>75</v>
      </c>
      <c r="D157" s="28" t="s">
        <v>286</v>
      </c>
      <c r="E157" s="18">
        <v>129863</v>
      </c>
      <c r="F157" s="19"/>
      <c r="G157" s="18">
        <v>124698.55</v>
      </c>
      <c r="H157" s="42">
        <f t="shared" si="22"/>
        <v>-5164.4499999999971</v>
      </c>
      <c r="I157" s="20">
        <f t="shared" si="18"/>
        <v>-3.9800000000000002E-2</v>
      </c>
      <c r="J157" s="18">
        <v>1673.04</v>
      </c>
      <c r="K157" s="19"/>
      <c r="L157" s="18">
        <v>1606.51</v>
      </c>
      <c r="M157" s="42">
        <f t="shared" si="23"/>
        <v>-66.529999999999973</v>
      </c>
      <c r="N157" s="20">
        <f t="shared" si="19"/>
        <v>-3.9800000000000002E-2</v>
      </c>
      <c r="O157" s="18">
        <v>55530.04</v>
      </c>
      <c r="P157" s="19"/>
      <c r="Q157" s="18">
        <v>53321.63</v>
      </c>
      <c r="R157" s="42">
        <f t="shared" si="24"/>
        <v>-2208.4100000000035</v>
      </c>
      <c r="S157" s="20">
        <f t="shared" si="20"/>
        <v>-3.9800000000000002E-2</v>
      </c>
      <c r="T157" s="18">
        <v>4552.5599999999995</v>
      </c>
      <c r="U157" s="19"/>
      <c r="V157" s="18">
        <v>4371.51</v>
      </c>
      <c r="W157" s="42">
        <f t="shared" si="25"/>
        <v>-181.04999999999927</v>
      </c>
      <c r="X157" s="20">
        <f t="shared" si="21"/>
        <v>-3.9800000000000002E-2</v>
      </c>
      <c r="Y157" s="8">
        <f t="shared" si="26"/>
        <v>-7620.44</v>
      </c>
    </row>
    <row r="158" spans="1:25" x14ac:dyDescent="0.25">
      <c r="A158" s="1" t="s">
        <v>283</v>
      </c>
      <c r="B158" s="2" t="s">
        <v>284</v>
      </c>
      <c r="C158" s="2" t="s">
        <v>180</v>
      </c>
      <c r="D158" s="28" t="s">
        <v>287</v>
      </c>
      <c r="E158" s="18">
        <v>86593.64</v>
      </c>
      <c r="F158" s="19"/>
      <c r="G158" s="18">
        <v>83149.95</v>
      </c>
      <c r="H158" s="42">
        <f t="shared" si="22"/>
        <v>-3443.6900000000023</v>
      </c>
      <c r="I158" s="20">
        <f t="shared" si="18"/>
        <v>-3.9800000000000002E-2</v>
      </c>
      <c r="J158" s="18">
        <v>836.52</v>
      </c>
      <c r="K158" s="19"/>
      <c r="L158" s="18">
        <v>803.25</v>
      </c>
      <c r="M158" s="42">
        <f t="shared" si="23"/>
        <v>-33.269999999999982</v>
      </c>
      <c r="N158" s="20">
        <f t="shared" si="19"/>
        <v>-3.9800000000000002E-2</v>
      </c>
      <c r="O158" s="18">
        <v>12370.52</v>
      </c>
      <c r="P158" s="19"/>
      <c r="Q158" s="18">
        <v>11878.55</v>
      </c>
      <c r="R158" s="42">
        <f t="shared" si="24"/>
        <v>-491.97000000000116</v>
      </c>
      <c r="S158" s="20">
        <f t="shared" si="20"/>
        <v>-3.9800000000000002E-2</v>
      </c>
      <c r="T158" s="18">
        <v>4552.5600000000004</v>
      </c>
      <c r="U158" s="19"/>
      <c r="V158" s="18">
        <v>4371.51</v>
      </c>
      <c r="W158" s="42">
        <f t="shared" si="25"/>
        <v>-181.05000000000018</v>
      </c>
      <c r="X158" s="20">
        <f t="shared" si="21"/>
        <v>-3.9800000000000002E-2</v>
      </c>
      <c r="Y158" s="8">
        <f t="shared" si="26"/>
        <v>-4149.9800000000032</v>
      </c>
    </row>
    <row r="159" spans="1:25" x14ac:dyDescent="0.25">
      <c r="A159" s="1" t="s">
        <v>283</v>
      </c>
      <c r="B159" s="2" t="s">
        <v>284</v>
      </c>
      <c r="C159" s="2" t="s">
        <v>65</v>
      </c>
      <c r="D159" s="28" t="s">
        <v>288</v>
      </c>
      <c r="E159" s="18">
        <v>210271.38</v>
      </c>
      <c r="F159" s="19"/>
      <c r="G159" s="18">
        <v>201909.22</v>
      </c>
      <c r="H159" s="42">
        <f t="shared" si="22"/>
        <v>-8362.1600000000035</v>
      </c>
      <c r="I159" s="20">
        <f t="shared" si="18"/>
        <v>-3.9800000000000002E-2</v>
      </c>
      <c r="J159" s="18">
        <v>3694.63</v>
      </c>
      <c r="K159" s="19"/>
      <c r="L159" s="18">
        <v>3547.7</v>
      </c>
      <c r="M159" s="42">
        <f t="shared" si="23"/>
        <v>-146.93000000000029</v>
      </c>
      <c r="N159" s="20">
        <f t="shared" si="19"/>
        <v>-3.9800000000000002E-2</v>
      </c>
      <c r="O159" s="18">
        <v>117936.98</v>
      </c>
      <c r="P159" s="19"/>
      <c r="Q159" s="18">
        <v>113246.67</v>
      </c>
      <c r="R159" s="42">
        <f t="shared" si="24"/>
        <v>-4690.3099999999977</v>
      </c>
      <c r="S159" s="20">
        <f t="shared" si="20"/>
        <v>-3.9800000000000002E-2</v>
      </c>
      <c r="T159" s="18">
        <v>13467.990000000002</v>
      </c>
      <c r="U159" s="19"/>
      <c r="V159" s="18">
        <v>12932.37</v>
      </c>
      <c r="W159" s="42">
        <f t="shared" si="25"/>
        <v>-535.6200000000008</v>
      </c>
      <c r="X159" s="20">
        <f t="shared" si="21"/>
        <v>-3.9800000000000002E-2</v>
      </c>
      <c r="Y159" s="8">
        <f t="shared" si="26"/>
        <v>-13735.020000000002</v>
      </c>
    </row>
    <row r="160" spans="1:25" x14ac:dyDescent="0.25">
      <c r="A160" s="1" t="s">
        <v>289</v>
      </c>
      <c r="B160" s="2" t="s">
        <v>290</v>
      </c>
      <c r="C160" s="2" t="s">
        <v>24</v>
      </c>
      <c r="D160" s="28" t="s">
        <v>291</v>
      </c>
      <c r="E160" s="18">
        <v>159450.66</v>
      </c>
      <c r="F160" s="19"/>
      <c r="G160" s="18">
        <v>153109.56</v>
      </c>
      <c r="H160" s="42">
        <f t="shared" si="22"/>
        <v>-6341.1000000000058</v>
      </c>
      <c r="I160" s="20">
        <f t="shared" si="18"/>
        <v>-3.9800000000000002E-2</v>
      </c>
      <c r="J160" s="18">
        <v>6134.48</v>
      </c>
      <c r="K160" s="19"/>
      <c r="L160" s="18">
        <v>5890.52</v>
      </c>
      <c r="M160" s="42">
        <f t="shared" si="23"/>
        <v>-243.95999999999913</v>
      </c>
      <c r="N160" s="20">
        <f t="shared" si="19"/>
        <v>-3.9800000000000002E-2</v>
      </c>
      <c r="O160" s="18">
        <v>24850.880000000001</v>
      </c>
      <c r="P160" s="19"/>
      <c r="Q160" s="18">
        <v>23862.57</v>
      </c>
      <c r="R160" s="42">
        <f t="shared" si="24"/>
        <v>-988.31000000000131</v>
      </c>
      <c r="S160" s="20">
        <f t="shared" si="20"/>
        <v>-3.9800000000000002E-2</v>
      </c>
      <c r="T160" s="18">
        <v>18969</v>
      </c>
      <c r="U160" s="19"/>
      <c r="V160" s="18">
        <v>18214.61</v>
      </c>
      <c r="W160" s="42">
        <f t="shared" si="25"/>
        <v>-754.38999999999942</v>
      </c>
      <c r="X160" s="20">
        <f t="shared" si="21"/>
        <v>-3.9800000000000002E-2</v>
      </c>
      <c r="Y160" s="8">
        <f t="shared" si="26"/>
        <v>-8327.7600000000057</v>
      </c>
    </row>
    <row r="161" spans="1:25" x14ac:dyDescent="0.25">
      <c r="A161" s="1" t="s">
        <v>289</v>
      </c>
      <c r="B161" s="2" t="s">
        <v>290</v>
      </c>
      <c r="C161" s="2" t="s">
        <v>251</v>
      </c>
      <c r="D161" s="28" t="s">
        <v>292</v>
      </c>
      <c r="E161" s="18">
        <v>109721.44</v>
      </c>
      <c r="F161" s="19"/>
      <c r="G161" s="18">
        <v>105357.99</v>
      </c>
      <c r="H161" s="42">
        <f t="shared" si="22"/>
        <v>-4363.4499999999971</v>
      </c>
      <c r="I161" s="20">
        <f t="shared" si="18"/>
        <v>-3.9800000000000002E-2</v>
      </c>
      <c r="J161" s="18">
        <v>2788.3999999999996</v>
      </c>
      <c r="K161" s="19"/>
      <c r="L161" s="18">
        <v>2677.51</v>
      </c>
      <c r="M161" s="42">
        <f t="shared" si="23"/>
        <v>-110.88999999999942</v>
      </c>
      <c r="N161" s="20">
        <f t="shared" si="19"/>
        <v>-3.9800000000000002E-2</v>
      </c>
      <c r="O161" s="18">
        <v>61989.9</v>
      </c>
      <c r="P161" s="19"/>
      <c r="Q161" s="18">
        <v>59524.58</v>
      </c>
      <c r="R161" s="42">
        <f t="shared" si="24"/>
        <v>-2465.3199999999997</v>
      </c>
      <c r="S161" s="20">
        <f t="shared" si="20"/>
        <v>-3.9800000000000002E-2</v>
      </c>
      <c r="T161" s="18">
        <v>11381.400000000001</v>
      </c>
      <c r="U161" s="19"/>
      <c r="V161" s="18">
        <v>10928.77</v>
      </c>
      <c r="W161" s="42">
        <f t="shared" si="25"/>
        <v>-452.63000000000102</v>
      </c>
      <c r="X161" s="20">
        <f t="shared" si="21"/>
        <v>-3.9800000000000002E-2</v>
      </c>
      <c r="Y161" s="8">
        <f t="shared" si="26"/>
        <v>-7392.2899999999972</v>
      </c>
    </row>
    <row r="162" spans="1:25" x14ac:dyDescent="0.25">
      <c r="A162" s="1" t="s">
        <v>289</v>
      </c>
      <c r="B162" s="2" t="s">
        <v>290</v>
      </c>
      <c r="C162" s="2" t="s">
        <v>65</v>
      </c>
      <c r="D162" s="28" t="s">
        <v>293</v>
      </c>
      <c r="E162" s="18">
        <v>364223.27999999997</v>
      </c>
      <c r="F162" s="19"/>
      <c r="G162" s="18">
        <v>349738.69</v>
      </c>
      <c r="H162" s="42">
        <f t="shared" si="22"/>
        <v>-14484.589999999967</v>
      </c>
      <c r="I162" s="20">
        <f t="shared" si="18"/>
        <v>-3.9800000000000002E-2</v>
      </c>
      <c r="J162" s="18">
        <v>17009.239999999998</v>
      </c>
      <c r="K162" s="19"/>
      <c r="L162" s="18">
        <v>16332.81</v>
      </c>
      <c r="M162" s="42">
        <f t="shared" si="23"/>
        <v>-676.42999999999847</v>
      </c>
      <c r="N162" s="20">
        <f t="shared" si="19"/>
        <v>-3.9800000000000002E-2</v>
      </c>
      <c r="O162" s="18">
        <v>161843.06</v>
      </c>
      <c r="P162" s="19"/>
      <c r="Q162" s="18">
        <v>155406.62</v>
      </c>
      <c r="R162" s="42">
        <f t="shared" si="24"/>
        <v>-6436.4400000000023</v>
      </c>
      <c r="S162" s="20">
        <f t="shared" si="20"/>
        <v>-3.9800000000000002E-2</v>
      </c>
      <c r="T162" s="18">
        <v>47422.5</v>
      </c>
      <c r="U162" s="19"/>
      <c r="V162" s="18">
        <v>45536.52</v>
      </c>
      <c r="W162" s="42">
        <f t="shared" si="25"/>
        <v>-1885.9800000000032</v>
      </c>
      <c r="X162" s="20">
        <f t="shared" si="21"/>
        <v>-3.9800000000000002E-2</v>
      </c>
      <c r="Y162" s="8">
        <f t="shared" si="26"/>
        <v>-23483.439999999973</v>
      </c>
    </row>
    <row r="163" spans="1:25" x14ac:dyDescent="0.25">
      <c r="A163" s="1" t="s">
        <v>289</v>
      </c>
      <c r="B163" s="2" t="s">
        <v>290</v>
      </c>
      <c r="C163" s="2" t="s">
        <v>294</v>
      </c>
      <c r="D163" s="28" t="s">
        <v>295</v>
      </c>
      <c r="E163" s="18">
        <v>173928.7</v>
      </c>
      <c r="F163" s="19"/>
      <c r="G163" s="18">
        <v>167011.82999999999</v>
      </c>
      <c r="H163" s="42">
        <f t="shared" si="22"/>
        <v>-6916.8700000000244</v>
      </c>
      <c r="I163" s="20">
        <f t="shared" si="18"/>
        <v>-3.9800000000000002E-2</v>
      </c>
      <c r="J163" s="18">
        <v>836.52</v>
      </c>
      <c r="K163" s="19"/>
      <c r="L163" s="18">
        <v>803.25</v>
      </c>
      <c r="M163" s="42">
        <f t="shared" si="23"/>
        <v>-33.269999999999982</v>
      </c>
      <c r="N163" s="20">
        <f t="shared" si="19"/>
        <v>-3.9800000000000002E-2</v>
      </c>
      <c r="O163" s="18">
        <v>95051.18</v>
      </c>
      <c r="P163" s="19"/>
      <c r="Q163" s="18">
        <v>91271.03</v>
      </c>
      <c r="R163" s="42">
        <f t="shared" si="24"/>
        <v>-3780.1499999999942</v>
      </c>
      <c r="S163" s="20">
        <f t="shared" si="20"/>
        <v>-3.9800000000000002E-2</v>
      </c>
      <c r="T163" s="18">
        <v>13657.68</v>
      </c>
      <c r="U163" s="19"/>
      <c r="V163" s="18">
        <v>13114.52</v>
      </c>
      <c r="W163" s="42">
        <f t="shared" si="25"/>
        <v>-543.15999999999985</v>
      </c>
      <c r="X163" s="20">
        <f t="shared" si="21"/>
        <v>-3.9800000000000002E-2</v>
      </c>
      <c r="Y163" s="8">
        <f t="shared" si="26"/>
        <v>-11273.450000000019</v>
      </c>
    </row>
    <row r="164" spans="1:25" x14ac:dyDescent="0.25">
      <c r="A164" s="1" t="s">
        <v>289</v>
      </c>
      <c r="B164" s="2" t="s">
        <v>290</v>
      </c>
      <c r="C164" s="2" t="s">
        <v>96</v>
      </c>
      <c r="D164" s="28" t="s">
        <v>296</v>
      </c>
      <c r="E164" s="18">
        <v>235918.59999999998</v>
      </c>
      <c r="F164" s="19"/>
      <c r="G164" s="18">
        <v>226536.49</v>
      </c>
      <c r="H164" s="42">
        <f t="shared" si="22"/>
        <v>-9382.109999999986</v>
      </c>
      <c r="I164" s="20">
        <f t="shared" si="18"/>
        <v>-3.9800000000000002E-2</v>
      </c>
      <c r="J164" s="18">
        <v>7528.68</v>
      </c>
      <c r="K164" s="19"/>
      <c r="L164" s="18">
        <v>7229.28</v>
      </c>
      <c r="M164" s="42">
        <f t="shared" si="23"/>
        <v>-299.40000000000055</v>
      </c>
      <c r="N164" s="20">
        <f t="shared" si="19"/>
        <v>-3.9800000000000002E-2</v>
      </c>
      <c r="O164" s="18">
        <v>100934.38</v>
      </c>
      <c r="P164" s="19"/>
      <c r="Q164" s="18">
        <v>96920.26</v>
      </c>
      <c r="R164" s="42">
        <f t="shared" si="24"/>
        <v>-4014.1200000000099</v>
      </c>
      <c r="S164" s="20">
        <f t="shared" si="20"/>
        <v>-3.9800000000000002E-2</v>
      </c>
      <c r="T164" s="18">
        <v>5880.39</v>
      </c>
      <c r="U164" s="19"/>
      <c r="V164" s="18">
        <v>5646.53</v>
      </c>
      <c r="W164" s="42">
        <f t="shared" si="25"/>
        <v>-233.86000000000058</v>
      </c>
      <c r="X164" s="20">
        <f t="shared" si="21"/>
        <v>-3.9800000000000002E-2</v>
      </c>
      <c r="Y164" s="8">
        <f t="shared" si="26"/>
        <v>-13929.489999999998</v>
      </c>
    </row>
    <row r="165" spans="1:25" x14ac:dyDescent="0.25">
      <c r="A165" s="1" t="s">
        <v>289</v>
      </c>
      <c r="B165" s="2" t="s">
        <v>290</v>
      </c>
      <c r="C165" s="2" t="s">
        <v>124</v>
      </c>
      <c r="D165" s="28" t="s">
        <v>297</v>
      </c>
      <c r="E165" s="18">
        <v>2962204.2800000003</v>
      </c>
      <c r="F165" s="19"/>
      <c r="G165" s="18">
        <v>2844402.07</v>
      </c>
      <c r="H165" s="42">
        <f t="shared" si="22"/>
        <v>-117802.21000000043</v>
      </c>
      <c r="I165" s="20">
        <f t="shared" si="18"/>
        <v>-3.9800000000000002E-2</v>
      </c>
      <c r="J165" s="18">
        <v>77796.36</v>
      </c>
      <c r="K165" s="19"/>
      <c r="L165" s="18">
        <v>74702.52</v>
      </c>
      <c r="M165" s="42">
        <f t="shared" si="23"/>
        <v>-3093.8399999999965</v>
      </c>
      <c r="N165" s="20">
        <f t="shared" si="19"/>
        <v>-3.9800000000000002E-2</v>
      </c>
      <c r="O165" s="18">
        <v>1906395.34</v>
      </c>
      <c r="P165" s="19"/>
      <c r="Q165" s="18">
        <v>1830578.68</v>
      </c>
      <c r="R165" s="42">
        <f t="shared" si="24"/>
        <v>-75816.660000000149</v>
      </c>
      <c r="S165" s="20">
        <f t="shared" si="20"/>
        <v>-3.9800000000000002E-2</v>
      </c>
      <c r="T165" s="18">
        <v>360031.62</v>
      </c>
      <c r="U165" s="19"/>
      <c r="V165" s="18">
        <v>345713.29</v>
      </c>
      <c r="W165" s="42">
        <f t="shared" si="25"/>
        <v>-14318.330000000016</v>
      </c>
      <c r="X165" s="20">
        <f t="shared" si="21"/>
        <v>-3.9800000000000002E-2</v>
      </c>
      <c r="Y165" s="8">
        <f t="shared" si="26"/>
        <v>-211031.04000000059</v>
      </c>
    </row>
    <row r="166" spans="1:25" x14ac:dyDescent="0.25">
      <c r="A166" s="1" t="s">
        <v>289</v>
      </c>
      <c r="B166" s="2" t="s">
        <v>290</v>
      </c>
      <c r="C166" s="2" t="s">
        <v>298</v>
      </c>
      <c r="D166" s="28" t="s">
        <v>299</v>
      </c>
      <c r="E166" s="18">
        <v>142837.64000000001</v>
      </c>
      <c r="F166" s="19"/>
      <c r="G166" s="18">
        <v>137157.21</v>
      </c>
      <c r="H166" s="42">
        <f t="shared" si="22"/>
        <v>-5680.4300000000221</v>
      </c>
      <c r="I166" s="20">
        <f t="shared" si="18"/>
        <v>-3.9800000000000002E-2</v>
      </c>
      <c r="J166" s="18">
        <v>1673.04</v>
      </c>
      <c r="K166" s="19"/>
      <c r="L166" s="18">
        <v>1606.51</v>
      </c>
      <c r="M166" s="42">
        <f t="shared" si="23"/>
        <v>-66.529999999999973</v>
      </c>
      <c r="N166" s="20">
        <f t="shared" si="19"/>
        <v>-3.9800000000000002E-2</v>
      </c>
      <c r="O166" s="18">
        <v>39246.54</v>
      </c>
      <c r="P166" s="19"/>
      <c r="Q166" s="18">
        <v>37685.72</v>
      </c>
      <c r="R166" s="42">
        <f t="shared" si="24"/>
        <v>-1560.8199999999997</v>
      </c>
      <c r="S166" s="20">
        <f t="shared" si="20"/>
        <v>-3.9800000000000002E-2</v>
      </c>
      <c r="T166" s="18">
        <v>7587.6</v>
      </c>
      <c r="U166" s="19"/>
      <c r="V166" s="18">
        <v>7285.84</v>
      </c>
      <c r="W166" s="42">
        <f t="shared" si="25"/>
        <v>-301.76000000000022</v>
      </c>
      <c r="X166" s="20">
        <f t="shared" si="21"/>
        <v>-3.9800000000000002E-2</v>
      </c>
      <c r="Y166" s="8">
        <f t="shared" si="26"/>
        <v>-7609.5400000000218</v>
      </c>
    </row>
    <row r="167" spans="1:25" x14ac:dyDescent="0.25">
      <c r="A167" s="1" t="s">
        <v>289</v>
      </c>
      <c r="B167" s="2" t="s">
        <v>290</v>
      </c>
      <c r="C167" s="2" t="s">
        <v>300</v>
      </c>
      <c r="D167" s="28" t="s">
        <v>301</v>
      </c>
      <c r="E167" s="18">
        <v>130274.9</v>
      </c>
      <c r="F167" s="19"/>
      <c r="G167" s="18">
        <v>125094.07</v>
      </c>
      <c r="H167" s="42">
        <f t="shared" si="22"/>
        <v>-5180.8299999999872</v>
      </c>
      <c r="I167" s="20">
        <f t="shared" si="18"/>
        <v>-3.9800000000000002E-2</v>
      </c>
      <c r="J167" s="18">
        <v>2509.56</v>
      </c>
      <c r="K167" s="19"/>
      <c r="L167" s="18">
        <v>2409.7600000000002</v>
      </c>
      <c r="M167" s="42">
        <f t="shared" si="23"/>
        <v>-99.799999999999727</v>
      </c>
      <c r="N167" s="20">
        <f t="shared" si="19"/>
        <v>-3.9800000000000002E-2</v>
      </c>
      <c r="O167" s="18">
        <v>55694.8</v>
      </c>
      <c r="P167" s="19"/>
      <c r="Q167" s="18">
        <v>53479.839999999997</v>
      </c>
      <c r="R167" s="42">
        <f t="shared" si="24"/>
        <v>-2214.9600000000064</v>
      </c>
      <c r="S167" s="20">
        <f t="shared" si="20"/>
        <v>-3.9800000000000002E-2</v>
      </c>
      <c r="T167" s="18">
        <v>4552.5599999999995</v>
      </c>
      <c r="U167" s="19"/>
      <c r="V167" s="18">
        <v>4371.51</v>
      </c>
      <c r="W167" s="42">
        <f t="shared" si="25"/>
        <v>-181.04999999999927</v>
      </c>
      <c r="X167" s="20">
        <f t="shared" si="21"/>
        <v>-3.9800000000000002E-2</v>
      </c>
      <c r="Y167" s="8">
        <f t="shared" si="26"/>
        <v>-7676.6399999999921</v>
      </c>
    </row>
    <row r="168" spans="1:25" x14ac:dyDescent="0.25">
      <c r="A168" s="1" t="s">
        <v>302</v>
      </c>
      <c r="B168" s="2" t="s">
        <v>303</v>
      </c>
      <c r="C168" s="2" t="s">
        <v>190</v>
      </c>
      <c r="D168" s="28" t="s">
        <v>304</v>
      </c>
      <c r="E168" s="18">
        <v>179372.53999999998</v>
      </c>
      <c r="F168" s="19"/>
      <c r="G168" s="18">
        <v>172239.18</v>
      </c>
      <c r="H168" s="42">
        <f t="shared" si="22"/>
        <v>-7133.359999999986</v>
      </c>
      <c r="I168" s="20">
        <f t="shared" si="18"/>
        <v>-3.9800000000000002E-2</v>
      </c>
      <c r="J168" s="18">
        <v>836.52</v>
      </c>
      <c r="K168" s="19"/>
      <c r="L168" s="18">
        <v>803.25</v>
      </c>
      <c r="M168" s="42">
        <f t="shared" si="23"/>
        <v>-33.269999999999982</v>
      </c>
      <c r="N168" s="20">
        <f t="shared" si="19"/>
        <v>-3.9800000000000002E-2</v>
      </c>
      <c r="O168" s="18">
        <v>92641.600000000006</v>
      </c>
      <c r="P168" s="19"/>
      <c r="Q168" s="18">
        <v>88957.28</v>
      </c>
      <c r="R168" s="42">
        <f t="shared" si="24"/>
        <v>-3684.320000000007</v>
      </c>
      <c r="S168" s="20">
        <f t="shared" si="20"/>
        <v>-3.9800000000000002E-2</v>
      </c>
      <c r="T168" s="18">
        <v>15933.96</v>
      </c>
      <c r="U168" s="19"/>
      <c r="V168" s="18">
        <v>15300.27</v>
      </c>
      <c r="W168" s="42">
        <f t="shared" si="25"/>
        <v>-633.68999999999869</v>
      </c>
      <c r="X168" s="20">
        <f t="shared" si="21"/>
        <v>-3.9800000000000002E-2</v>
      </c>
      <c r="Y168" s="8">
        <f t="shared" si="26"/>
        <v>-11484.639999999992</v>
      </c>
    </row>
    <row r="169" spans="1:25" x14ac:dyDescent="0.25">
      <c r="A169" s="1" t="s">
        <v>302</v>
      </c>
      <c r="B169" s="2" t="s">
        <v>303</v>
      </c>
      <c r="C169" s="2" t="s">
        <v>53</v>
      </c>
      <c r="D169" s="28" t="s">
        <v>305</v>
      </c>
      <c r="E169" s="18">
        <v>306683.52000000002</v>
      </c>
      <c r="F169" s="19"/>
      <c r="G169" s="18">
        <v>294487.2</v>
      </c>
      <c r="H169" s="42">
        <f t="shared" si="22"/>
        <v>-12196.320000000007</v>
      </c>
      <c r="I169" s="20">
        <f t="shared" si="18"/>
        <v>-3.9800000000000002E-2</v>
      </c>
      <c r="J169" s="18">
        <v>2858.11</v>
      </c>
      <c r="K169" s="19"/>
      <c r="L169" s="18">
        <v>2744.45</v>
      </c>
      <c r="M169" s="42">
        <f t="shared" si="23"/>
        <v>-113.66000000000031</v>
      </c>
      <c r="N169" s="20">
        <f t="shared" si="19"/>
        <v>-3.9800000000000002E-2</v>
      </c>
      <c r="O169" s="18">
        <v>89452.860000000015</v>
      </c>
      <c r="P169" s="19"/>
      <c r="Q169" s="18">
        <v>85895.35</v>
      </c>
      <c r="R169" s="42">
        <f t="shared" si="24"/>
        <v>-3557.5100000000093</v>
      </c>
      <c r="S169" s="20">
        <f t="shared" si="20"/>
        <v>-3.9800000000000002E-2</v>
      </c>
      <c r="T169" s="18">
        <v>21434.97</v>
      </c>
      <c r="U169" s="19"/>
      <c r="V169" s="18">
        <v>20582.509999999998</v>
      </c>
      <c r="W169" s="42">
        <f t="shared" si="25"/>
        <v>-852.46000000000276</v>
      </c>
      <c r="X169" s="20">
        <f t="shared" si="21"/>
        <v>-3.9800000000000002E-2</v>
      </c>
      <c r="Y169" s="8">
        <f t="shared" si="26"/>
        <v>-16719.950000000019</v>
      </c>
    </row>
    <row r="170" spans="1:25" x14ac:dyDescent="0.25">
      <c r="A170" s="1" t="s">
        <v>302</v>
      </c>
      <c r="B170" s="2" t="s">
        <v>303</v>
      </c>
      <c r="C170" s="2" t="s">
        <v>78</v>
      </c>
      <c r="D170" s="28" t="s">
        <v>306</v>
      </c>
      <c r="E170" s="18">
        <v>107619.06</v>
      </c>
      <c r="F170" s="19"/>
      <c r="G170" s="18">
        <v>103339.22</v>
      </c>
      <c r="H170" s="42">
        <f t="shared" si="22"/>
        <v>-4279.8399999999965</v>
      </c>
      <c r="I170" s="20">
        <f t="shared" si="18"/>
        <v>-3.9800000000000002E-2</v>
      </c>
      <c r="J170" s="18">
        <v>3346.08</v>
      </c>
      <c r="K170" s="19"/>
      <c r="L170" s="18">
        <v>3213.01</v>
      </c>
      <c r="M170" s="42">
        <f t="shared" si="23"/>
        <v>-133.06999999999971</v>
      </c>
      <c r="N170" s="20">
        <f t="shared" si="19"/>
        <v>-3.9800000000000002E-2</v>
      </c>
      <c r="O170" s="18">
        <v>44904.92</v>
      </c>
      <c r="P170" s="19"/>
      <c r="Q170" s="18">
        <v>43119.07</v>
      </c>
      <c r="R170" s="42">
        <f t="shared" si="24"/>
        <v>-1785.8499999999985</v>
      </c>
      <c r="S170" s="20">
        <f t="shared" si="20"/>
        <v>-3.9800000000000002E-2</v>
      </c>
      <c r="T170" s="18">
        <v>8725.74</v>
      </c>
      <c r="U170" s="19"/>
      <c r="V170" s="18">
        <v>8378.7199999999993</v>
      </c>
      <c r="W170" s="42">
        <f t="shared" si="25"/>
        <v>-347.02000000000044</v>
      </c>
      <c r="X170" s="20">
        <f t="shared" si="21"/>
        <v>-3.9800000000000002E-2</v>
      </c>
      <c r="Y170" s="8">
        <f t="shared" si="26"/>
        <v>-6545.7799999999952</v>
      </c>
    </row>
    <row r="171" spans="1:25" x14ac:dyDescent="0.25">
      <c r="A171" s="1" t="s">
        <v>302</v>
      </c>
      <c r="B171" s="2" t="s">
        <v>303</v>
      </c>
      <c r="C171" s="2" t="s">
        <v>35</v>
      </c>
      <c r="D171" s="28" t="s">
        <v>307</v>
      </c>
      <c r="E171" s="18">
        <v>136624.91999999998</v>
      </c>
      <c r="F171" s="19"/>
      <c r="G171" s="18">
        <v>131191.56</v>
      </c>
      <c r="H171" s="42">
        <f t="shared" si="22"/>
        <v>-5433.359999999986</v>
      </c>
      <c r="I171" s="20">
        <f t="shared" si="18"/>
        <v>-3.9800000000000002E-2</v>
      </c>
      <c r="J171" s="18">
        <v>2509.56</v>
      </c>
      <c r="K171" s="19"/>
      <c r="L171" s="18">
        <v>2409.7600000000002</v>
      </c>
      <c r="M171" s="42">
        <f t="shared" si="23"/>
        <v>-99.799999999999727</v>
      </c>
      <c r="N171" s="20">
        <f t="shared" si="19"/>
        <v>-3.9800000000000002E-2</v>
      </c>
      <c r="O171" s="18">
        <v>60189.58</v>
      </c>
      <c r="P171" s="19"/>
      <c r="Q171" s="18">
        <v>57795.86</v>
      </c>
      <c r="R171" s="42">
        <f t="shared" si="24"/>
        <v>-2393.7200000000012</v>
      </c>
      <c r="S171" s="20">
        <f t="shared" si="20"/>
        <v>-3.9800000000000002E-2</v>
      </c>
      <c r="T171" s="18">
        <v>19727.760000000002</v>
      </c>
      <c r="U171" s="19"/>
      <c r="V171" s="18">
        <v>18943.189999999999</v>
      </c>
      <c r="W171" s="42">
        <f t="shared" si="25"/>
        <v>-784.57000000000335</v>
      </c>
      <c r="X171" s="20">
        <f t="shared" si="21"/>
        <v>-3.9800000000000002E-2</v>
      </c>
      <c r="Y171" s="8">
        <f t="shared" si="26"/>
        <v>-8711.4499999999898</v>
      </c>
    </row>
    <row r="172" spans="1:25" x14ac:dyDescent="0.25">
      <c r="A172" s="1" t="s">
        <v>302</v>
      </c>
      <c r="B172" s="2" t="s">
        <v>303</v>
      </c>
      <c r="C172" s="2" t="s">
        <v>63</v>
      </c>
      <c r="D172" s="28" t="s">
        <v>308</v>
      </c>
      <c r="E172" s="18">
        <v>507308.06</v>
      </c>
      <c r="F172" s="19"/>
      <c r="G172" s="18">
        <v>487133.22</v>
      </c>
      <c r="H172" s="42">
        <f t="shared" si="22"/>
        <v>-20174.840000000026</v>
      </c>
      <c r="I172" s="20">
        <f t="shared" si="18"/>
        <v>-3.9800000000000002E-2</v>
      </c>
      <c r="J172" s="18">
        <v>10317.08</v>
      </c>
      <c r="K172" s="19"/>
      <c r="L172" s="18">
        <v>9906.7900000000009</v>
      </c>
      <c r="M172" s="42">
        <f t="shared" si="23"/>
        <v>-410.28999999999905</v>
      </c>
      <c r="N172" s="20">
        <f t="shared" si="19"/>
        <v>-3.9800000000000002E-2</v>
      </c>
      <c r="O172" s="18">
        <v>129912.78</v>
      </c>
      <c r="P172" s="19"/>
      <c r="Q172" s="18">
        <v>124746.2</v>
      </c>
      <c r="R172" s="42">
        <f t="shared" si="24"/>
        <v>-5166.5800000000017</v>
      </c>
      <c r="S172" s="20">
        <f t="shared" si="20"/>
        <v>-3.9800000000000002E-2</v>
      </c>
      <c r="T172" s="18">
        <v>57096.69</v>
      </c>
      <c r="U172" s="19"/>
      <c r="V172" s="18">
        <v>54825.98</v>
      </c>
      <c r="W172" s="42">
        <f t="shared" si="25"/>
        <v>-2270.7099999999991</v>
      </c>
      <c r="X172" s="20">
        <f t="shared" si="21"/>
        <v>-3.9800000000000002E-2</v>
      </c>
      <c r="Y172" s="8">
        <f t="shared" si="26"/>
        <v>-28022.420000000027</v>
      </c>
    </row>
    <row r="173" spans="1:25" x14ac:dyDescent="0.25">
      <c r="A173" s="1" t="s">
        <v>302</v>
      </c>
      <c r="B173" s="2" t="s">
        <v>303</v>
      </c>
      <c r="C173" s="2" t="s">
        <v>251</v>
      </c>
      <c r="D173" s="28" t="s">
        <v>309</v>
      </c>
      <c r="E173" s="18">
        <v>552650.58000000007</v>
      </c>
      <c r="F173" s="19"/>
      <c r="G173" s="18">
        <v>530672.54</v>
      </c>
      <c r="H173" s="42">
        <f t="shared" si="22"/>
        <v>-21978.040000000037</v>
      </c>
      <c r="I173" s="20">
        <f t="shared" si="18"/>
        <v>-3.9800000000000002E-2</v>
      </c>
      <c r="J173" s="18">
        <v>12547.8</v>
      </c>
      <c r="K173" s="19"/>
      <c r="L173" s="18">
        <v>12048.79</v>
      </c>
      <c r="M173" s="42">
        <f t="shared" si="23"/>
        <v>-499.0099999999984</v>
      </c>
      <c r="N173" s="20">
        <f t="shared" si="19"/>
        <v>-3.9800000000000002E-2</v>
      </c>
      <c r="O173" s="18">
        <v>210551.12</v>
      </c>
      <c r="P173" s="19"/>
      <c r="Q173" s="18">
        <v>202177.58</v>
      </c>
      <c r="R173" s="42">
        <f t="shared" si="24"/>
        <v>-8373.5400000000081</v>
      </c>
      <c r="S173" s="20">
        <f t="shared" si="20"/>
        <v>-3.9800000000000002E-2</v>
      </c>
      <c r="T173" s="18">
        <v>72840.959999999992</v>
      </c>
      <c r="U173" s="19"/>
      <c r="V173" s="18">
        <v>69944.100000000006</v>
      </c>
      <c r="W173" s="42">
        <f t="shared" si="25"/>
        <v>-2896.859999999986</v>
      </c>
      <c r="X173" s="20">
        <f t="shared" si="21"/>
        <v>-3.9800000000000002E-2</v>
      </c>
      <c r="Y173" s="8">
        <f t="shared" si="26"/>
        <v>-33747.450000000026</v>
      </c>
    </row>
    <row r="174" spans="1:25" x14ac:dyDescent="0.25">
      <c r="A174" s="1" t="s">
        <v>302</v>
      </c>
      <c r="B174" s="2" t="s">
        <v>303</v>
      </c>
      <c r="C174" s="2" t="s">
        <v>310</v>
      </c>
      <c r="D174" s="28" t="s">
        <v>311</v>
      </c>
      <c r="E174" s="18">
        <v>316464.28000000003</v>
      </c>
      <c r="F174" s="19"/>
      <c r="G174" s="18">
        <v>303878.99</v>
      </c>
      <c r="H174" s="42">
        <f t="shared" si="22"/>
        <v>-12585.290000000037</v>
      </c>
      <c r="I174" s="20">
        <f t="shared" si="18"/>
        <v>-3.9800000000000002E-2</v>
      </c>
      <c r="J174" s="18">
        <v>6692.16</v>
      </c>
      <c r="K174" s="19"/>
      <c r="L174" s="18">
        <v>6426.02</v>
      </c>
      <c r="M174" s="42">
        <f t="shared" si="23"/>
        <v>-266.13999999999942</v>
      </c>
      <c r="N174" s="20">
        <f t="shared" si="19"/>
        <v>-3.9800000000000002E-2</v>
      </c>
      <c r="O174" s="18">
        <v>142563.03999999998</v>
      </c>
      <c r="P174" s="19"/>
      <c r="Q174" s="18">
        <v>136893.35999999999</v>
      </c>
      <c r="R174" s="42">
        <f t="shared" si="24"/>
        <v>-5669.679999999993</v>
      </c>
      <c r="S174" s="20">
        <f t="shared" si="20"/>
        <v>-3.9800000000000002E-2</v>
      </c>
      <c r="T174" s="18">
        <v>71323.44</v>
      </c>
      <c r="U174" s="19"/>
      <c r="V174" s="18">
        <v>68486.929999999993</v>
      </c>
      <c r="W174" s="42">
        <f t="shared" si="25"/>
        <v>-2836.5100000000093</v>
      </c>
      <c r="X174" s="20">
        <f t="shared" si="21"/>
        <v>-3.9800000000000002E-2</v>
      </c>
      <c r="Y174" s="8">
        <f t="shared" si="26"/>
        <v>-21357.620000000039</v>
      </c>
    </row>
    <row r="175" spans="1:25" x14ac:dyDescent="0.25">
      <c r="A175" s="1" t="s">
        <v>302</v>
      </c>
      <c r="B175" s="2" t="s">
        <v>303</v>
      </c>
      <c r="C175" s="2" t="s">
        <v>84</v>
      </c>
      <c r="D175" s="28" t="s">
        <v>312</v>
      </c>
      <c r="E175" s="18">
        <v>180086.5</v>
      </c>
      <c r="F175" s="19"/>
      <c r="G175" s="18">
        <v>172924.74</v>
      </c>
      <c r="H175" s="42">
        <f t="shared" si="22"/>
        <v>-7161.7600000000093</v>
      </c>
      <c r="I175" s="20">
        <f t="shared" si="18"/>
        <v>-3.9800000000000002E-2</v>
      </c>
      <c r="J175" s="18">
        <v>7528.68</v>
      </c>
      <c r="K175" s="19"/>
      <c r="L175" s="18">
        <v>7229.28</v>
      </c>
      <c r="M175" s="42">
        <f t="shared" si="23"/>
        <v>-299.40000000000055</v>
      </c>
      <c r="N175" s="20">
        <f t="shared" si="19"/>
        <v>-3.9800000000000002E-2</v>
      </c>
      <c r="O175" s="18">
        <v>86895.7</v>
      </c>
      <c r="P175" s="19"/>
      <c r="Q175" s="18">
        <v>83439.89</v>
      </c>
      <c r="R175" s="42">
        <f t="shared" si="24"/>
        <v>-3455.8099999999977</v>
      </c>
      <c r="S175" s="20">
        <f t="shared" si="20"/>
        <v>-3.9800000000000002E-2</v>
      </c>
      <c r="T175" s="18">
        <v>20486.519999999997</v>
      </c>
      <c r="U175" s="19"/>
      <c r="V175" s="18">
        <v>19671.78</v>
      </c>
      <c r="W175" s="42">
        <f t="shared" si="25"/>
        <v>-814.73999999999796</v>
      </c>
      <c r="X175" s="20">
        <f t="shared" si="21"/>
        <v>-3.9800000000000002E-2</v>
      </c>
      <c r="Y175" s="8">
        <f t="shared" si="26"/>
        <v>-11731.710000000006</v>
      </c>
    </row>
    <row r="176" spans="1:25" x14ac:dyDescent="0.25">
      <c r="A176" s="1" t="s">
        <v>313</v>
      </c>
      <c r="B176" s="2" t="s">
        <v>314</v>
      </c>
      <c r="C176" s="2" t="s">
        <v>315</v>
      </c>
      <c r="D176" s="28" t="s">
        <v>316</v>
      </c>
      <c r="E176" s="18">
        <v>86593.64</v>
      </c>
      <c r="F176" s="19"/>
      <c r="G176" s="18">
        <v>83149.95</v>
      </c>
      <c r="H176" s="42">
        <f t="shared" si="22"/>
        <v>-3443.6900000000023</v>
      </c>
      <c r="I176" s="20">
        <f t="shared" si="18"/>
        <v>-3.9800000000000002E-2</v>
      </c>
      <c r="J176" s="18">
        <v>3346.08</v>
      </c>
      <c r="K176" s="19"/>
      <c r="L176" s="18">
        <v>3213.01</v>
      </c>
      <c r="M176" s="42">
        <f t="shared" si="23"/>
        <v>-133.06999999999971</v>
      </c>
      <c r="N176" s="20">
        <f t="shared" si="19"/>
        <v>-3.9800000000000002E-2</v>
      </c>
      <c r="O176" s="18">
        <v>49372.240000000005</v>
      </c>
      <c r="P176" s="19"/>
      <c r="Q176" s="18">
        <v>47408.72</v>
      </c>
      <c r="R176" s="42">
        <f t="shared" si="24"/>
        <v>-1963.5200000000041</v>
      </c>
      <c r="S176" s="20">
        <f t="shared" si="20"/>
        <v>-3.9800000000000002E-2</v>
      </c>
      <c r="T176" s="18">
        <v>13657.68</v>
      </c>
      <c r="U176" s="19"/>
      <c r="V176" s="18">
        <v>13114.52</v>
      </c>
      <c r="W176" s="42">
        <f t="shared" si="25"/>
        <v>-543.15999999999985</v>
      </c>
      <c r="X176" s="20">
        <f t="shared" si="21"/>
        <v>-3.9800000000000002E-2</v>
      </c>
      <c r="Y176" s="8">
        <f t="shared" si="26"/>
        <v>-6083.440000000006</v>
      </c>
    </row>
    <row r="177" spans="1:25" x14ac:dyDescent="0.25">
      <c r="A177" s="1" t="s">
        <v>313</v>
      </c>
      <c r="B177" s="2" t="s">
        <v>314</v>
      </c>
      <c r="C177" s="2" t="s">
        <v>317</v>
      </c>
      <c r="D177" s="28" t="s">
        <v>318</v>
      </c>
      <c r="E177" s="18">
        <v>68037.86</v>
      </c>
      <c r="F177" s="19"/>
      <c r="G177" s="18">
        <v>65332.1</v>
      </c>
      <c r="H177" s="42">
        <f t="shared" si="22"/>
        <v>-2705.760000000002</v>
      </c>
      <c r="I177" s="20">
        <f t="shared" si="18"/>
        <v>-3.9800000000000002E-2</v>
      </c>
      <c r="J177" s="18">
        <v>2509.5600000000004</v>
      </c>
      <c r="K177" s="19"/>
      <c r="L177" s="18">
        <v>2409.7600000000002</v>
      </c>
      <c r="M177" s="42">
        <f t="shared" si="23"/>
        <v>-99.800000000000182</v>
      </c>
      <c r="N177" s="20">
        <f t="shared" si="19"/>
        <v>-3.9800000000000002E-2</v>
      </c>
      <c r="O177" s="18">
        <v>33423.4</v>
      </c>
      <c r="P177" s="19"/>
      <c r="Q177" s="18">
        <v>32094.16</v>
      </c>
      <c r="R177" s="42">
        <f t="shared" si="24"/>
        <v>-1329.2400000000016</v>
      </c>
      <c r="S177" s="20">
        <f t="shared" si="20"/>
        <v>-3.9800000000000002E-2</v>
      </c>
      <c r="T177" s="18">
        <v>13657.68</v>
      </c>
      <c r="U177" s="19"/>
      <c r="V177" s="18">
        <v>13114.52</v>
      </c>
      <c r="W177" s="42">
        <f t="shared" si="25"/>
        <v>-543.15999999999985</v>
      </c>
      <c r="X177" s="20">
        <f t="shared" si="21"/>
        <v>-3.9800000000000002E-2</v>
      </c>
      <c r="Y177" s="8">
        <f t="shared" si="26"/>
        <v>-4677.9600000000037</v>
      </c>
    </row>
    <row r="178" spans="1:25" x14ac:dyDescent="0.25">
      <c r="A178" s="1" t="s">
        <v>313</v>
      </c>
      <c r="B178" s="2" t="s">
        <v>314</v>
      </c>
      <c r="C178" s="2" t="s">
        <v>319</v>
      </c>
      <c r="D178" s="28" t="s">
        <v>320</v>
      </c>
      <c r="E178" s="18">
        <v>137219.38</v>
      </c>
      <c r="F178" s="19"/>
      <c r="G178" s="18">
        <v>131762.38</v>
      </c>
      <c r="H178" s="42">
        <f t="shared" si="22"/>
        <v>-5457</v>
      </c>
      <c r="I178" s="20">
        <f t="shared" si="18"/>
        <v>-3.9800000000000002E-2</v>
      </c>
      <c r="J178" s="18">
        <v>1581.02</v>
      </c>
      <c r="K178" s="19"/>
      <c r="L178" s="18">
        <v>1581.02</v>
      </c>
      <c r="M178" s="42">
        <f t="shared" si="23"/>
        <v>0</v>
      </c>
      <c r="N178" s="20">
        <f t="shared" si="19"/>
        <v>0</v>
      </c>
      <c r="O178" s="18">
        <v>53115.32</v>
      </c>
      <c r="P178" s="19"/>
      <c r="Q178" s="18">
        <v>51002.94</v>
      </c>
      <c r="R178" s="42">
        <f t="shared" si="24"/>
        <v>-2112.3799999999974</v>
      </c>
      <c r="S178" s="20">
        <f t="shared" si="20"/>
        <v>-3.9800000000000002E-2</v>
      </c>
      <c r="T178" s="18">
        <v>16882.41</v>
      </c>
      <c r="U178" s="19"/>
      <c r="V178" s="18">
        <v>16211</v>
      </c>
      <c r="W178" s="42">
        <f t="shared" si="25"/>
        <v>-671.40999999999985</v>
      </c>
      <c r="X178" s="20">
        <f t="shared" si="21"/>
        <v>-3.9800000000000002E-2</v>
      </c>
      <c r="Y178" s="8">
        <f t="shared" si="26"/>
        <v>-8240.7899999999972</v>
      </c>
    </row>
    <row r="179" spans="1:25" x14ac:dyDescent="0.25">
      <c r="A179" s="1" t="s">
        <v>313</v>
      </c>
      <c r="B179" s="2" t="s">
        <v>314</v>
      </c>
      <c r="C179" s="2" t="s">
        <v>24</v>
      </c>
      <c r="D179" s="28" t="s">
        <v>321</v>
      </c>
      <c r="E179" s="18">
        <v>930607.10000000009</v>
      </c>
      <c r="F179" s="19"/>
      <c r="G179" s="18">
        <v>893598.32</v>
      </c>
      <c r="H179" s="42">
        <f t="shared" si="22"/>
        <v>-37008.780000000144</v>
      </c>
      <c r="I179" s="20">
        <f t="shared" si="18"/>
        <v>-3.9800000000000002E-2</v>
      </c>
      <c r="J179" s="18">
        <v>23980.240000000002</v>
      </c>
      <c r="K179" s="19"/>
      <c r="L179" s="18">
        <v>23026.58</v>
      </c>
      <c r="M179" s="42">
        <f t="shared" si="23"/>
        <v>-953.65999999999985</v>
      </c>
      <c r="N179" s="20">
        <f t="shared" si="19"/>
        <v>-3.9800000000000002E-2</v>
      </c>
      <c r="O179" s="18">
        <v>603812.86</v>
      </c>
      <c r="P179" s="19"/>
      <c r="Q179" s="18">
        <v>579799.43999999994</v>
      </c>
      <c r="R179" s="42">
        <f t="shared" si="24"/>
        <v>-24013.420000000042</v>
      </c>
      <c r="S179" s="20">
        <f t="shared" si="20"/>
        <v>-3.9800000000000002E-2</v>
      </c>
      <c r="T179" s="18">
        <v>103950.12</v>
      </c>
      <c r="U179" s="19"/>
      <c r="V179" s="18">
        <v>99816.06</v>
      </c>
      <c r="W179" s="42">
        <f t="shared" si="25"/>
        <v>-4134.0599999999977</v>
      </c>
      <c r="X179" s="20">
        <f t="shared" si="21"/>
        <v>-3.9800000000000002E-2</v>
      </c>
      <c r="Y179" s="8">
        <f t="shared" si="26"/>
        <v>-66109.920000000187</v>
      </c>
    </row>
    <row r="180" spans="1:25" x14ac:dyDescent="0.25">
      <c r="A180" s="1" t="s">
        <v>313</v>
      </c>
      <c r="B180" s="2" t="s">
        <v>314</v>
      </c>
      <c r="C180" s="2" t="s">
        <v>53</v>
      </c>
      <c r="D180" s="28" t="s">
        <v>322</v>
      </c>
      <c r="E180" s="18">
        <v>186189.38</v>
      </c>
      <c r="F180" s="19"/>
      <c r="G180" s="18">
        <v>178784.92</v>
      </c>
      <c r="H180" s="42">
        <f t="shared" si="22"/>
        <v>-7404.4599999999919</v>
      </c>
      <c r="I180" s="20">
        <f t="shared" si="18"/>
        <v>-3.9800000000000002E-2</v>
      </c>
      <c r="J180" s="18">
        <v>10038.24</v>
      </c>
      <c r="K180" s="19"/>
      <c r="L180" s="18">
        <v>9639.0300000000007</v>
      </c>
      <c r="M180" s="42">
        <f t="shared" si="23"/>
        <v>-399.20999999999913</v>
      </c>
      <c r="N180" s="20">
        <f t="shared" si="19"/>
        <v>-3.9800000000000002E-2</v>
      </c>
      <c r="O180" s="18">
        <v>49564.460000000006</v>
      </c>
      <c r="P180" s="19"/>
      <c r="Q180" s="18">
        <v>47593.3</v>
      </c>
      <c r="R180" s="42">
        <f t="shared" si="24"/>
        <v>-1971.1600000000035</v>
      </c>
      <c r="S180" s="20">
        <f t="shared" si="20"/>
        <v>-3.9800000000000002E-2</v>
      </c>
      <c r="T180" s="18">
        <v>34902.960000000006</v>
      </c>
      <c r="U180" s="19"/>
      <c r="V180" s="18">
        <v>33514.879999999997</v>
      </c>
      <c r="W180" s="42">
        <f t="shared" si="25"/>
        <v>-1388.080000000009</v>
      </c>
      <c r="X180" s="20">
        <f t="shared" si="21"/>
        <v>-3.9800000000000002E-2</v>
      </c>
      <c r="Y180" s="8">
        <f t="shared" si="26"/>
        <v>-11162.910000000003</v>
      </c>
    </row>
    <row r="181" spans="1:25" x14ac:dyDescent="0.25">
      <c r="A181" s="1" t="s">
        <v>313</v>
      </c>
      <c r="B181" s="2" t="s">
        <v>314</v>
      </c>
      <c r="C181" s="2" t="s">
        <v>59</v>
      </c>
      <c r="D181" s="28" t="s">
        <v>323</v>
      </c>
      <c r="E181" s="18">
        <v>225331.22000000003</v>
      </c>
      <c r="F181" s="19"/>
      <c r="G181" s="18">
        <v>216370.15</v>
      </c>
      <c r="H181" s="42">
        <f t="shared" si="22"/>
        <v>-8961.0700000000361</v>
      </c>
      <c r="I181" s="20">
        <f t="shared" si="18"/>
        <v>-3.9800000000000002E-2</v>
      </c>
      <c r="J181" s="18">
        <v>2161.0099999999998</v>
      </c>
      <c r="K181" s="19"/>
      <c r="L181" s="18">
        <v>2075.0700000000002</v>
      </c>
      <c r="M181" s="42">
        <f t="shared" si="23"/>
        <v>-85.9399999999996</v>
      </c>
      <c r="N181" s="20">
        <f t="shared" si="19"/>
        <v>-3.9800000000000002E-2</v>
      </c>
      <c r="O181" s="18">
        <v>118463.86</v>
      </c>
      <c r="P181" s="19"/>
      <c r="Q181" s="18">
        <v>113752.59</v>
      </c>
      <c r="R181" s="42">
        <f t="shared" si="24"/>
        <v>-4711.2700000000041</v>
      </c>
      <c r="S181" s="20">
        <f t="shared" si="20"/>
        <v>-3.9800000000000002E-2</v>
      </c>
      <c r="T181" s="18">
        <v>16692.72</v>
      </c>
      <c r="U181" s="19"/>
      <c r="V181" s="18">
        <v>16028.86</v>
      </c>
      <c r="W181" s="42">
        <f t="shared" si="25"/>
        <v>-663.86000000000058</v>
      </c>
      <c r="X181" s="20">
        <f t="shared" si="21"/>
        <v>-3.9800000000000002E-2</v>
      </c>
      <c r="Y181" s="8">
        <f t="shared" si="26"/>
        <v>-14422.140000000039</v>
      </c>
    </row>
    <row r="182" spans="1:25" x14ac:dyDescent="0.25">
      <c r="A182" s="1" t="s">
        <v>313</v>
      </c>
      <c r="B182" s="2" t="s">
        <v>314</v>
      </c>
      <c r="C182" s="2" t="s">
        <v>96</v>
      </c>
      <c r="D182" s="28" t="s">
        <v>324</v>
      </c>
      <c r="E182" s="18">
        <v>133468.78</v>
      </c>
      <c r="F182" s="19"/>
      <c r="G182" s="18">
        <v>128160.94</v>
      </c>
      <c r="H182" s="42">
        <f t="shared" si="22"/>
        <v>-5307.8399999999965</v>
      </c>
      <c r="I182" s="20">
        <f t="shared" si="18"/>
        <v>-3.9800000000000002E-2</v>
      </c>
      <c r="J182" s="18">
        <v>2858.11</v>
      </c>
      <c r="K182" s="19"/>
      <c r="L182" s="18">
        <v>2744.45</v>
      </c>
      <c r="M182" s="42">
        <f t="shared" si="23"/>
        <v>-113.66000000000031</v>
      </c>
      <c r="N182" s="20">
        <f t="shared" si="19"/>
        <v>-3.9800000000000002E-2</v>
      </c>
      <c r="O182" s="18">
        <v>92142.18</v>
      </c>
      <c r="P182" s="19"/>
      <c r="Q182" s="18">
        <v>88477.72</v>
      </c>
      <c r="R182" s="42">
        <f t="shared" si="24"/>
        <v>-3664.4599999999919</v>
      </c>
      <c r="S182" s="20">
        <f t="shared" si="20"/>
        <v>-3.9800000000000002E-2</v>
      </c>
      <c r="T182" s="18">
        <v>4552.5599999999995</v>
      </c>
      <c r="U182" s="19"/>
      <c r="V182" s="18">
        <v>4371.51</v>
      </c>
      <c r="W182" s="42">
        <f t="shared" si="25"/>
        <v>-181.04999999999927</v>
      </c>
      <c r="X182" s="20">
        <f t="shared" si="21"/>
        <v>-3.9800000000000002E-2</v>
      </c>
      <c r="Y182" s="8">
        <f t="shared" si="26"/>
        <v>-9267.0099999999875</v>
      </c>
    </row>
    <row r="183" spans="1:25" x14ac:dyDescent="0.25">
      <c r="A183" s="1" t="s">
        <v>313</v>
      </c>
      <c r="B183" s="2" t="s">
        <v>314</v>
      </c>
      <c r="C183" s="2" t="s">
        <v>325</v>
      </c>
      <c r="D183" s="28" t="s">
        <v>326</v>
      </c>
      <c r="E183" s="18">
        <v>253974.96000000002</v>
      </c>
      <c r="F183" s="19"/>
      <c r="G183" s="18">
        <v>243874.78</v>
      </c>
      <c r="H183" s="42">
        <f t="shared" si="22"/>
        <v>-10100.180000000022</v>
      </c>
      <c r="I183" s="20">
        <f t="shared" si="18"/>
        <v>-3.9800000000000002E-2</v>
      </c>
      <c r="J183" s="18">
        <v>4182.5999999999995</v>
      </c>
      <c r="K183" s="19"/>
      <c r="L183" s="18">
        <v>4016.26</v>
      </c>
      <c r="M183" s="42">
        <f t="shared" si="23"/>
        <v>-166.33999999999924</v>
      </c>
      <c r="N183" s="20">
        <f t="shared" si="19"/>
        <v>-3.9800000000000002E-2</v>
      </c>
      <c r="O183" s="18">
        <v>108502.92</v>
      </c>
      <c r="P183" s="19"/>
      <c r="Q183" s="18">
        <v>104187.8</v>
      </c>
      <c r="R183" s="42">
        <f t="shared" si="24"/>
        <v>-4315.1199999999953</v>
      </c>
      <c r="S183" s="20">
        <f t="shared" si="20"/>
        <v>-3.9800000000000002E-2</v>
      </c>
      <c r="T183" s="18">
        <v>16882.410000000003</v>
      </c>
      <c r="U183" s="19"/>
      <c r="V183" s="18">
        <v>16211</v>
      </c>
      <c r="W183" s="42">
        <f t="shared" si="25"/>
        <v>-671.41000000000349</v>
      </c>
      <c r="X183" s="20">
        <f t="shared" si="21"/>
        <v>-3.9800000000000002E-2</v>
      </c>
      <c r="Y183" s="8">
        <f t="shared" si="26"/>
        <v>-15253.050000000021</v>
      </c>
    </row>
    <row r="184" spans="1:25" x14ac:dyDescent="0.25">
      <c r="A184" s="1" t="s">
        <v>313</v>
      </c>
      <c r="B184" s="2" t="s">
        <v>314</v>
      </c>
      <c r="C184" s="2" t="s">
        <v>327</v>
      </c>
      <c r="D184" s="28" t="s">
        <v>328</v>
      </c>
      <c r="E184" s="18">
        <v>499732.62</v>
      </c>
      <c r="F184" s="19"/>
      <c r="G184" s="18">
        <v>479859.04</v>
      </c>
      <c r="H184" s="42">
        <f t="shared" si="22"/>
        <v>-19873.580000000016</v>
      </c>
      <c r="I184" s="20">
        <f t="shared" si="18"/>
        <v>-3.9800000000000002E-2</v>
      </c>
      <c r="J184" s="18">
        <v>14708.810000000001</v>
      </c>
      <c r="K184" s="19"/>
      <c r="L184" s="18">
        <v>14123.86</v>
      </c>
      <c r="M184" s="42">
        <f t="shared" si="23"/>
        <v>-584.95000000000073</v>
      </c>
      <c r="N184" s="20">
        <f t="shared" si="19"/>
        <v>-3.9800000000000002E-2</v>
      </c>
      <c r="O184" s="18">
        <v>193383.76</v>
      </c>
      <c r="P184" s="19"/>
      <c r="Q184" s="18">
        <v>185692.96</v>
      </c>
      <c r="R184" s="42">
        <f t="shared" si="24"/>
        <v>-7690.8000000000175</v>
      </c>
      <c r="S184" s="20">
        <f t="shared" si="20"/>
        <v>-3.9800000000000002E-2</v>
      </c>
      <c r="T184" s="18">
        <v>53113.2</v>
      </c>
      <c r="U184" s="19"/>
      <c r="V184" s="18">
        <v>51000.91</v>
      </c>
      <c r="W184" s="42">
        <f t="shared" si="25"/>
        <v>-2112.2899999999936</v>
      </c>
      <c r="X184" s="20">
        <f t="shared" si="21"/>
        <v>-3.9800000000000002E-2</v>
      </c>
      <c r="Y184" s="8">
        <f t="shared" si="26"/>
        <v>-30261.620000000028</v>
      </c>
    </row>
    <row r="185" spans="1:25" x14ac:dyDescent="0.25">
      <c r="A185" s="1" t="s">
        <v>313</v>
      </c>
      <c r="B185" s="2" t="s">
        <v>314</v>
      </c>
      <c r="C185" s="2" t="s">
        <v>329</v>
      </c>
      <c r="D185" s="28" t="s">
        <v>330</v>
      </c>
      <c r="E185" s="18">
        <v>633395.37999999989</v>
      </c>
      <c r="F185" s="19"/>
      <c r="G185" s="18">
        <v>608206.24</v>
      </c>
      <c r="H185" s="42">
        <f t="shared" si="22"/>
        <v>-25189.139999999898</v>
      </c>
      <c r="I185" s="20">
        <f t="shared" si="18"/>
        <v>-3.9800000000000002E-2</v>
      </c>
      <c r="J185" s="18">
        <v>28441.68</v>
      </c>
      <c r="K185" s="19"/>
      <c r="L185" s="18">
        <v>27310.6</v>
      </c>
      <c r="M185" s="42">
        <f t="shared" si="23"/>
        <v>-1131.0800000000017</v>
      </c>
      <c r="N185" s="20">
        <f t="shared" si="19"/>
        <v>-3.9800000000000002E-2</v>
      </c>
      <c r="O185" s="18">
        <v>121098.26</v>
      </c>
      <c r="P185" s="19"/>
      <c r="Q185" s="18">
        <v>116282.23</v>
      </c>
      <c r="R185" s="42">
        <f t="shared" si="24"/>
        <v>-4816.0299999999988</v>
      </c>
      <c r="S185" s="20">
        <f t="shared" si="20"/>
        <v>-3.9800000000000002E-2</v>
      </c>
      <c r="T185" s="18">
        <v>48181.259999999995</v>
      </c>
      <c r="U185" s="19"/>
      <c r="V185" s="18">
        <v>46265.11</v>
      </c>
      <c r="W185" s="42">
        <f t="shared" si="25"/>
        <v>-1916.1499999999942</v>
      </c>
      <c r="X185" s="20">
        <f t="shared" si="21"/>
        <v>-3.9800000000000002E-2</v>
      </c>
      <c r="Y185" s="8">
        <f t="shared" si="26"/>
        <v>-33052.399999999892</v>
      </c>
    </row>
    <row r="186" spans="1:25" x14ac:dyDescent="0.25">
      <c r="A186" s="1" t="s">
        <v>313</v>
      </c>
      <c r="B186" s="2" t="s">
        <v>314</v>
      </c>
      <c r="C186" s="2" t="s">
        <v>263</v>
      </c>
      <c r="D186" s="28" t="s">
        <v>331</v>
      </c>
      <c r="E186" s="18">
        <v>123677.73999999999</v>
      </c>
      <c r="F186" s="19"/>
      <c r="G186" s="18">
        <v>118759.27</v>
      </c>
      <c r="H186" s="42">
        <f t="shared" si="22"/>
        <v>-4918.4699999999866</v>
      </c>
      <c r="I186" s="20">
        <f t="shared" si="18"/>
        <v>-3.9800000000000002E-2</v>
      </c>
      <c r="J186" s="18">
        <v>1673.04</v>
      </c>
      <c r="K186" s="19"/>
      <c r="L186" s="18">
        <v>1606.51</v>
      </c>
      <c r="M186" s="42">
        <f t="shared" si="23"/>
        <v>-66.529999999999973</v>
      </c>
      <c r="N186" s="20">
        <f t="shared" si="19"/>
        <v>-3.9800000000000002E-2</v>
      </c>
      <c r="O186" s="18">
        <v>24713.58</v>
      </c>
      <c r="P186" s="19"/>
      <c r="Q186" s="18">
        <v>23730.73</v>
      </c>
      <c r="R186" s="42">
        <f t="shared" si="24"/>
        <v>-982.85000000000218</v>
      </c>
      <c r="S186" s="20">
        <f t="shared" si="20"/>
        <v>-3.9800000000000002E-2</v>
      </c>
      <c r="T186" s="18">
        <v>13657.68</v>
      </c>
      <c r="U186" s="19"/>
      <c r="V186" s="18">
        <v>13114.52</v>
      </c>
      <c r="W186" s="42">
        <f t="shared" si="25"/>
        <v>-543.15999999999985</v>
      </c>
      <c r="X186" s="20">
        <f t="shared" si="21"/>
        <v>-3.9800000000000002E-2</v>
      </c>
      <c r="Y186" s="8">
        <f t="shared" si="26"/>
        <v>-6511.0099999999884</v>
      </c>
    </row>
    <row r="187" spans="1:25" x14ac:dyDescent="0.25">
      <c r="A187" s="1" t="s">
        <v>313</v>
      </c>
      <c r="B187" s="2" t="s">
        <v>314</v>
      </c>
      <c r="C187" s="2" t="s">
        <v>49</v>
      </c>
      <c r="D187" s="28" t="s">
        <v>332</v>
      </c>
      <c r="E187" s="18">
        <v>228772.24</v>
      </c>
      <c r="F187" s="19"/>
      <c r="G187" s="18">
        <v>219674.33</v>
      </c>
      <c r="H187" s="42">
        <f t="shared" si="22"/>
        <v>-9097.9100000000035</v>
      </c>
      <c r="I187" s="20">
        <f t="shared" si="18"/>
        <v>-3.9800000000000002E-2</v>
      </c>
      <c r="J187" s="18">
        <v>1673.04</v>
      </c>
      <c r="K187" s="19"/>
      <c r="L187" s="18">
        <v>1606.51</v>
      </c>
      <c r="M187" s="42">
        <f t="shared" si="23"/>
        <v>-66.529999999999973</v>
      </c>
      <c r="N187" s="20">
        <f t="shared" si="19"/>
        <v>-3.9800000000000002E-2</v>
      </c>
      <c r="O187" s="18">
        <v>74168.2</v>
      </c>
      <c r="P187" s="19"/>
      <c r="Q187" s="18">
        <v>71218.559999999998</v>
      </c>
      <c r="R187" s="42">
        <f t="shared" si="24"/>
        <v>-2949.6399999999994</v>
      </c>
      <c r="S187" s="20">
        <f t="shared" si="20"/>
        <v>-3.9800000000000002E-2</v>
      </c>
      <c r="T187" s="18">
        <v>13657.68</v>
      </c>
      <c r="U187" s="19"/>
      <c r="V187" s="18">
        <v>13114.52</v>
      </c>
      <c r="W187" s="42">
        <f t="shared" si="25"/>
        <v>-543.15999999999985</v>
      </c>
      <c r="X187" s="20">
        <f t="shared" si="21"/>
        <v>-3.9800000000000002E-2</v>
      </c>
      <c r="Y187" s="8">
        <f t="shared" si="26"/>
        <v>-12657.240000000003</v>
      </c>
    </row>
    <row r="188" spans="1:25" x14ac:dyDescent="0.25">
      <c r="A188" s="1" t="s">
        <v>333</v>
      </c>
      <c r="B188" s="2" t="s">
        <v>175</v>
      </c>
      <c r="C188" s="2" t="s">
        <v>334</v>
      </c>
      <c r="D188" s="28" t="s">
        <v>335</v>
      </c>
      <c r="E188" s="18">
        <v>166919.64000000001</v>
      </c>
      <c r="F188" s="19"/>
      <c r="G188" s="18">
        <v>160281.51</v>
      </c>
      <c r="H188" s="42">
        <f t="shared" si="22"/>
        <v>-6638.1300000000047</v>
      </c>
      <c r="I188" s="20">
        <f t="shared" si="18"/>
        <v>-3.9800000000000002E-2</v>
      </c>
      <c r="J188" s="18">
        <v>4182.6000000000004</v>
      </c>
      <c r="K188" s="19"/>
      <c r="L188" s="18">
        <v>4016.26</v>
      </c>
      <c r="M188" s="42">
        <f t="shared" si="23"/>
        <v>-166.34000000000015</v>
      </c>
      <c r="N188" s="20">
        <f t="shared" si="19"/>
        <v>-3.9800000000000002E-2</v>
      </c>
      <c r="O188" s="18">
        <v>83931.78</v>
      </c>
      <c r="P188" s="19"/>
      <c r="Q188" s="18">
        <v>80593.84</v>
      </c>
      <c r="R188" s="42">
        <f t="shared" si="24"/>
        <v>-3337.9400000000023</v>
      </c>
      <c r="S188" s="20">
        <f t="shared" si="20"/>
        <v>-3.9800000000000002E-2</v>
      </c>
      <c r="T188" s="18">
        <v>12329.85</v>
      </c>
      <c r="U188" s="19"/>
      <c r="V188" s="18">
        <v>11839.5</v>
      </c>
      <c r="W188" s="42">
        <f t="shared" si="25"/>
        <v>-490.35000000000036</v>
      </c>
      <c r="X188" s="20">
        <f t="shared" si="21"/>
        <v>-3.9800000000000002E-2</v>
      </c>
      <c r="Y188" s="8">
        <f t="shared" si="26"/>
        <v>-10632.760000000007</v>
      </c>
    </row>
    <row r="189" spans="1:25" x14ac:dyDescent="0.25">
      <c r="A189" s="1" t="s">
        <v>333</v>
      </c>
      <c r="B189" s="2" t="s">
        <v>175</v>
      </c>
      <c r="C189" s="2" t="s">
        <v>336</v>
      </c>
      <c r="D189" s="28" t="s">
        <v>337</v>
      </c>
      <c r="E189" s="18">
        <v>185420.5</v>
      </c>
      <c r="F189" s="19"/>
      <c r="G189" s="18">
        <v>178046.62</v>
      </c>
      <c r="H189" s="42">
        <f t="shared" si="22"/>
        <v>-7373.8800000000047</v>
      </c>
      <c r="I189" s="20">
        <f t="shared" si="18"/>
        <v>-3.9800000000000002E-2</v>
      </c>
      <c r="J189" s="18">
        <v>3346.08</v>
      </c>
      <c r="K189" s="19"/>
      <c r="L189" s="18">
        <v>3213.01</v>
      </c>
      <c r="M189" s="42">
        <f t="shared" si="23"/>
        <v>-133.06999999999971</v>
      </c>
      <c r="N189" s="20">
        <f t="shared" si="19"/>
        <v>-3.9800000000000002E-2</v>
      </c>
      <c r="O189" s="18">
        <v>43214.44</v>
      </c>
      <c r="P189" s="19"/>
      <c r="Q189" s="18">
        <v>41495.82</v>
      </c>
      <c r="R189" s="42">
        <f t="shared" si="24"/>
        <v>-1718.6200000000026</v>
      </c>
      <c r="S189" s="20">
        <f t="shared" si="20"/>
        <v>-3.9800000000000002E-2</v>
      </c>
      <c r="T189" s="18">
        <v>13657.68</v>
      </c>
      <c r="U189" s="19"/>
      <c r="V189" s="18">
        <v>13114.52</v>
      </c>
      <c r="W189" s="42">
        <f t="shared" si="25"/>
        <v>-543.15999999999985</v>
      </c>
      <c r="X189" s="20">
        <f t="shared" si="21"/>
        <v>-3.9800000000000002E-2</v>
      </c>
      <c r="Y189" s="8">
        <f t="shared" si="26"/>
        <v>-9768.7300000000068</v>
      </c>
    </row>
    <row r="190" spans="1:25" x14ac:dyDescent="0.25">
      <c r="A190" s="1" t="s">
        <v>333</v>
      </c>
      <c r="B190" s="2" t="s">
        <v>175</v>
      </c>
      <c r="C190" s="2" t="s">
        <v>327</v>
      </c>
      <c r="D190" s="28" t="s">
        <v>338</v>
      </c>
      <c r="E190" s="18">
        <v>130384.73999999999</v>
      </c>
      <c r="F190" s="19"/>
      <c r="G190" s="18">
        <v>125199.54</v>
      </c>
      <c r="H190" s="42">
        <f t="shared" si="22"/>
        <v>-5185.1999999999971</v>
      </c>
      <c r="I190" s="20">
        <f t="shared" si="18"/>
        <v>-3.9800000000000002E-2</v>
      </c>
      <c r="J190" s="18">
        <v>2509.56</v>
      </c>
      <c r="K190" s="19"/>
      <c r="L190" s="18">
        <v>2409.7600000000002</v>
      </c>
      <c r="M190" s="42">
        <f t="shared" si="23"/>
        <v>-99.799999999999727</v>
      </c>
      <c r="N190" s="20">
        <f t="shared" si="19"/>
        <v>-3.9800000000000002E-2</v>
      </c>
      <c r="O190" s="18">
        <v>49591.92</v>
      </c>
      <c r="P190" s="19"/>
      <c r="Q190" s="18">
        <v>47619.67</v>
      </c>
      <c r="R190" s="42">
        <f t="shared" si="24"/>
        <v>-1972.25</v>
      </c>
      <c r="S190" s="20">
        <f t="shared" si="20"/>
        <v>-3.9800000000000002E-2</v>
      </c>
      <c r="T190" s="18">
        <v>15933.960000000001</v>
      </c>
      <c r="U190" s="19"/>
      <c r="V190" s="18">
        <v>15300.27</v>
      </c>
      <c r="W190" s="42">
        <f t="shared" si="25"/>
        <v>-633.69000000000051</v>
      </c>
      <c r="X190" s="20">
        <f t="shared" si="21"/>
        <v>-3.9800000000000002E-2</v>
      </c>
      <c r="Y190" s="8">
        <f t="shared" si="26"/>
        <v>-7890.9399999999969</v>
      </c>
    </row>
    <row r="191" spans="1:25" x14ac:dyDescent="0.25">
      <c r="A191" s="1" t="s">
        <v>339</v>
      </c>
      <c r="B191" s="2" t="s">
        <v>340</v>
      </c>
      <c r="C191" s="2" t="s">
        <v>24</v>
      </c>
      <c r="D191" s="28" t="s">
        <v>341</v>
      </c>
      <c r="E191" s="18">
        <v>297002.31999999995</v>
      </c>
      <c r="F191" s="19"/>
      <c r="G191" s="18">
        <v>285191</v>
      </c>
      <c r="H191" s="42">
        <f t="shared" si="22"/>
        <v>-11811.319999999949</v>
      </c>
      <c r="I191" s="20">
        <f t="shared" si="18"/>
        <v>-3.9800000000000002E-2</v>
      </c>
      <c r="J191" s="18">
        <v>10038.240000000002</v>
      </c>
      <c r="K191" s="19"/>
      <c r="L191" s="18">
        <v>9639.0300000000007</v>
      </c>
      <c r="M191" s="42">
        <f t="shared" si="23"/>
        <v>-399.21000000000095</v>
      </c>
      <c r="N191" s="20">
        <f t="shared" si="19"/>
        <v>-3.9800000000000002E-2</v>
      </c>
      <c r="O191" s="18">
        <v>191578.3</v>
      </c>
      <c r="P191" s="19"/>
      <c r="Q191" s="18">
        <v>183959.3</v>
      </c>
      <c r="R191" s="42">
        <f t="shared" si="24"/>
        <v>-7619</v>
      </c>
      <c r="S191" s="20">
        <f t="shared" si="20"/>
        <v>-3.9800000000000002E-2</v>
      </c>
      <c r="T191" s="18">
        <v>18210.240000000002</v>
      </c>
      <c r="U191" s="19"/>
      <c r="V191" s="18">
        <v>17486.03</v>
      </c>
      <c r="W191" s="42">
        <f t="shared" si="25"/>
        <v>-724.21000000000276</v>
      </c>
      <c r="X191" s="20">
        <f t="shared" si="21"/>
        <v>-3.9800000000000002E-2</v>
      </c>
      <c r="Y191" s="8">
        <f t="shared" si="26"/>
        <v>-20553.739999999951</v>
      </c>
    </row>
    <row r="192" spans="1:25" x14ac:dyDescent="0.25">
      <c r="A192" s="1" t="s">
        <v>339</v>
      </c>
      <c r="B192" s="2" t="s">
        <v>340</v>
      </c>
      <c r="C192" s="2" t="s">
        <v>75</v>
      </c>
      <c r="D192" s="28" t="s">
        <v>342</v>
      </c>
      <c r="E192" s="18">
        <v>148418.78</v>
      </c>
      <c r="F192" s="19"/>
      <c r="G192" s="18">
        <v>142516.4</v>
      </c>
      <c r="H192" s="42">
        <f t="shared" si="22"/>
        <v>-5902.3800000000047</v>
      </c>
      <c r="I192" s="20">
        <f t="shared" si="18"/>
        <v>-3.9800000000000002E-2</v>
      </c>
      <c r="J192" s="18">
        <v>2509.5600000000004</v>
      </c>
      <c r="K192" s="19"/>
      <c r="L192" s="18">
        <v>2409.7600000000002</v>
      </c>
      <c r="M192" s="42">
        <f t="shared" si="23"/>
        <v>-99.800000000000182</v>
      </c>
      <c r="N192" s="20">
        <f t="shared" si="19"/>
        <v>-3.9800000000000002E-2</v>
      </c>
      <c r="O192" s="18">
        <v>55557.5</v>
      </c>
      <c r="P192" s="19"/>
      <c r="Q192" s="18">
        <v>53348</v>
      </c>
      <c r="R192" s="42">
        <f t="shared" si="24"/>
        <v>-2209.5</v>
      </c>
      <c r="S192" s="20">
        <f t="shared" si="20"/>
        <v>-3.9800000000000002E-2</v>
      </c>
      <c r="T192" s="18">
        <v>18210.239999999998</v>
      </c>
      <c r="U192" s="19"/>
      <c r="V192" s="18">
        <v>17486.03</v>
      </c>
      <c r="W192" s="42">
        <f t="shared" si="25"/>
        <v>-724.20999999999913</v>
      </c>
      <c r="X192" s="20">
        <f t="shared" si="21"/>
        <v>-3.9800000000000002E-2</v>
      </c>
      <c r="Y192" s="8">
        <f t="shared" si="26"/>
        <v>-8935.8900000000031</v>
      </c>
    </row>
    <row r="193" spans="1:25" x14ac:dyDescent="0.25">
      <c r="A193" s="1" t="s">
        <v>343</v>
      </c>
      <c r="B193" s="2" t="s">
        <v>344</v>
      </c>
      <c r="C193" s="2" t="s">
        <v>345</v>
      </c>
      <c r="D193" s="28" t="s">
        <v>346</v>
      </c>
      <c r="E193" s="18">
        <v>228772.24</v>
      </c>
      <c r="F193" s="19"/>
      <c r="G193" s="18">
        <v>219674.33</v>
      </c>
      <c r="H193" s="42">
        <f t="shared" si="22"/>
        <v>-9097.9100000000035</v>
      </c>
      <c r="I193" s="20">
        <f t="shared" si="18"/>
        <v>-3.9800000000000002E-2</v>
      </c>
      <c r="J193" s="18">
        <v>5855.6399999999994</v>
      </c>
      <c r="K193" s="19"/>
      <c r="L193" s="18">
        <v>5622.77</v>
      </c>
      <c r="M193" s="42">
        <f t="shared" si="23"/>
        <v>-232.86999999999898</v>
      </c>
      <c r="N193" s="20">
        <f t="shared" si="19"/>
        <v>-3.9800000000000002E-2</v>
      </c>
      <c r="O193" s="18">
        <v>80216.160000000003</v>
      </c>
      <c r="P193" s="19"/>
      <c r="Q193" s="18">
        <v>77025.990000000005</v>
      </c>
      <c r="R193" s="42">
        <f t="shared" si="24"/>
        <v>-3190.1699999999983</v>
      </c>
      <c r="S193" s="20">
        <f t="shared" si="20"/>
        <v>-3.9800000000000002E-2</v>
      </c>
      <c r="T193" s="18">
        <v>29591.64</v>
      </c>
      <c r="U193" s="19"/>
      <c r="V193" s="18">
        <v>28414.79</v>
      </c>
      <c r="W193" s="42">
        <f t="shared" si="25"/>
        <v>-1176.8499999999985</v>
      </c>
      <c r="X193" s="20">
        <f t="shared" si="21"/>
        <v>-3.9800000000000002E-2</v>
      </c>
      <c r="Y193" s="8">
        <f t="shared" si="26"/>
        <v>-13697.8</v>
      </c>
    </row>
    <row r="194" spans="1:25" x14ac:dyDescent="0.25">
      <c r="A194" s="1" t="s">
        <v>347</v>
      </c>
      <c r="B194" s="2" t="s">
        <v>348</v>
      </c>
      <c r="C194" s="2" t="s">
        <v>24</v>
      </c>
      <c r="D194" s="28" t="s">
        <v>349</v>
      </c>
      <c r="E194" s="18">
        <v>184284.36</v>
      </c>
      <c r="F194" s="19"/>
      <c r="G194" s="18">
        <v>176955.66</v>
      </c>
      <c r="H194" s="42">
        <f t="shared" si="22"/>
        <v>-7328.6999999999825</v>
      </c>
      <c r="I194" s="20">
        <f t="shared" si="18"/>
        <v>-3.9800000000000002E-2</v>
      </c>
      <c r="J194" s="18">
        <v>6343.6100000000006</v>
      </c>
      <c r="K194" s="19"/>
      <c r="L194" s="18">
        <v>6091.33</v>
      </c>
      <c r="M194" s="42">
        <f t="shared" si="23"/>
        <v>-252.28000000000065</v>
      </c>
      <c r="N194" s="20">
        <f t="shared" si="19"/>
        <v>-3.9800000000000002E-2</v>
      </c>
      <c r="O194" s="18">
        <v>93250.86</v>
      </c>
      <c r="P194" s="19"/>
      <c r="Q194" s="18">
        <v>89542.31</v>
      </c>
      <c r="R194" s="42">
        <f t="shared" si="24"/>
        <v>-3708.5500000000029</v>
      </c>
      <c r="S194" s="20">
        <f t="shared" si="20"/>
        <v>-3.9800000000000002E-2</v>
      </c>
      <c r="T194" s="18">
        <v>31678.23</v>
      </c>
      <c r="U194" s="19"/>
      <c r="V194" s="18">
        <v>30418.400000000001</v>
      </c>
      <c r="W194" s="42">
        <f t="shared" si="25"/>
        <v>-1259.8299999999981</v>
      </c>
      <c r="X194" s="20">
        <f t="shared" si="21"/>
        <v>-3.9800000000000002E-2</v>
      </c>
      <c r="Y194" s="8">
        <f t="shared" si="26"/>
        <v>-12549.359999999984</v>
      </c>
    </row>
    <row r="195" spans="1:25" x14ac:dyDescent="0.25">
      <c r="A195" s="1" t="s">
        <v>347</v>
      </c>
      <c r="B195" s="2" t="s">
        <v>348</v>
      </c>
      <c r="C195" s="2" t="s">
        <v>14</v>
      </c>
      <c r="D195" s="28" t="s">
        <v>350</v>
      </c>
      <c r="E195" s="18">
        <v>136020.79999999999</v>
      </c>
      <c r="F195" s="19"/>
      <c r="G195" s="18">
        <v>130611.47</v>
      </c>
      <c r="H195" s="42">
        <f t="shared" si="22"/>
        <v>-5409.3299999999872</v>
      </c>
      <c r="I195" s="20">
        <f t="shared" si="18"/>
        <v>-3.9800000000000002E-2</v>
      </c>
      <c r="J195" s="18">
        <v>4182.6000000000004</v>
      </c>
      <c r="K195" s="19"/>
      <c r="L195" s="18">
        <v>4016.26</v>
      </c>
      <c r="M195" s="42">
        <f t="shared" si="23"/>
        <v>-166.34000000000015</v>
      </c>
      <c r="N195" s="20">
        <f t="shared" si="19"/>
        <v>-3.9800000000000002E-2</v>
      </c>
      <c r="O195" s="18">
        <v>55584.959999999999</v>
      </c>
      <c r="P195" s="19"/>
      <c r="Q195" s="18">
        <v>53374.37</v>
      </c>
      <c r="R195" s="42">
        <f t="shared" si="24"/>
        <v>-2210.5899999999965</v>
      </c>
      <c r="S195" s="20">
        <f t="shared" si="20"/>
        <v>-3.9800000000000002E-2</v>
      </c>
      <c r="T195" s="18">
        <v>20486.519999999997</v>
      </c>
      <c r="U195" s="19"/>
      <c r="V195" s="18">
        <v>19671.78</v>
      </c>
      <c r="W195" s="42">
        <f t="shared" si="25"/>
        <v>-814.73999999999796</v>
      </c>
      <c r="X195" s="20">
        <f t="shared" si="21"/>
        <v>-3.9800000000000002E-2</v>
      </c>
      <c r="Y195" s="8">
        <f t="shared" si="26"/>
        <v>-8600.9999999999818</v>
      </c>
    </row>
    <row r="196" spans="1:25" x14ac:dyDescent="0.25">
      <c r="A196" s="1" t="s">
        <v>351</v>
      </c>
      <c r="B196" s="2" t="s">
        <v>352</v>
      </c>
      <c r="C196" s="2" t="s">
        <v>151</v>
      </c>
      <c r="D196" s="28" t="s">
        <v>353</v>
      </c>
      <c r="E196" s="18">
        <v>49482.080000000002</v>
      </c>
      <c r="F196" s="19"/>
      <c r="G196" s="18">
        <v>47514.26</v>
      </c>
      <c r="H196" s="42">
        <f t="shared" si="22"/>
        <v>-1967.8199999999997</v>
      </c>
      <c r="I196" s="20">
        <f t="shared" si="18"/>
        <v>-3.9800000000000002E-2</v>
      </c>
      <c r="J196" s="18">
        <v>836.52</v>
      </c>
      <c r="K196" s="19"/>
      <c r="L196" s="18">
        <v>803.25</v>
      </c>
      <c r="M196" s="42">
        <f t="shared" si="23"/>
        <v>-33.269999999999982</v>
      </c>
      <c r="N196" s="20">
        <f t="shared" si="19"/>
        <v>-3.9800000000000002E-2</v>
      </c>
      <c r="O196" s="18">
        <v>18528.32</v>
      </c>
      <c r="P196" s="19"/>
      <c r="Q196" s="18">
        <v>17791.46</v>
      </c>
      <c r="R196" s="42">
        <f t="shared" si="24"/>
        <v>-736.86000000000058</v>
      </c>
      <c r="S196" s="20">
        <f t="shared" si="20"/>
        <v>-3.9800000000000002E-2</v>
      </c>
      <c r="T196" s="18">
        <v>9105.1200000000008</v>
      </c>
      <c r="U196" s="19"/>
      <c r="V196" s="18">
        <v>8743.01</v>
      </c>
      <c r="W196" s="42">
        <f t="shared" si="25"/>
        <v>-362.11000000000058</v>
      </c>
      <c r="X196" s="20">
        <f t="shared" si="21"/>
        <v>-3.9800000000000002E-2</v>
      </c>
      <c r="Y196" s="8">
        <f t="shared" si="26"/>
        <v>-3100.0600000000009</v>
      </c>
    </row>
    <row r="197" spans="1:25" x14ac:dyDescent="0.25">
      <c r="A197" s="1" t="s">
        <v>351</v>
      </c>
      <c r="B197" s="2" t="s">
        <v>352</v>
      </c>
      <c r="C197" s="2" t="s">
        <v>354</v>
      </c>
      <c r="D197" s="28" t="s">
        <v>355</v>
      </c>
      <c r="E197" s="18">
        <v>92751.44</v>
      </c>
      <c r="F197" s="19"/>
      <c r="G197" s="18">
        <v>89062.86</v>
      </c>
      <c r="H197" s="42">
        <f t="shared" si="22"/>
        <v>-3688.5800000000017</v>
      </c>
      <c r="I197" s="20">
        <f t="shared" si="18"/>
        <v>-3.9800000000000002E-2</v>
      </c>
      <c r="J197" s="18">
        <v>1673.04</v>
      </c>
      <c r="K197" s="19"/>
      <c r="L197" s="18">
        <v>1606.51</v>
      </c>
      <c r="M197" s="42">
        <f t="shared" si="23"/>
        <v>-66.529999999999973</v>
      </c>
      <c r="N197" s="20">
        <f t="shared" si="19"/>
        <v>-3.9800000000000002E-2</v>
      </c>
      <c r="O197" s="18">
        <v>38911.68</v>
      </c>
      <c r="P197" s="19"/>
      <c r="Q197" s="18">
        <v>37364.18</v>
      </c>
      <c r="R197" s="42">
        <f t="shared" si="24"/>
        <v>-1547.5</v>
      </c>
      <c r="S197" s="20">
        <f t="shared" si="20"/>
        <v>-3.9800000000000002E-2</v>
      </c>
      <c r="T197" s="18">
        <v>614.6</v>
      </c>
      <c r="U197" s="19"/>
      <c r="V197" s="18">
        <v>614.6</v>
      </c>
      <c r="W197" s="42">
        <f t="shared" si="25"/>
        <v>0</v>
      </c>
      <c r="X197" s="20">
        <f t="shared" si="21"/>
        <v>0</v>
      </c>
      <c r="Y197" s="8">
        <f t="shared" si="26"/>
        <v>-5302.6100000000015</v>
      </c>
    </row>
    <row r="198" spans="1:25" x14ac:dyDescent="0.25">
      <c r="A198" s="1" t="s">
        <v>351</v>
      </c>
      <c r="B198" s="2" t="s">
        <v>352</v>
      </c>
      <c r="C198" s="2" t="s">
        <v>92</v>
      </c>
      <c r="D198" s="28" t="s">
        <v>356</v>
      </c>
      <c r="E198" s="18">
        <v>547853.74</v>
      </c>
      <c r="F198" s="19"/>
      <c r="G198" s="18">
        <v>526066.46</v>
      </c>
      <c r="H198" s="42">
        <f t="shared" si="22"/>
        <v>-21787.280000000028</v>
      </c>
      <c r="I198" s="20">
        <f t="shared" si="18"/>
        <v>-3.9800000000000002E-2</v>
      </c>
      <c r="J198" s="18">
        <v>7040.71</v>
      </c>
      <c r="K198" s="19"/>
      <c r="L198" s="18">
        <v>6760.71</v>
      </c>
      <c r="M198" s="42">
        <f t="shared" si="23"/>
        <v>-280</v>
      </c>
      <c r="N198" s="20">
        <f t="shared" si="19"/>
        <v>-3.9800000000000002E-2</v>
      </c>
      <c r="O198" s="18">
        <v>195184.08000000002</v>
      </c>
      <c r="P198" s="19"/>
      <c r="Q198" s="18">
        <v>187421.68</v>
      </c>
      <c r="R198" s="42">
        <f t="shared" si="24"/>
        <v>-7762.4000000000233</v>
      </c>
      <c r="S198" s="20">
        <f t="shared" si="20"/>
        <v>-3.9800000000000002E-2</v>
      </c>
      <c r="T198" s="18">
        <v>55579.17</v>
      </c>
      <c r="U198" s="19"/>
      <c r="V198" s="18">
        <v>53368.81</v>
      </c>
      <c r="W198" s="42">
        <f t="shared" si="25"/>
        <v>-2210.3600000000006</v>
      </c>
      <c r="X198" s="20">
        <f t="shared" si="21"/>
        <v>-3.9800000000000002E-2</v>
      </c>
      <c r="Y198" s="8">
        <f t="shared" si="26"/>
        <v>-32040.040000000052</v>
      </c>
    </row>
    <row r="199" spans="1:25" x14ac:dyDescent="0.25">
      <c r="A199" s="1" t="s">
        <v>351</v>
      </c>
      <c r="B199" s="2" t="s">
        <v>352</v>
      </c>
      <c r="C199" s="2" t="s">
        <v>357</v>
      </c>
      <c r="D199" s="28" t="s">
        <v>358</v>
      </c>
      <c r="E199" s="18">
        <v>97296</v>
      </c>
      <c r="F199" s="19"/>
      <c r="G199" s="18">
        <v>93426.69</v>
      </c>
      <c r="H199" s="42">
        <f t="shared" si="22"/>
        <v>-3869.3099999999977</v>
      </c>
      <c r="I199" s="20">
        <f t="shared" ref="I199:I262" si="27">IF(H199=0,0,ROUND(H199/E199,4))</f>
        <v>-3.9800000000000002E-2</v>
      </c>
      <c r="J199" s="18">
        <v>2788.3999999999996</v>
      </c>
      <c r="K199" s="19"/>
      <c r="L199" s="18">
        <v>2677.51</v>
      </c>
      <c r="M199" s="42">
        <f t="shared" si="23"/>
        <v>-110.88999999999942</v>
      </c>
      <c r="N199" s="20">
        <f t="shared" ref="N199:N262" si="28">IF(M199=0,0,ROUND(M199/J199,4))</f>
        <v>-3.9800000000000002E-2</v>
      </c>
      <c r="O199" s="18">
        <v>37111.56</v>
      </c>
      <c r="P199" s="19"/>
      <c r="Q199" s="18">
        <v>35635.65</v>
      </c>
      <c r="R199" s="42">
        <f t="shared" si="24"/>
        <v>-1475.9099999999962</v>
      </c>
      <c r="S199" s="20">
        <f t="shared" ref="S199:S262" si="29">IF(R199=0,0,ROUND(R199/O199,4))</f>
        <v>-3.9800000000000002E-2</v>
      </c>
      <c r="T199" s="18">
        <v>13657.68</v>
      </c>
      <c r="U199" s="19"/>
      <c r="V199" s="18">
        <v>13114.52</v>
      </c>
      <c r="W199" s="42">
        <f t="shared" si="25"/>
        <v>-543.15999999999985</v>
      </c>
      <c r="X199" s="20">
        <f t="shared" ref="X199:X262" si="30">IF(W199=0,0,ROUND(W199/T199,4))</f>
        <v>-3.9800000000000002E-2</v>
      </c>
      <c r="Y199" s="8">
        <f t="shared" si="26"/>
        <v>-5999.2699999999932</v>
      </c>
    </row>
    <row r="200" spans="1:25" x14ac:dyDescent="0.25">
      <c r="A200" s="1" t="s">
        <v>351</v>
      </c>
      <c r="B200" s="2" t="s">
        <v>352</v>
      </c>
      <c r="C200" s="2" t="s">
        <v>140</v>
      </c>
      <c r="D200" s="28" t="s">
        <v>359</v>
      </c>
      <c r="E200" s="18">
        <v>210216.46000000002</v>
      </c>
      <c r="F200" s="19"/>
      <c r="G200" s="18">
        <v>201856.48</v>
      </c>
      <c r="H200" s="42">
        <f t="shared" ref="H200:H263" si="31">SUM(G200-E200)</f>
        <v>-8359.9800000000105</v>
      </c>
      <c r="I200" s="20">
        <f t="shared" si="27"/>
        <v>-3.9800000000000002E-2</v>
      </c>
      <c r="J200" s="18">
        <v>5855.64</v>
      </c>
      <c r="K200" s="19"/>
      <c r="L200" s="18">
        <v>5622.77</v>
      </c>
      <c r="M200" s="42">
        <f t="shared" ref="M200:M263" si="32">SUM(L200-J200)</f>
        <v>-232.86999999999989</v>
      </c>
      <c r="N200" s="20">
        <f t="shared" si="28"/>
        <v>-3.9800000000000002E-2</v>
      </c>
      <c r="O200" s="18">
        <v>79689.279999999999</v>
      </c>
      <c r="P200" s="19"/>
      <c r="Q200" s="18">
        <v>76520.070000000007</v>
      </c>
      <c r="R200" s="42">
        <f t="shared" ref="R200:R263" si="33">SUM(Q200-O200)</f>
        <v>-3169.2099999999919</v>
      </c>
      <c r="S200" s="20">
        <f t="shared" si="29"/>
        <v>-3.9800000000000002E-2</v>
      </c>
      <c r="T200" s="18">
        <v>15933.96</v>
      </c>
      <c r="U200" s="19"/>
      <c r="V200" s="18">
        <v>15300.27</v>
      </c>
      <c r="W200" s="42">
        <f t="shared" ref="W200:W263" si="34">SUM(V200-T200)</f>
        <v>-633.68999999999869</v>
      </c>
      <c r="X200" s="20">
        <f t="shared" si="30"/>
        <v>-3.9800000000000002E-2</v>
      </c>
      <c r="Y200" s="8">
        <f t="shared" ref="Y200:Y263" si="35">SUM(H200+M200+R200+W200)</f>
        <v>-12395.75</v>
      </c>
    </row>
    <row r="201" spans="1:25" x14ac:dyDescent="0.25">
      <c r="A201" s="1" t="s">
        <v>360</v>
      </c>
      <c r="B201" s="2" t="s">
        <v>361</v>
      </c>
      <c r="C201" s="2" t="s">
        <v>24</v>
      </c>
      <c r="D201" s="28" t="s">
        <v>362</v>
      </c>
      <c r="E201" s="18">
        <v>114967.92</v>
      </c>
      <c r="F201" s="19"/>
      <c r="G201" s="18">
        <v>110395.83</v>
      </c>
      <c r="H201" s="42">
        <f t="shared" si="31"/>
        <v>-4572.0899999999965</v>
      </c>
      <c r="I201" s="20">
        <f t="shared" si="27"/>
        <v>-3.9800000000000002E-2</v>
      </c>
      <c r="J201" s="18">
        <v>2858.11</v>
      </c>
      <c r="K201" s="19"/>
      <c r="L201" s="18">
        <v>2744.45</v>
      </c>
      <c r="M201" s="42">
        <f t="shared" si="32"/>
        <v>-113.66000000000031</v>
      </c>
      <c r="N201" s="20">
        <f t="shared" si="28"/>
        <v>-3.9800000000000002E-2</v>
      </c>
      <c r="O201" s="18">
        <v>43241.9</v>
      </c>
      <c r="P201" s="19"/>
      <c r="Q201" s="18">
        <v>41522.19</v>
      </c>
      <c r="R201" s="42">
        <f t="shared" si="33"/>
        <v>-1719.7099999999991</v>
      </c>
      <c r="S201" s="20">
        <f t="shared" si="29"/>
        <v>-3.9800000000000002E-2</v>
      </c>
      <c r="T201" s="18">
        <v>11381.400000000001</v>
      </c>
      <c r="U201" s="19"/>
      <c r="V201" s="18">
        <v>10928.77</v>
      </c>
      <c r="W201" s="42">
        <f t="shared" si="34"/>
        <v>-452.63000000000102</v>
      </c>
      <c r="X201" s="20">
        <f t="shared" si="30"/>
        <v>-3.9800000000000002E-2</v>
      </c>
      <c r="Y201" s="8">
        <f t="shared" si="35"/>
        <v>-6858.0899999999965</v>
      </c>
    </row>
    <row r="202" spans="1:25" x14ac:dyDescent="0.25">
      <c r="A202" s="1" t="s">
        <v>360</v>
      </c>
      <c r="B202" s="2" t="s">
        <v>361</v>
      </c>
      <c r="C202" s="2" t="s">
        <v>78</v>
      </c>
      <c r="D202" s="28" t="s">
        <v>363</v>
      </c>
      <c r="E202" s="18">
        <v>217362.82</v>
      </c>
      <c r="F202" s="19"/>
      <c r="G202" s="18">
        <v>208718.64</v>
      </c>
      <c r="H202" s="42">
        <f t="shared" si="31"/>
        <v>-8644.179999999993</v>
      </c>
      <c r="I202" s="20">
        <f t="shared" si="27"/>
        <v>-3.9800000000000002E-2</v>
      </c>
      <c r="J202" s="18">
        <v>3346.08</v>
      </c>
      <c r="K202" s="19"/>
      <c r="L202" s="18">
        <v>3213.01</v>
      </c>
      <c r="M202" s="42">
        <f t="shared" si="32"/>
        <v>-133.06999999999971</v>
      </c>
      <c r="N202" s="20">
        <f t="shared" si="28"/>
        <v>-3.9800000000000002E-2</v>
      </c>
      <c r="O202" s="18">
        <v>68257.540000000008</v>
      </c>
      <c r="P202" s="19"/>
      <c r="Q202" s="18">
        <v>65542.960000000006</v>
      </c>
      <c r="R202" s="42">
        <f t="shared" si="33"/>
        <v>-2714.5800000000017</v>
      </c>
      <c r="S202" s="20">
        <f t="shared" si="29"/>
        <v>-3.9800000000000002E-2</v>
      </c>
      <c r="T202" s="18">
        <v>20486.519999999997</v>
      </c>
      <c r="U202" s="19"/>
      <c r="V202" s="18">
        <v>19671.78</v>
      </c>
      <c r="W202" s="42">
        <f t="shared" si="34"/>
        <v>-814.73999999999796</v>
      </c>
      <c r="X202" s="20">
        <f t="shared" si="30"/>
        <v>-3.9800000000000002E-2</v>
      </c>
      <c r="Y202" s="8">
        <f t="shared" si="35"/>
        <v>-12306.569999999992</v>
      </c>
    </row>
    <row r="203" spans="1:25" x14ac:dyDescent="0.25">
      <c r="A203" s="1" t="s">
        <v>360</v>
      </c>
      <c r="B203" s="2" t="s">
        <v>361</v>
      </c>
      <c r="C203" s="2" t="s">
        <v>168</v>
      </c>
      <c r="D203" s="28" t="s">
        <v>364</v>
      </c>
      <c r="E203" s="18">
        <v>437167.82</v>
      </c>
      <c r="F203" s="19"/>
      <c r="G203" s="18">
        <v>419782.34</v>
      </c>
      <c r="H203" s="42">
        <f t="shared" si="31"/>
        <v>-17385.479999999981</v>
      </c>
      <c r="I203" s="20">
        <f t="shared" si="27"/>
        <v>-3.9800000000000002E-2</v>
      </c>
      <c r="J203" s="18">
        <v>10874.76</v>
      </c>
      <c r="K203" s="19"/>
      <c r="L203" s="18">
        <v>10442.290000000001</v>
      </c>
      <c r="M203" s="42">
        <f t="shared" si="32"/>
        <v>-432.46999999999935</v>
      </c>
      <c r="N203" s="20">
        <f t="shared" si="28"/>
        <v>-3.9800000000000002E-2</v>
      </c>
      <c r="O203" s="18">
        <v>190881.52</v>
      </c>
      <c r="P203" s="19"/>
      <c r="Q203" s="18">
        <v>183290.23</v>
      </c>
      <c r="R203" s="42">
        <f t="shared" si="33"/>
        <v>-7591.289999999979</v>
      </c>
      <c r="S203" s="20">
        <f t="shared" si="29"/>
        <v>-3.9800000000000002E-2</v>
      </c>
      <c r="T203" s="18">
        <v>75117.240000000005</v>
      </c>
      <c r="U203" s="19"/>
      <c r="V203" s="18">
        <v>72129.850000000006</v>
      </c>
      <c r="W203" s="42">
        <f t="shared" si="34"/>
        <v>-2987.3899999999994</v>
      </c>
      <c r="X203" s="20">
        <f t="shared" si="30"/>
        <v>-3.9800000000000002E-2</v>
      </c>
      <c r="Y203" s="8">
        <f t="shared" si="35"/>
        <v>-28396.629999999961</v>
      </c>
    </row>
    <row r="204" spans="1:25" x14ac:dyDescent="0.25">
      <c r="A204" s="1" t="s">
        <v>360</v>
      </c>
      <c r="B204" s="2" t="s">
        <v>361</v>
      </c>
      <c r="C204" s="2" t="s">
        <v>82</v>
      </c>
      <c r="D204" s="28" t="s">
        <v>365</v>
      </c>
      <c r="E204" s="18">
        <v>105561.32</v>
      </c>
      <c r="F204" s="19"/>
      <c r="G204" s="18">
        <v>101363.31</v>
      </c>
      <c r="H204" s="42">
        <f t="shared" si="31"/>
        <v>-4198.0100000000093</v>
      </c>
      <c r="I204" s="20">
        <f t="shared" si="27"/>
        <v>-3.9800000000000002E-2</v>
      </c>
      <c r="J204" s="18">
        <v>2509.56</v>
      </c>
      <c r="K204" s="19"/>
      <c r="L204" s="18">
        <v>2409.7600000000002</v>
      </c>
      <c r="M204" s="42">
        <f t="shared" si="32"/>
        <v>-99.799999999999727</v>
      </c>
      <c r="N204" s="20">
        <f t="shared" si="28"/>
        <v>-3.9800000000000002E-2</v>
      </c>
      <c r="O204" s="18">
        <v>37139.020000000004</v>
      </c>
      <c r="P204" s="19"/>
      <c r="Q204" s="18">
        <v>35662.01</v>
      </c>
      <c r="R204" s="42">
        <f t="shared" si="33"/>
        <v>-1477.010000000002</v>
      </c>
      <c r="S204" s="20">
        <f t="shared" si="29"/>
        <v>-3.9800000000000002E-2</v>
      </c>
      <c r="T204" s="18">
        <v>11381.400000000001</v>
      </c>
      <c r="U204" s="19"/>
      <c r="V204" s="18">
        <v>10928.77</v>
      </c>
      <c r="W204" s="42">
        <f t="shared" si="34"/>
        <v>-452.63000000000102</v>
      </c>
      <c r="X204" s="20">
        <f t="shared" si="30"/>
        <v>-3.9800000000000002E-2</v>
      </c>
      <c r="Y204" s="8">
        <f t="shared" si="35"/>
        <v>-6227.4500000000116</v>
      </c>
    </row>
    <row r="205" spans="1:25" x14ac:dyDescent="0.25">
      <c r="A205" s="1" t="s">
        <v>360</v>
      </c>
      <c r="B205" s="2" t="s">
        <v>361</v>
      </c>
      <c r="C205" s="2" t="s">
        <v>334</v>
      </c>
      <c r="D205" s="28" t="s">
        <v>366</v>
      </c>
      <c r="E205" s="18">
        <v>116466.18</v>
      </c>
      <c r="F205" s="19"/>
      <c r="G205" s="18">
        <v>111834.5</v>
      </c>
      <c r="H205" s="42">
        <f t="shared" si="31"/>
        <v>-4631.679999999993</v>
      </c>
      <c r="I205" s="20">
        <f t="shared" si="27"/>
        <v>-3.9800000000000002E-2</v>
      </c>
      <c r="J205" s="18">
        <v>2509.5600000000004</v>
      </c>
      <c r="K205" s="19"/>
      <c r="L205" s="18">
        <v>2409.7600000000002</v>
      </c>
      <c r="M205" s="42">
        <f t="shared" si="32"/>
        <v>-99.800000000000182</v>
      </c>
      <c r="N205" s="20">
        <f t="shared" si="28"/>
        <v>-3.9800000000000002E-2</v>
      </c>
      <c r="O205" s="18">
        <v>56611.26</v>
      </c>
      <c r="P205" s="19"/>
      <c r="Q205" s="18">
        <v>54359.85</v>
      </c>
      <c r="R205" s="42">
        <f t="shared" si="33"/>
        <v>-2251.4100000000035</v>
      </c>
      <c r="S205" s="20">
        <f t="shared" si="29"/>
        <v>-3.9800000000000002E-2</v>
      </c>
      <c r="T205" s="18">
        <v>6828.84</v>
      </c>
      <c r="U205" s="19"/>
      <c r="V205" s="18">
        <v>6557.26</v>
      </c>
      <c r="W205" s="42">
        <f t="shared" si="34"/>
        <v>-271.57999999999993</v>
      </c>
      <c r="X205" s="20">
        <f t="shared" si="30"/>
        <v>-3.9800000000000002E-2</v>
      </c>
      <c r="Y205" s="8">
        <f t="shared" si="35"/>
        <v>-7254.4699999999966</v>
      </c>
    </row>
    <row r="206" spans="1:25" x14ac:dyDescent="0.25">
      <c r="A206" s="1" t="s">
        <v>367</v>
      </c>
      <c r="B206" s="2" t="s">
        <v>368</v>
      </c>
      <c r="C206" s="2" t="s">
        <v>24</v>
      </c>
      <c r="D206" s="28" t="s">
        <v>369</v>
      </c>
      <c r="E206" s="18">
        <v>197900.86000000002</v>
      </c>
      <c r="F206" s="19"/>
      <c r="G206" s="18">
        <v>190030.65</v>
      </c>
      <c r="H206" s="42">
        <f t="shared" si="31"/>
        <v>-7870.210000000021</v>
      </c>
      <c r="I206" s="20">
        <f t="shared" si="27"/>
        <v>-3.9800000000000002E-2</v>
      </c>
      <c r="J206" s="18">
        <v>7528.6799999999994</v>
      </c>
      <c r="K206" s="19"/>
      <c r="L206" s="18">
        <v>7229.28</v>
      </c>
      <c r="M206" s="42">
        <f t="shared" si="32"/>
        <v>-299.39999999999964</v>
      </c>
      <c r="N206" s="20">
        <f t="shared" si="28"/>
        <v>-3.9800000000000002E-2</v>
      </c>
      <c r="O206" s="18">
        <v>64212.399999999994</v>
      </c>
      <c r="P206" s="19"/>
      <c r="Q206" s="18">
        <v>61658.7</v>
      </c>
      <c r="R206" s="42">
        <f t="shared" si="33"/>
        <v>-2553.6999999999971</v>
      </c>
      <c r="S206" s="20">
        <f t="shared" si="29"/>
        <v>-3.9800000000000002E-2</v>
      </c>
      <c r="T206" s="18">
        <v>11381.400000000001</v>
      </c>
      <c r="U206" s="19"/>
      <c r="V206" s="18">
        <v>10928.77</v>
      </c>
      <c r="W206" s="42">
        <f t="shared" si="34"/>
        <v>-452.63000000000102</v>
      </c>
      <c r="X206" s="20">
        <f t="shared" si="30"/>
        <v>-3.9800000000000002E-2</v>
      </c>
      <c r="Y206" s="8">
        <f t="shared" si="35"/>
        <v>-11175.940000000019</v>
      </c>
    </row>
    <row r="207" spans="1:25" x14ac:dyDescent="0.25">
      <c r="A207" s="1" t="s">
        <v>367</v>
      </c>
      <c r="B207" s="2" t="s">
        <v>368</v>
      </c>
      <c r="C207" s="2" t="s">
        <v>370</v>
      </c>
      <c r="D207" s="28" t="s">
        <v>371</v>
      </c>
      <c r="E207" s="18">
        <v>86566.18</v>
      </c>
      <c r="F207" s="19"/>
      <c r="G207" s="18">
        <v>83123.58</v>
      </c>
      <c r="H207" s="42">
        <f t="shared" si="31"/>
        <v>-3442.5999999999913</v>
      </c>
      <c r="I207" s="20">
        <f t="shared" si="27"/>
        <v>-3.9800000000000002E-2</v>
      </c>
      <c r="J207" s="18">
        <v>3346.08</v>
      </c>
      <c r="K207" s="19"/>
      <c r="L207" s="18">
        <v>3213.01</v>
      </c>
      <c r="M207" s="42">
        <f t="shared" si="32"/>
        <v>-133.06999999999971</v>
      </c>
      <c r="N207" s="20">
        <f t="shared" si="28"/>
        <v>-3.9800000000000002E-2</v>
      </c>
      <c r="O207" s="18">
        <v>61742.76</v>
      </c>
      <c r="P207" s="19"/>
      <c r="Q207" s="18">
        <v>59287.27</v>
      </c>
      <c r="R207" s="42">
        <f t="shared" si="33"/>
        <v>-2455.4900000000052</v>
      </c>
      <c r="S207" s="20">
        <f t="shared" si="29"/>
        <v>-3.9800000000000002E-2</v>
      </c>
      <c r="T207" s="18">
        <v>4552.5599999999995</v>
      </c>
      <c r="U207" s="19"/>
      <c r="V207" s="18">
        <v>4371.51</v>
      </c>
      <c r="W207" s="42">
        <f t="shared" si="34"/>
        <v>-181.04999999999927</v>
      </c>
      <c r="X207" s="20">
        <f t="shared" si="30"/>
        <v>-3.9800000000000002E-2</v>
      </c>
      <c r="Y207" s="8">
        <f t="shared" si="35"/>
        <v>-6212.2099999999955</v>
      </c>
    </row>
    <row r="208" spans="1:25" x14ac:dyDescent="0.25">
      <c r="A208" s="1" t="s">
        <v>367</v>
      </c>
      <c r="B208" s="2" t="s">
        <v>368</v>
      </c>
      <c r="C208" s="2" t="s">
        <v>251</v>
      </c>
      <c r="D208" s="28" t="s">
        <v>372</v>
      </c>
      <c r="E208" s="18">
        <v>1377260.38</v>
      </c>
      <c r="F208" s="19"/>
      <c r="G208" s="18">
        <v>1322488.8999999999</v>
      </c>
      <c r="H208" s="42">
        <f t="shared" si="31"/>
        <v>-54771.479999999981</v>
      </c>
      <c r="I208" s="20">
        <f t="shared" si="27"/>
        <v>-3.9800000000000002E-2</v>
      </c>
      <c r="J208" s="18">
        <v>38828.47</v>
      </c>
      <c r="K208" s="19"/>
      <c r="L208" s="18">
        <v>37284.32</v>
      </c>
      <c r="M208" s="42">
        <f t="shared" si="32"/>
        <v>-1544.1500000000015</v>
      </c>
      <c r="N208" s="20">
        <f t="shared" si="28"/>
        <v>-3.9800000000000002E-2</v>
      </c>
      <c r="O208" s="18">
        <v>562034.8600000001</v>
      </c>
      <c r="P208" s="19"/>
      <c r="Q208" s="18">
        <v>539682.93999999994</v>
      </c>
      <c r="R208" s="42">
        <f t="shared" si="33"/>
        <v>-22351.920000000158</v>
      </c>
      <c r="S208" s="20">
        <f t="shared" si="29"/>
        <v>-3.9800000000000002E-2</v>
      </c>
      <c r="T208" s="18">
        <v>179067.36</v>
      </c>
      <c r="U208" s="19"/>
      <c r="V208" s="18">
        <v>171945.92</v>
      </c>
      <c r="W208" s="42">
        <f t="shared" si="34"/>
        <v>-7121.4399999999732</v>
      </c>
      <c r="X208" s="20">
        <f t="shared" si="30"/>
        <v>-3.9800000000000002E-2</v>
      </c>
      <c r="Y208" s="8">
        <f t="shared" si="35"/>
        <v>-85788.990000000107</v>
      </c>
    </row>
    <row r="209" spans="1:25" x14ac:dyDescent="0.25">
      <c r="A209" s="1" t="s">
        <v>367</v>
      </c>
      <c r="B209" s="2" t="s">
        <v>368</v>
      </c>
      <c r="C209" s="2" t="s">
        <v>18</v>
      </c>
      <c r="D209" s="28" t="s">
        <v>373</v>
      </c>
      <c r="E209" s="18">
        <v>68147.7</v>
      </c>
      <c r="F209" s="19"/>
      <c r="G209" s="18">
        <v>65437.57</v>
      </c>
      <c r="H209" s="42">
        <f t="shared" si="31"/>
        <v>-2710.1299999999974</v>
      </c>
      <c r="I209" s="20">
        <f t="shared" si="27"/>
        <v>-3.9800000000000002E-2</v>
      </c>
      <c r="J209" s="18">
        <v>2509.5600000000004</v>
      </c>
      <c r="K209" s="19"/>
      <c r="L209" s="18">
        <v>2409.7600000000002</v>
      </c>
      <c r="M209" s="42">
        <f t="shared" si="32"/>
        <v>-99.800000000000182</v>
      </c>
      <c r="N209" s="20">
        <f t="shared" si="28"/>
        <v>-3.9800000000000002E-2</v>
      </c>
      <c r="O209" s="18">
        <v>24713.58</v>
      </c>
      <c r="P209" s="19"/>
      <c r="Q209" s="18">
        <v>23730.73</v>
      </c>
      <c r="R209" s="42">
        <f t="shared" si="33"/>
        <v>-982.85000000000218</v>
      </c>
      <c r="S209" s="20">
        <f t="shared" si="29"/>
        <v>-3.9800000000000002E-2</v>
      </c>
      <c r="T209" s="18">
        <v>2276.2799999999997</v>
      </c>
      <c r="U209" s="19"/>
      <c r="V209" s="18">
        <v>2185.75</v>
      </c>
      <c r="W209" s="42">
        <f t="shared" si="34"/>
        <v>-90.529999999999745</v>
      </c>
      <c r="X209" s="20">
        <f t="shared" si="30"/>
        <v>-3.9800000000000002E-2</v>
      </c>
      <c r="Y209" s="8">
        <f t="shared" si="35"/>
        <v>-3883.3099999999995</v>
      </c>
    </row>
    <row r="210" spans="1:25" x14ac:dyDescent="0.25">
      <c r="A210" s="1" t="s">
        <v>367</v>
      </c>
      <c r="B210" s="2" t="s">
        <v>368</v>
      </c>
      <c r="C210" s="2" t="s">
        <v>168</v>
      </c>
      <c r="D210" s="28" t="s">
        <v>374</v>
      </c>
      <c r="E210" s="18">
        <v>92723.98</v>
      </c>
      <c r="F210" s="19"/>
      <c r="G210" s="18">
        <v>89036.49</v>
      </c>
      <c r="H210" s="42">
        <f t="shared" si="31"/>
        <v>-3687.4899999999907</v>
      </c>
      <c r="I210" s="20">
        <f t="shared" si="27"/>
        <v>-3.9800000000000002E-2</v>
      </c>
      <c r="J210" s="18">
        <v>836.52</v>
      </c>
      <c r="K210" s="19"/>
      <c r="L210" s="18">
        <v>803.25</v>
      </c>
      <c r="M210" s="42">
        <f t="shared" si="32"/>
        <v>-33.269999999999982</v>
      </c>
      <c r="N210" s="20">
        <f t="shared" si="28"/>
        <v>-3.9800000000000002E-2</v>
      </c>
      <c r="O210" s="18">
        <v>30898.839999999997</v>
      </c>
      <c r="P210" s="19"/>
      <c r="Q210" s="18">
        <v>29670</v>
      </c>
      <c r="R210" s="42">
        <f t="shared" si="33"/>
        <v>-1228.8399999999965</v>
      </c>
      <c r="S210" s="20">
        <f t="shared" si="29"/>
        <v>-3.9800000000000002E-2</v>
      </c>
      <c r="T210" s="18">
        <v>6828.84</v>
      </c>
      <c r="U210" s="19"/>
      <c r="V210" s="18">
        <v>6557.26</v>
      </c>
      <c r="W210" s="42">
        <f t="shared" si="34"/>
        <v>-271.57999999999993</v>
      </c>
      <c r="X210" s="20">
        <f t="shared" si="30"/>
        <v>-3.9800000000000002E-2</v>
      </c>
      <c r="Y210" s="8">
        <f t="shared" si="35"/>
        <v>-5221.1799999999876</v>
      </c>
    </row>
    <row r="211" spans="1:25" x14ac:dyDescent="0.25">
      <c r="A211" s="1" t="s">
        <v>367</v>
      </c>
      <c r="B211" s="2" t="s">
        <v>368</v>
      </c>
      <c r="C211" s="2" t="s">
        <v>334</v>
      </c>
      <c r="D211" s="28" t="s">
        <v>375</v>
      </c>
      <c r="E211" s="18">
        <v>130357.28</v>
      </c>
      <c r="F211" s="19"/>
      <c r="G211" s="18">
        <v>125173.18</v>
      </c>
      <c r="H211" s="42">
        <f t="shared" si="31"/>
        <v>-5184.1000000000058</v>
      </c>
      <c r="I211" s="20">
        <f t="shared" si="27"/>
        <v>-3.9800000000000002E-2</v>
      </c>
      <c r="J211" s="18">
        <v>2509.56</v>
      </c>
      <c r="K211" s="19"/>
      <c r="L211" s="18">
        <v>2409.7600000000002</v>
      </c>
      <c r="M211" s="42">
        <f t="shared" si="32"/>
        <v>-99.799999999999727</v>
      </c>
      <c r="N211" s="20">
        <f t="shared" si="28"/>
        <v>-3.9800000000000002E-2</v>
      </c>
      <c r="O211" s="18">
        <v>31008.68</v>
      </c>
      <c r="P211" s="19"/>
      <c r="Q211" s="18">
        <v>29775.48</v>
      </c>
      <c r="R211" s="42">
        <f t="shared" si="33"/>
        <v>-1233.2000000000007</v>
      </c>
      <c r="S211" s="20">
        <f t="shared" si="29"/>
        <v>-3.9800000000000002E-2</v>
      </c>
      <c r="T211" s="18">
        <v>20486.52</v>
      </c>
      <c r="U211" s="19"/>
      <c r="V211" s="18">
        <v>19671.78</v>
      </c>
      <c r="W211" s="42">
        <f t="shared" si="34"/>
        <v>-814.7400000000016</v>
      </c>
      <c r="X211" s="20">
        <f t="shared" si="30"/>
        <v>-3.9800000000000002E-2</v>
      </c>
      <c r="Y211" s="8">
        <f t="shared" si="35"/>
        <v>-7331.8400000000074</v>
      </c>
    </row>
    <row r="212" spans="1:25" x14ac:dyDescent="0.25">
      <c r="A212" s="1" t="s">
        <v>376</v>
      </c>
      <c r="B212" s="2" t="s">
        <v>377</v>
      </c>
      <c r="C212" s="2" t="s">
        <v>174</v>
      </c>
      <c r="D212" s="28" t="s">
        <v>378</v>
      </c>
      <c r="E212" s="18">
        <v>37276.32</v>
      </c>
      <c r="F212" s="19"/>
      <c r="G212" s="18">
        <v>35793.9</v>
      </c>
      <c r="H212" s="42">
        <f t="shared" si="31"/>
        <v>-1482.4199999999983</v>
      </c>
      <c r="I212" s="20">
        <f t="shared" si="27"/>
        <v>-3.9800000000000002E-2</v>
      </c>
      <c r="J212" s="18">
        <v>0</v>
      </c>
      <c r="K212" s="19"/>
      <c r="L212" s="18">
        <v>0</v>
      </c>
      <c r="M212" s="42">
        <f t="shared" si="32"/>
        <v>0</v>
      </c>
      <c r="N212" s="20">
        <f t="shared" si="28"/>
        <v>0</v>
      </c>
      <c r="O212" s="18">
        <v>31008.68</v>
      </c>
      <c r="P212" s="19"/>
      <c r="Q212" s="18">
        <v>29775.48</v>
      </c>
      <c r="R212" s="42">
        <f t="shared" si="33"/>
        <v>-1233.2000000000007</v>
      </c>
      <c r="S212" s="20">
        <f t="shared" si="29"/>
        <v>-3.9800000000000002E-2</v>
      </c>
      <c r="T212" s="18">
        <v>4552.5599999999995</v>
      </c>
      <c r="U212" s="19"/>
      <c r="V212" s="18">
        <v>4371.51</v>
      </c>
      <c r="W212" s="42">
        <f t="shared" si="34"/>
        <v>-181.04999999999927</v>
      </c>
      <c r="X212" s="20">
        <f t="shared" si="30"/>
        <v>-3.9800000000000002E-2</v>
      </c>
      <c r="Y212" s="8">
        <f t="shared" si="35"/>
        <v>-2896.6699999999983</v>
      </c>
    </row>
    <row r="213" spans="1:25" x14ac:dyDescent="0.25">
      <c r="A213" s="1" t="s">
        <v>376</v>
      </c>
      <c r="B213" s="2" t="s">
        <v>377</v>
      </c>
      <c r="C213" s="2" t="s">
        <v>24</v>
      </c>
      <c r="D213" s="28" t="s">
        <v>379</v>
      </c>
      <c r="E213" s="18">
        <v>130412.19999999998</v>
      </c>
      <c r="F213" s="19"/>
      <c r="G213" s="18">
        <v>125225.91</v>
      </c>
      <c r="H213" s="42">
        <f t="shared" si="31"/>
        <v>-5186.289999999979</v>
      </c>
      <c r="I213" s="20">
        <f t="shared" si="27"/>
        <v>-3.9800000000000002E-2</v>
      </c>
      <c r="J213" s="18">
        <v>2509.56</v>
      </c>
      <c r="K213" s="19"/>
      <c r="L213" s="18">
        <v>2409.7600000000002</v>
      </c>
      <c r="M213" s="42">
        <f t="shared" si="32"/>
        <v>-99.799999999999727</v>
      </c>
      <c r="N213" s="20">
        <f t="shared" si="28"/>
        <v>-3.9800000000000002E-2</v>
      </c>
      <c r="O213" s="18">
        <v>43434.119999999995</v>
      </c>
      <c r="P213" s="19"/>
      <c r="Q213" s="18">
        <v>41706.76</v>
      </c>
      <c r="R213" s="42">
        <f t="shared" si="33"/>
        <v>-1727.3599999999933</v>
      </c>
      <c r="S213" s="20">
        <f t="shared" si="29"/>
        <v>-3.9800000000000002E-2</v>
      </c>
      <c r="T213" s="18">
        <v>9105.119999999999</v>
      </c>
      <c r="U213" s="19"/>
      <c r="V213" s="18">
        <v>8743.01</v>
      </c>
      <c r="W213" s="42">
        <f t="shared" si="34"/>
        <v>-362.10999999999876</v>
      </c>
      <c r="X213" s="20">
        <f t="shared" si="30"/>
        <v>-3.9800000000000002E-2</v>
      </c>
      <c r="Y213" s="8">
        <f t="shared" si="35"/>
        <v>-7375.5599999999704</v>
      </c>
    </row>
    <row r="214" spans="1:25" x14ac:dyDescent="0.25">
      <c r="A214" s="1" t="s">
        <v>376</v>
      </c>
      <c r="B214" s="2" t="s">
        <v>377</v>
      </c>
      <c r="C214" s="2" t="s">
        <v>370</v>
      </c>
      <c r="D214" s="28" t="s">
        <v>380</v>
      </c>
      <c r="E214" s="18">
        <v>204058.66</v>
      </c>
      <c r="F214" s="19"/>
      <c r="G214" s="18">
        <v>195943.57</v>
      </c>
      <c r="H214" s="42">
        <f t="shared" si="31"/>
        <v>-8115.0899999999965</v>
      </c>
      <c r="I214" s="20">
        <f t="shared" si="27"/>
        <v>-3.9800000000000002E-2</v>
      </c>
      <c r="J214" s="18">
        <v>3764.34</v>
      </c>
      <c r="K214" s="19"/>
      <c r="L214" s="18">
        <v>3614.64</v>
      </c>
      <c r="M214" s="42">
        <f t="shared" si="32"/>
        <v>-149.70000000000027</v>
      </c>
      <c r="N214" s="20">
        <f t="shared" si="28"/>
        <v>-3.9800000000000002E-2</v>
      </c>
      <c r="O214" s="18">
        <v>63685.52</v>
      </c>
      <c r="P214" s="19"/>
      <c r="Q214" s="18">
        <v>61152.77</v>
      </c>
      <c r="R214" s="42">
        <f t="shared" si="33"/>
        <v>-2532.75</v>
      </c>
      <c r="S214" s="20">
        <f t="shared" si="29"/>
        <v>-3.9800000000000002E-2</v>
      </c>
      <c r="T214" s="18">
        <v>14226.75</v>
      </c>
      <c r="U214" s="19"/>
      <c r="V214" s="18">
        <v>13660.96</v>
      </c>
      <c r="W214" s="42">
        <f t="shared" si="34"/>
        <v>-565.79000000000087</v>
      </c>
      <c r="X214" s="20">
        <f t="shared" si="30"/>
        <v>-3.9800000000000002E-2</v>
      </c>
      <c r="Y214" s="8">
        <f t="shared" si="35"/>
        <v>-11363.329999999998</v>
      </c>
    </row>
    <row r="215" spans="1:25" x14ac:dyDescent="0.25">
      <c r="A215" s="1" t="s">
        <v>376</v>
      </c>
      <c r="B215" s="2" t="s">
        <v>377</v>
      </c>
      <c r="C215" s="2" t="s">
        <v>381</v>
      </c>
      <c r="D215" s="28" t="s">
        <v>382</v>
      </c>
      <c r="E215" s="18">
        <v>216456.64</v>
      </c>
      <c r="F215" s="19"/>
      <c r="G215" s="18">
        <v>207848.5</v>
      </c>
      <c r="H215" s="42">
        <f t="shared" si="31"/>
        <v>-8608.140000000014</v>
      </c>
      <c r="I215" s="20">
        <f t="shared" si="27"/>
        <v>-3.9800000000000002E-2</v>
      </c>
      <c r="J215" s="18">
        <v>1673.04</v>
      </c>
      <c r="K215" s="19"/>
      <c r="L215" s="18">
        <v>1606.51</v>
      </c>
      <c r="M215" s="42">
        <f t="shared" si="32"/>
        <v>-66.529999999999973</v>
      </c>
      <c r="N215" s="20">
        <f t="shared" si="28"/>
        <v>-3.9800000000000002E-2</v>
      </c>
      <c r="O215" s="18">
        <v>98771.94</v>
      </c>
      <c r="P215" s="19"/>
      <c r="Q215" s="18">
        <v>94843.82</v>
      </c>
      <c r="R215" s="42">
        <f t="shared" si="33"/>
        <v>-3928.1199999999953</v>
      </c>
      <c r="S215" s="20">
        <f t="shared" si="29"/>
        <v>-3.9800000000000002E-2</v>
      </c>
      <c r="T215" s="18">
        <v>9105.119999999999</v>
      </c>
      <c r="U215" s="19"/>
      <c r="V215" s="18">
        <v>8743.01</v>
      </c>
      <c r="W215" s="42">
        <f t="shared" si="34"/>
        <v>-362.10999999999876</v>
      </c>
      <c r="X215" s="20">
        <f t="shared" si="30"/>
        <v>-3.9800000000000002E-2</v>
      </c>
      <c r="Y215" s="8">
        <f t="shared" si="35"/>
        <v>-12964.900000000009</v>
      </c>
    </row>
    <row r="216" spans="1:25" x14ac:dyDescent="0.25">
      <c r="A216" s="1" t="s">
        <v>383</v>
      </c>
      <c r="B216" s="2" t="s">
        <v>384</v>
      </c>
      <c r="C216" s="2" t="s">
        <v>385</v>
      </c>
      <c r="D216" s="28" t="s">
        <v>386</v>
      </c>
      <c r="E216" s="18">
        <v>43296.82</v>
      </c>
      <c r="F216" s="19"/>
      <c r="G216" s="18">
        <v>41574.97</v>
      </c>
      <c r="H216" s="42">
        <f t="shared" si="31"/>
        <v>-1721.8499999999985</v>
      </c>
      <c r="I216" s="20">
        <f t="shared" si="27"/>
        <v>-3.9800000000000002E-2</v>
      </c>
      <c r="J216" s="18">
        <v>836.52</v>
      </c>
      <c r="K216" s="19"/>
      <c r="L216" s="18">
        <v>803.25</v>
      </c>
      <c r="M216" s="42">
        <f t="shared" si="32"/>
        <v>-33.269999999999982</v>
      </c>
      <c r="N216" s="20">
        <f t="shared" si="28"/>
        <v>-3.9800000000000002E-2</v>
      </c>
      <c r="O216" s="18">
        <v>12343.060000000001</v>
      </c>
      <c r="P216" s="19"/>
      <c r="Q216" s="18">
        <v>11852.18</v>
      </c>
      <c r="R216" s="42">
        <f t="shared" si="33"/>
        <v>-490.88000000000102</v>
      </c>
      <c r="S216" s="20">
        <f t="shared" si="29"/>
        <v>-3.9800000000000002E-2</v>
      </c>
      <c r="T216" s="18">
        <v>6828.84</v>
      </c>
      <c r="U216" s="19"/>
      <c r="V216" s="18">
        <v>6557.26</v>
      </c>
      <c r="W216" s="42">
        <f t="shared" si="34"/>
        <v>-271.57999999999993</v>
      </c>
      <c r="X216" s="20">
        <f t="shared" si="30"/>
        <v>-3.9800000000000002E-2</v>
      </c>
      <c r="Y216" s="8">
        <f t="shared" si="35"/>
        <v>-2517.5799999999995</v>
      </c>
    </row>
    <row r="217" spans="1:25" x14ac:dyDescent="0.25">
      <c r="A217" s="1" t="s">
        <v>383</v>
      </c>
      <c r="B217" s="2" t="s">
        <v>384</v>
      </c>
      <c r="C217" s="2" t="s">
        <v>151</v>
      </c>
      <c r="D217" s="28" t="s">
        <v>387</v>
      </c>
      <c r="E217" s="18">
        <v>43296.82</v>
      </c>
      <c r="F217" s="19"/>
      <c r="G217" s="18">
        <v>41574.97</v>
      </c>
      <c r="H217" s="42">
        <f t="shared" si="31"/>
        <v>-1721.8499999999985</v>
      </c>
      <c r="I217" s="20">
        <f t="shared" si="27"/>
        <v>-3.9800000000000002E-2</v>
      </c>
      <c r="J217" s="18">
        <v>2509.5600000000004</v>
      </c>
      <c r="K217" s="19"/>
      <c r="L217" s="18">
        <v>2409.7600000000002</v>
      </c>
      <c r="M217" s="42">
        <f t="shared" si="32"/>
        <v>-99.800000000000182</v>
      </c>
      <c r="N217" s="20">
        <f t="shared" si="28"/>
        <v>-3.9800000000000002E-2</v>
      </c>
      <c r="O217" s="18">
        <v>24713.58</v>
      </c>
      <c r="P217" s="19"/>
      <c r="Q217" s="18">
        <v>23730.73</v>
      </c>
      <c r="R217" s="42">
        <f t="shared" si="33"/>
        <v>-982.85000000000218</v>
      </c>
      <c r="S217" s="20">
        <f t="shared" si="29"/>
        <v>-3.9800000000000002E-2</v>
      </c>
      <c r="T217" s="18">
        <v>2276.2799999999997</v>
      </c>
      <c r="U217" s="19"/>
      <c r="V217" s="18">
        <v>2185.75</v>
      </c>
      <c r="W217" s="42">
        <f t="shared" si="34"/>
        <v>-90.529999999999745</v>
      </c>
      <c r="X217" s="20">
        <f t="shared" si="30"/>
        <v>-3.9800000000000002E-2</v>
      </c>
      <c r="Y217" s="8">
        <f t="shared" si="35"/>
        <v>-2895.0300000000007</v>
      </c>
    </row>
    <row r="218" spans="1:25" x14ac:dyDescent="0.25">
      <c r="A218" s="1" t="s">
        <v>383</v>
      </c>
      <c r="B218" s="2" t="s">
        <v>384</v>
      </c>
      <c r="C218" s="2" t="s">
        <v>53</v>
      </c>
      <c r="D218" s="28" t="s">
        <v>388</v>
      </c>
      <c r="E218" s="18">
        <v>80408.38</v>
      </c>
      <c r="F218" s="19"/>
      <c r="G218" s="18">
        <v>77210.67</v>
      </c>
      <c r="H218" s="42">
        <f t="shared" si="31"/>
        <v>-3197.7100000000064</v>
      </c>
      <c r="I218" s="20">
        <f t="shared" si="27"/>
        <v>-3.9800000000000002E-2</v>
      </c>
      <c r="J218" s="18">
        <v>836.52</v>
      </c>
      <c r="K218" s="19"/>
      <c r="L218" s="18">
        <v>803.25</v>
      </c>
      <c r="M218" s="42">
        <f t="shared" si="32"/>
        <v>-33.269999999999982</v>
      </c>
      <c r="N218" s="20">
        <f t="shared" si="28"/>
        <v>-3.9800000000000002E-2</v>
      </c>
      <c r="O218" s="18">
        <v>0</v>
      </c>
      <c r="P218" s="19"/>
      <c r="Q218" s="18">
        <v>0</v>
      </c>
      <c r="R218" s="42">
        <f t="shared" si="33"/>
        <v>0</v>
      </c>
      <c r="S218" s="20">
        <f t="shared" si="29"/>
        <v>0</v>
      </c>
      <c r="T218" s="18">
        <v>11381.4</v>
      </c>
      <c r="U218" s="19"/>
      <c r="V218" s="18">
        <v>10928.77</v>
      </c>
      <c r="W218" s="42">
        <f t="shared" si="34"/>
        <v>-452.6299999999992</v>
      </c>
      <c r="X218" s="20">
        <f t="shared" si="30"/>
        <v>-3.9800000000000002E-2</v>
      </c>
      <c r="Y218" s="8">
        <f t="shared" si="35"/>
        <v>-3683.6100000000056</v>
      </c>
    </row>
    <row r="219" spans="1:25" x14ac:dyDescent="0.25">
      <c r="A219" s="1" t="s">
        <v>383</v>
      </c>
      <c r="B219" s="2" t="s">
        <v>384</v>
      </c>
      <c r="C219" s="2" t="s">
        <v>92</v>
      </c>
      <c r="D219" s="28" t="s">
        <v>389</v>
      </c>
      <c r="E219" s="18">
        <v>424242.95999999996</v>
      </c>
      <c r="F219" s="19"/>
      <c r="G219" s="18">
        <v>407371.48</v>
      </c>
      <c r="H219" s="42">
        <f t="shared" si="31"/>
        <v>-16871.479999999981</v>
      </c>
      <c r="I219" s="20">
        <f t="shared" si="27"/>
        <v>-3.9800000000000002E-2</v>
      </c>
      <c r="J219" s="18">
        <v>11711.28</v>
      </c>
      <c r="K219" s="19"/>
      <c r="L219" s="18">
        <v>11245.54</v>
      </c>
      <c r="M219" s="42">
        <f t="shared" si="32"/>
        <v>-465.73999999999978</v>
      </c>
      <c r="N219" s="20">
        <f t="shared" si="28"/>
        <v>-3.9800000000000002E-2</v>
      </c>
      <c r="O219" s="18">
        <v>160806.47999999998</v>
      </c>
      <c r="P219" s="19"/>
      <c r="Q219" s="18">
        <v>154411.26</v>
      </c>
      <c r="R219" s="42">
        <f t="shared" si="33"/>
        <v>-6395.2199999999721</v>
      </c>
      <c r="S219" s="20">
        <f t="shared" si="29"/>
        <v>-3.9800000000000002E-2</v>
      </c>
      <c r="T219" s="18">
        <v>16313.34</v>
      </c>
      <c r="U219" s="19"/>
      <c r="V219" s="18">
        <v>15774.62</v>
      </c>
      <c r="W219" s="42">
        <f t="shared" si="34"/>
        <v>-538.71999999999935</v>
      </c>
      <c r="X219" s="20">
        <f t="shared" si="30"/>
        <v>-3.3000000000000002E-2</v>
      </c>
      <c r="Y219" s="8">
        <f t="shared" si="35"/>
        <v>-24271.159999999953</v>
      </c>
    </row>
    <row r="220" spans="1:25" x14ac:dyDescent="0.25">
      <c r="A220" s="1" t="s">
        <v>383</v>
      </c>
      <c r="B220" s="2" t="s">
        <v>384</v>
      </c>
      <c r="C220" s="2" t="s">
        <v>193</v>
      </c>
      <c r="D220" s="28" t="s">
        <v>390</v>
      </c>
      <c r="E220" s="18">
        <v>92751.44</v>
      </c>
      <c r="F220" s="19"/>
      <c r="G220" s="18">
        <v>89062.86</v>
      </c>
      <c r="H220" s="42">
        <f t="shared" si="31"/>
        <v>-3688.5800000000017</v>
      </c>
      <c r="I220" s="20">
        <f t="shared" si="27"/>
        <v>-3.9800000000000002E-2</v>
      </c>
      <c r="J220" s="18">
        <v>836.52</v>
      </c>
      <c r="K220" s="19"/>
      <c r="L220" s="18">
        <v>803.25</v>
      </c>
      <c r="M220" s="42">
        <f t="shared" si="32"/>
        <v>-33.269999999999982</v>
      </c>
      <c r="N220" s="20">
        <f t="shared" si="28"/>
        <v>-3.9800000000000002E-2</v>
      </c>
      <c r="O220" s="18">
        <v>43741.32</v>
      </c>
      <c r="P220" s="19"/>
      <c r="Q220" s="18">
        <v>42001.74</v>
      </c>
      <c r="R220" s="42">
        <f t="shared" si="33"/>
        <v>-1739.5800000000017</v>
      </c>
      <c r="S220" s="20">
        <f t="shared" si="29"/>
        <v>-3.9800000000000002E-2</v>
      </c>
      <c r="T220" s="18">
        <v>9105.119999999999</v>
      </c>
      <c r="U220" s="19"/>
      <c r="V220" s="18">
        <v>8743.01</v>
      </c>
      <c r="W220" s="42">
        <f t="shared" si="34"/>
        <v>-362.10999999999876</v>
      </c>
      <c r="X220" s="20">
        <f t="shared" si="30"/>
        <v>-3.9800000000000002E-2</v>
      </c>
      <c r="Y220" s="8">
        <f t="shared" si="35"/>
        <v>-5823.5400000000027</v>
      </c>
    </row>
    <row r="221" spans="1:25" x14ac:dyDescent="0.25">
      <c r="A221" s="1" t="s">
        <v>383</v>
      </c>
      <c r="B221" s="2" t="s">
        <v>384</v>
      </c>
      <c r="C221" s="2" t="s">
        <v>168</v>
      </c>
      <c r="D221" s="28" t="s">
        <v>391</v>
      </c>
      <c r="E221" s="18">
        <v>92627.9</v>
      </c>
      <c r="F221" s="19"/>
      <c r="G221" s="18">
        <v>88944.23</v>
      </c>
      <c r="H221" s="42">
        <f t="shared" si="31"/>
        <v>-3683.6699999999983</v>
      </c>
      <c r="I221" s="20">
        <f t="shared" si="27"/>
        <v>-3.9800000000000002E-2</v>
      </c>
      <c r="J221" s="18">
        <v>527.01</v>
      </c>
      <c r="K221" s="19"/>
      <c r="L221" s="18">
        <v>527.01</v>
      </c>
      <c r="M221" s="42">
        <f t="shared" si="32"/>
        <v>0</v>
      </c>
      <c r="N221" s="20">
        <f t="shared" si="28"/>
        <v>0</v>
      </c>
      <c r="O221" s="18">
        <v>24795.96</v>
      </c>
      <c r="P221" s="19"/>
      <c r="Q221" s="18">
        <v>23809.83</v>
      </c>
      <c r="R221" s="42">
        <f t="shared" si="33"/>
        <v>-986.12999999999738</v>
      </c>
      <c r="S221" s="20">
        <f t="shared" si="29"/>
        <v>-3.9800000000000002E-2</v>
      </c>
      <c r="T221" s="18">
        <v>20486.519999999997</v>
      </c>
      <c r="U221" s="19"/>
      <c r="V221" s="18">
        <v>19671.78</v>
      </c>
      <c r="W221" s="42">
        <f t="shared" si="34"/>
        <v>-814.73999999999796</v>
      </c>
      <c r="X221" s="20">
        <f t="shared" si="30"/>
        <v>-3.9800000000000002E-2</v>
      </c>
      <c r="Y221" s="8">
        <f t="shared" si="35"/>
        <v>-5484.5399999999936</v>
      </c>
    </row>
    <row r="222" spans="1:25" x14ac:dyDescent="0.25">
      <c r="A222" s="1" t="s">
        <v>383</v>
      </c>
      <c r="B222" s="2" t="s">
        <v>384</v>
      </c>
      <c r="C222" s="2" t="s">
        <v>357</v>
      </c>
      <c r="D222" s="28" t="s">
        <v>392</v>
      </c>
      <c r="E222" s="18">
        <v>104896.09999999999</v>
      </c>
      <c r="F222" s="19"/>
      <c r="G222" s="18">
        <v>100724.55</v>
      </c>
      <c r="H222" s="42">
        <f t="shared" si="31"/>
        <v>-4171.5499999999884</v>
      </c>
      <c r="I222" s="20">
        <f t="shared" si="27"/>
        <v>-3.9800000000000002E-2</v>
      </c>
      <c r="J222" s="18">
        <v>225.86</v>
      </c>
      <c r="K222" s="19"/>
      <c r="L222" s="18">
        <v>225.86</v>
      </c>
      <c r="M222" s="42">
        <f t="shared" si="32"/>
        <v>0</v>
      </c>
      <c r="N222" s="20">
        <f t="shared" si="28"/>
        <v>0</v>
      </c>
      <c r="O222" s="18">
        <v>38834.639999999999</v>
      </c>
      <c r="P222" s="19"/>
      <c r="Q222" s="18">
        <v>37290.199999999997</v>
      </c>
      <c r="R222" s="42">
        <f t="shared" si="33"/>
        <v>-1544.4400000000023</v>
      </c>
      <c r="S222" s="20">
        <f t="shared" si="29"/>
        <v>-3.9800000000000002E-2</v>
      </c>
      <c r="T222" s="18">
        <v>13847.369999999999</v>
      </c>
      <c r="U222" s="19"/>
      <c r="V222" s="18">
        <v>13296.67</v>
      </c>
      <c r="W222" s="42">
        <f t="shared" si="34"/>
        <v>-550.69999999999891</v>
      </c>
      <c r="X222" s="20">
        <f t="shared" si="30"/>
        <v>-3.9800000000000002E-2</v>
      </c>
      <c r="Y222" s="8">
        <f t="shared" si="35"/>
        <v>-6266.6899999999896</v>
      </c>
    </row>
    <row r="223" spans="1:25" x14ac:dyDescent="0.25">
      <c r="A223" s="1" t="s">
        <v>393</v>
      </c>
      <c r="B223" s="2" t="s">
        <v>394</v>
      </c>
      <c r="C223" s="2" t="s">
        <v>395</v>
      </c>
      <c r="D223" s="28" t="s">
        <v>396</v>
      </c>
      <c r="E223" s="18">
        <v>43489.04</v>
      </c>
      <c r="F223" s="19"/>
      <c r="G223" s="18">
        <v>41759.550000000003</v>
      </c>
      <c r="H223" s="42">
        <f t="shared" si="31"/>
        <v>-1729.489999999998</v>
      </c>
      <c r="I223" s="20">
        <f t="shared" si="27"/>
        <v>-3.9800000000000002E-2</v>
      </c>
      <c r="J223" s="18">
        <v>836.52</v>
      </c>
      <c r="K223" s="19"/>
      <c r="L223" s="18">
        <v>803.25</v>
      </c>
      <c r="M223" s="42">
        <f t="shared" si="32"/>
        <v>-33.269999999999982</v>
      </c>
      <c r="N223" s="20">
        <f t="shared" si="28"/>
        <v>-3.9800000000000002E-2</v>
      </c>
      <c r="O223" s="18">
        <v>49646.84</v>
      </c>
      <c r="P223" s="19"/>
      <c r="Q223" s="18">
        <v>47672.4</v>
      </c>
      <c r="R223" s="42">
        <f t="shared" si="33"/>
        <v>-1974.4399999999951</v>
      </c>
      <c r="S223" s="20">
        <f t="shared" si="29"/>
        <v>-3.9800000000000002E-2</v>
      </c>
      <c r="T223" s="18">
        <v>0</v>
      </c>
      <c r="U223" s="19"/>
      <c r="V223" s="18">
        <v>0</v>
      </c>
      <c r="W223" s="42">
        <f t="shared" si="34"/>
        <v>0</v>
      </c>
      <c r="X223" s="20">
        <f t="shared" si="30"/>
        <v>0</v>
      </c>
      <c r="Y223" s="8">
        <f t="shared" si="35"/>
        <v>-3737.199999999993</v>
      </c>
    </row>
    <row r="224" spans="1:25" x14ac:dyDescent="0.25">
      <c r="A224" s="1" t="s">
        <v>393</v>
      </c>
      <c r="B224" s="2" t="s">
        <v>394</v>
      </c>
      <c r="C224" s="2" t="s">
        <v>397</v>
      </c>
      <c r="D224" s="28" t="s">
        <v>398</v>
      </c>
      <c r="E224" s="18">
        <v>24768.5</v>
      </c>
      <c r="F224" s="19"/>
      <c r="G224" s="18">
        <v>23783.5</v>
      </c>
      <c r="H224" s="42">
        <f t="shared" si="31"/>
        <v>-985</v>
      </c>
      <c r="I224" s="20">
        <f t="shared" si="27"/>
        <v>-3.9800000000000002E-2</v>
      </c>
      <c r="J224" s="18">
        <v>2509.5600000000004</v>
      </c>
      <c r="K224" s="19"/>
      <c r="L224" s="18">
        <v>2409.7600000000002</v>
      </c>
      <c r="M224" s="42">
        <f t="shared" si="32"/>
        <v>-99.800000000000182</v>
      </c>
      <c r="N224" s="20">
        <f t="shared" si="28"/>
        <v>-3.9800000000000002E-2</v>
      </c>
      <c r="O224" s="18">
        <v>18555.78</v>
      </c>
      <c r="P224" s="19"/>
      <c r="Q224" s="18">
        <v>17817.82</v>
      </c>
      <c r="R224" s="42">
        <f t="shared" si="33"/>
        <v>-737.95999999999913</v>
      </c>
      <c r="S224" s="20">
        <f t="shared" si="29"/>
        <v>-3.9800000000000002E-2</v>
      </c>
      <c r="T224" s="18">
        <v>6828.84</v>
      </c>
      <c r="U224" s="19"/>
      <c r="V224" s="18">
        <v>6557.26</v>
      </c>
      <c r="W224" s="42">
        <f t="shared" si="34"/>
        <v>-271.57999999999993</v>
      </c>
      <c r="X224" s="20">
        <f t="shared" si="30"/>
        <v>-3.9800000000000002E-2</v>
      </c>
      <c r="Y224" s="8">
        <f t="shared" si="35"/>
        <v>-2094.3399999999992</v>
      </c>
    </row>
    <row r="225" spans="1:25" x14ac:dyDescent="0.25">
      <c r="A225" s="1" t="s">
        <v>393</v>
      </c>
      <c r="B225" s="2" t="s">
        <v>394</v>
      </c>
      <c r="C225" s="2" t="s">
        <v>399</v>
      </c>
      <c r="D225" s="28" t="s">
        <v>400</v>
      </c>
      <c r="E225" s="18">
        <v>502598.74</v>
      </c>
      <c r="F225" s="19"/>
      <c r="G225" s="18">
        <v>482611.18</v>
      </c>
      <c r="H225" s="42">
        <f t="shared" si="31"/>
        <v>-19987.559999999998</v>
      </c>
      <c r="I225" s="20">
        <f t="shared" si="27"/>
        <v>-3.9800000000000002E-2</v>
      </c>
      <c r="J225" s="18">
        <v>15057.36</v>
      </c>
      <c r="K225" s="19"/>
      <c r="L225" s="18">
        <v>14458.55</v>
      </c>
      <c r="M225" s="42">
        <f t="shared" si="32"/>
        <v>-598.81000000000131</v>
      </c>
      <c r="N225" s="20">
        <f t="shared" si="28"/>
        <v>-3.9800000000000002E-2</v>
      </c>
      <c r="O225" s="18">
        <v>214623.72</v>
      </c>
      <c r="P225" s="19"/>
      <c r="Q225" s="18">
        <v>206088.21</v>
      </c>
      <c r="R225" s="42">
        <f t="shared" si="33"/>
        <v>-8535.5100000000093</v>
      </c>
      <c r="S225" s="20">
        <f t="shared" si="29"/>
        <v>-3.9800000000000002E-2</v>
      </c>
      <c r="T225" s="18">
        <v>37179.240000000005</v>
      </c>
      <c r="U225" s="19"/>
      <c r="V225" s="18">
        <v>35700.639999999999</v>
      </c>
      <c r="W225" s="42">
        <f t="shared" si="34"/>
        <v>-1478.6000000000058</v>
      </c>
      <c r="X225" s="20">
        <f t="shared" si="30"/>
        <v>-3.9800000000000002E-2</v>
      </c>
      <c r="Y225" s="8">
        <f t="shared" si="35"/>
        <v>-30600.480000000014</v>
      </c>
    </row>
    <row r="226" spans="1:25" x14ac:dyDescent="0.25">
      <c r="A226" s="1" t="s">
        <v>393</v>
      </c>
      <c r="B226" s="2" t="s">
        <v>394</v>
      </c>
      <c r="C226" s="2" t="s">
        <v>401</v>
      </c>
      <c r="D226" s="28" t="s">
        <v>402</v>
      </c>
      <c r="E226" s="18">
        <v>2020939.46</v>
      </c>
      <c r="F226" s="19"/>
      <c r="G226" s="18">
        <v>1940569.88</v>
      </c>
      <c r="H226" s="42">
        <f t="shared" si="31"/>
        <v>-80369.580000000075</v>
      </c>
      <c r="I226" s="20">
        <f t="shared" si="27"/>
        <v>-3.9800000000000002E-2</v>
      </c>
      <c r="J226" s="18">
        <v>46845.120000000003</v>
      </c>
      <c r="K226" s="19"/>
      <c r="L226" s="18">
        <v>44982.16</v>
      </c>
      <c r="M226" s="42">
        <f t="shared" si="32"/>
        <v>-1862.9599999999991</v>
      </c>
      <c r="N226" s="20">
        <f t="shared" si="28"/>
        <v>-3.9800000000000002E-2</v>
      </c>
      <c r="O226" s="18">
        <v>1144626.7</v>
      </c>
      <c r="P226" s="19"/>
      <c r="Q226" s="18">
        <v>1099105.31</v>
      </c>
      <c r="R226" s="42">
        <f t="shared" si="33"/>
        <v>-45521.389999999898</v>
      </c>
      <c r="S226" s="20">
        <f t="shared" si="29"/>
        <v>-3.9800000000000002E-2</v>
      </c>
      <c r="T226" s="18">
        <v>356996.58</v>
      </c>
      <c r="U226" s="19"/>
      <c r="V226" s="18">
        <v>342798.95</v>
      </c>
      <c r="W226" s="42">
        <f t="shared" si="34"/>
        <v>-14197.630000000005</v>
      </c>
      <c r="X226" s="20">
        <f t="shared" si="30"/>
        <v>-3.9800000000000002E-2</v>
      </c>
      <c r="Y226" s="8">
        <f t="shared" si="35"/>
        <v>-141951.55999999997</v>
      </c>
    </row>
    <row r="227" spans="1:25" x14ac:dyDescent="0.25">
      <c r="A227" s="1" t="s">
        <v>393</v>
      </c>
      <c r="B227" s="2" t="s">
        <v>394</v>
      </c>
      <c r="C227" s="2" t="s">
        <v>403</v>
      </c>
      <c r="D227" s="28" t="s">
        <v>404</v>
      </c>
      <c r="E227" s="18">
        <v>309180.62</v>
      </c>
      <c r="F227" s="19"/>
      <c r="G227" s="18">
        <v>296884.99</v>
      </c>
      <c r="H227" s="42">
        <f t="shared" si="31"/>
        <v>-12295.630000000005</v>
      </c>
      <c r="I227" s="20">
        <f t="shared" si="27"/>
        <v>-3.9800000000000002E-2</v>
      </c>
      <c r="J227" s="18">
        <v>5019.1200000000008</v>
      </c>
      <c r="K227" s="19"/>
      <c r="L227" s="18">
        <v>4819.5200000000004</v>
      </c>
      <c r="M227" s="42">
        <f t="shared" si="32"/>
        <v>-199.60000000000036</v>
      </c>
      <c r="N227" s="20">
        <f t="shared" si="28"/>
        <v>-3.9800000000000002E-2</v>
      </c>
      <c r="O227" s="18">
        <v>95665.58</v>
      </c>
      <c r="P227" s="19"/>
      <c r="Q227" s="18">
        <v>91860.99</v>
      </c>
      <c r="R227" s="42">
        <f t="shared" si="33"/>
        <v>-3804.5899999999965</v>
      </c>
      <c r="S227" s="20">
        <f t="shared" si="29"/>
        <v>-3.9800000000000002E-2</v>
      </c>
      <c r="T227" s="18">
        <v>23711.25</v>
      </c>
      <c r="U227" s="19"/>
      <c r="V227" s="18">
        <v>22768.26</v>
      </c>
      <c r="W227" s="42">
        <f t="shared" si="34"/>
        <v>-942.9900000000016</v>
      </c>
      <c r="X227" s="20">
        <f t="shared" si="30"/>
        <v>-3.9800000000000002E-2</v>
      </c>
      <c r="Y227" s="8">
        <f t="shared" si="35"/>
        <v>-17242.810000000005</v>
      </c>
    </row>
    <row r="228" spans="1:25" x14ac:dyDescent="0.25">
      <c r="A228" s="1" t="s">
        <v>393</v>
      </c>
      <c r="B228" s="2" t="s">
        <v>394</v>
      </c>
      <c r="C228" s="2" t="s">
        <v>405</v>
      </c>
      <c r="D228" s="28" t="s">
        <v>406</v>
      </c>
      <c r="E228" s="18">
        <v>377520.54</v>
      </c>
      <c r="F228" s="19"/>
      <c r="G228" s="18">
        <v>362507.14</v>
      </c>
      <c r="H228" s="42">
        <f t="shared" si="31"/>
        <v>-15013.399999999965</v>
      </c>
      <c r="I228" s="20">
        <f t="shared" si="27"/>
        <v>-3.9800000000000002E-2</v>
      </c>
      <c r="J228" s="18">
        <v>7528.68</v>
      </c>
      <c r="K228" s="19"/>
      <c r="L228" s="18">
        <v>7229.28</v>
      </c>
      <c r="M228" s="42">
        <f t="shared" si="32"/>
        <v>-299.40000000000055</v>
      </c>
      <c r="N228" s="20">
        <f t="shared" si="28"/>
        <v>-3.9800000000000002E-2</v>
      </c>
      <c r="O228" s="18">
        <v>123595.35999999999</v>
      </c>
      <c r="P228" s="19"/>
      <c r="Q228" s="18">
        <v>118680.02</v>
      </c>
      <c r="R228" s="42">
        <f t="shared" si="33"/>
        <v>-4915.339999999982</v>
      </c>
      <c r="S228" s="20">
        <f t="shared" si="29"/>
        <v>-3.9800000000000002E-2</v>
      </c>
      <c r="T228" s="18">
        <v>38696.759999999995</v>
      </c>
      <c r="U228" s="19"/>
      <c r="V228" s="18">
        <v>37157.800000000003</v>
      </c>
      <c r="W228" s="42">
        <f t="shared" si="34"/>
        <v>-1538.9599999999919</v>
      </c>
      <c r="X228" s="20">
        <f t="shared" si="30"/>
        <v>-3.9800000000000002E-2</v>
      </c>
      <c r="Y228" s="8">
        <f t="shared" si="35"/>
        <v>-21767.09999999994</v>
      </c>
    </row>
    <row r="229" spans="1:25" x14ac:dyDescent="0.25">
      <c r="A229" s="1" t="s">
        <v>407</v>
      </c>
      <c r="B229" s="2" t="s">
        <v>408</v>
      </c>
      <c r="C229" s="2" t="s">
        <v>53</v>
      </c>
      <c r="D229" s="28" t="s">
        <v>409</v>
      </c>
      <c r="E229" s="18">
        <v>105341.64000000001</v>
      </c>
      <c r="F229" s="19"/>
      <c r="G229" s="18">
        <v>101152.37</v>
      </c>
      <c r="H229" s="42">
        <f t="shared" si="31"/>
        <v>-4189.2700000000186</v>
      </c>
      <c r="I229" s="20">
        <f t="shared" si="27"/>
        <v>-3.9800000000000002E-2</v>
      </c>
      <c r="J229" s="18">
        <v>836.52</v>
      </c>
      <c r="K229" s="19"/>
      <c r="L229" s="18">
        <v>803.25</v>
      </c>
      <c r="M229" s="42">
        <f t="shared" si="32"/>
        <v>-33.269999999999982</v>
      </c>
      <c r="N229" s="20">
        <f t="shared" si="28"/>
        <v>-3.9800000000000002E-2</v>
      </c>
      <c r="O229" s="18">
        <v>29235.82</v>
      </c>
      <c r="P229" s="19"/>
      <c r="Q229" s="18">
        <v>28073.119999999999</v>
      </c>
      <c r="R229" s="42">
        <f t="shared" si="33"/>
        <v>-1162.7000000000007</v>
      </c>
      <c r="S229" s="20">
        <f t="shared" si="29"/>
        <v>-3.9800000000000002E-2</v>
      </c>
      <c r="T229" s="18">
        <v>11381.4</v>
      </c>
      <c r="U229" s="19"/>
      <c r="V229" s="18">
        <v>10928.77</v>
      </c>
      <c r="W229" s="42">
        <f t="shared" si="34"/>
        <v>-452.6299999999992</v>
      </c>
      <c r="X229" s="20">
        <f t="shared" si="30"/>
        <v>-3.9800000000000002E-2</v>
      </c>
      <c r="Y229" s="8">
        <f t="shared" si="35"/>
        <v>-5837.870000000019</v>
      </c>
    </row>
    <row r="230" spans="1:25" x14ac:dyDescent="0.25">
      <c r="A230" s="1" t="s">
        <v>407</v>
      </c>
      <c r="B230" s="2" t="s">
        <v>408</v>
      </c>
      <c r="C230" s="2" t="s">
        <v>75</v>
      </c>
      <c r="D230" s="28" t="s">
        <v>410</v>
      </c>
      <c r="E230" s="18">
        <v>99293.68</v>
      </c>
      <c r="F230" s="19"/>
      <c r="G230" s="18">
        <v>95344.93</v>
      </c>
      <c r="H230" s="42">
        <f t="shared" si="31"/>
        <v>-3948.75</v>
      </c>
      <c r="I230" s="20">
        <f t="shared" si="27"/>
        <v>-3.9800000000000002E-2</v>
      </c>
      <c r="J230" s="18">
        <v>836.52</v>
      </c>
      <c r="K230" s="19"/>
      <c r="L230" s="18">
        <v>803.25</v>
      </c>
      <c r="M230" s="42">
        <f t="shared" si="32"/>
        <v>-33.269999999999982</v>
      </c>
      <c r="N230" s="20">
        <f t="shared" si="28"/>
        <v>-3.9800000000000002E-2</v>
      </c>
      <c r="O230" s="18">
        <v>92526.62000000001</v>
      </c>
      <c r="P230" s="19"/>
      <c r="Q230" s="18">
        <v>88846.87</v>
      </c>
      <c r="R230" s="42">
        <f t="shared" si="33"/>
        <v>-3679.7500000000146</v>
      </c>
      <c r="S230" s="20">
        <f t="shared" si="29"/>
        <v>-3.9800000000000002E-2</v>
      </c>
      <c r="T230" s="18">
        <v>4552.5599999999995</v>
      </c>
      <c r="U230" s="19"/>
      <c r="V230" s="18">
        <v>4371.51</v>
      </c>
      <c r="W230" s="42">
        <f t="shared" si="34"/>
        <v>-181.04999999999927</v>
      </c>
      <c r="X230" s="20">
        <f t="shared" si="30"/>
        <v>-3.9800000000000002E-2</v>
      </c>
      <c r="Y230" s="8">
        <f t="shared" si="35"/>
        <v>-7842.8200000000143</v>
      </c>
    </row>
    <row r="231" spans="1:25" x14ac:dyDescent="0.25">
      <c r="A231" s="1" t="s">
        <v>407</v>
      </c>
      <c r="B231" s="2" t="s">
        <v>408</v>
      </c>
      <c r="C231" s="2" t="s">
        <v>35</v>
      </c>
      <c r="D231" s="28" t="s">
        <v>408</v>
      </c>
      <c r="E231" s="18">
        <v>552492.72</v>
      </c>
      <c r="F231" s="19"/>
      <c r="G231" s="18">
        <v>530520.94999999995</v>
      </c>
      <c r="H231" s="42">
        <f t="shared" si="31"/>
        <v>-21971.770000000019</v>
      </c>
      <c r="I231" s="20">
        <f t="shared" si="27"/>
        <v>-3.9800000000000002E-2</v>
      </c>
      <c r="J231" s="18">
        <v>19239.96</v>
      </c>
      <c r="K231" s="19"/>
      <c r="L231" s="18">
        <v>18474.82</v>
      </c>
      <c r="M231" s="42">
        <f t="shared" si="32"/>
        <v>-765.13999999999942</v>
      </c>
      <c r="N231" s="20">
        <f t="shared" si="28"/>
        <v>-3.9800000000000002E-2</v>
      </c>
      <c r="O231" s="18">
        <v>259583.56</v>
      </c>
      <c r="P231" s="19"/>
      <c r="Q231" s="18">
        <v>249260.02</v>
      </c>
      <c r="R231" s="42">
        <f t="shared" si="33"/>
        <v>-10323.540000000008</v>
      </c>
      <c r="S231" s="20">
        <f t="shared" si="29"/>
        <v>-3.9800000000000002E-2</v>
      </c>
      <c r="T231" s="18">
        <v>35092.65</v>
      </c>
      <c r="U231" s="19"/>
      <c r="V231" s="18">
        <v>33697.03</v>
      </c>
      <c r="W231" s="42">
        <f t="shared" si="34"/>
        <v>-1395.6200000000026</v>
      </c>
      <c r="X231" s="20">
        <f t="shared" si="30"/>
        <v>-3.9800000000000002E-2</v>
      </c>
      <c r="Y231" s="8">
        <f t="shared" si="35"/>
        <v>-34456.070000000029</v>
      </c>
    </row>
    <row r="232" spans="1:25" x14ac:dyDescent="0.25">
      <c r="A232" s="1" t="s">
        <v>407</v>
      </c>
      <c r="B232" s="2" t="s">
        <v>408</v>
      </c>
      <c r="C232" s="2" t="s">
        <v>166</v>
      </c>
      <c r="D232" s="28" t="s">
        <v>411</v>
      </c>
      <c r="E232" s="18">
        <v>405632.26</v>
      </c>
      <c r="F232" s="19"/>
      <c r="G232" s="18">
        <v>389500.9</v>
      </c>
      <c r="H232" s="42">
        <f t="shared" si="31"/>
        <v>-16131.359999999986</v>
      </c>
      <c r="I232" s="20">
        <f t="shared" si="27"/>
        <v>-3.9800000000000002E-2</v>
      </c>
      <c r="J232" s="18">
        <v>9759.4</v>
      </c>
      <c r="K232" s="19"/>
      <c r="L232" s="18">
        <v>9371.2800000000007</v>
      </c>
      <c r="M232" s="42">
        <f t="shared" si="32"/>
        <v>-388.11999999999898</v>
      </c>
      <c r="N232" s="20">
        <f t="shared" si="28"/>
        <v>-3.9800000000000002E-2</v>
      </c>
      <c r="O232" s="18">
        <v>117519.94</v>
      </c>
      <c r="P232" s="19"/>
      <c r="Q232" s="18">
        <v>112846.21</v>
      </c>
      <c r="R232" s="42">
        <f t="shared" si="33"/>
        <v>-4673.7299999999959</v>
      </c>
      <c r="S232" s="20">
        <f t="shared" si="29"/>
        <v>-3.9800000000000002E-2</v>
      </c>
      <c r="T232" s="18">
        <v>34144.200000000004</v>
      </c>
      <c r="U232" s="19"/>
      <c r="V232" s="18">
        <v>32786.300000000003</v>
      </c>
      <c r="W232" s="42">
        <f t="shared" si="34"/>
        <v>-1357.9000000000015</v>
      </c>
      <c r="X232" s="20">
        <f t="shared" si="30"/>
        <v>-3.9800000000000002E-2</v>
      </c>
      <c r="Y232" s="8">
        <f t="shared" si="35"/>
        <v>-22551.109999999982</v>
      </c>
    </row>
    <row r="233" spans="1:25" x14ac:dyDescent="0.25">
      <c r="A233" s="1" t="s">
        <v>407</v>
      </c>
      <c r="B233" s="2" t="s">
        <v>408</v>
      </c>
      <c r="C233" s="2" t="s">
        <v>412</v>
      </c>
      <c r="D233" s="28" t="s">
        <v>413</v>
      </c>
      <c r="E233" s="18">
        <v>173132.36</v>
      </c>
      <c r="F233" s="19"/>
      <c r="G233" s="18">
        <v>166247.16</v>
      </c>
      <c r="H233" s="42">
        <f t="shared" si="31"/>
        <v>-6885.1999999999825</v>
      </c>
      <c r="I233" s="20">
        <f t="shared" si="27"/>
        <v>-3.9800000000000002E-2</v>
      </c>
      <c r="J233" s="18">
        <v>8365.2000000000007</v>
      </c>
      <c r="K233" s="19"/>
      <c r="L233" s="18">
        <v>8032.53</v>
      </c>
      <c r="M233" s="42">
        <f t="shared" si="32"/>
        <v>-332.67000000000098</v>
      </c>
      <c r="N233" s="20">
        <f t="shared" si="28"/>
        <v>-3.9800000000000002E-2</v>
      </c>
      <c r="O233" s="18">
        <v>68619.66</v>
      </c>
      <c r="P233" s="19"/>
      <c r="Q233" s="18">
        <v>65890.679999999993</v>
      </c>
      <c r="R233" s="42">
        <f t="shared" si="33"/>
        <v>-2728.9800000000105</v>
      </c>
      <c r="S233" s="20">
        <f t="shared" si="29"/>
        <v>-3.9800000000000002E-2</v>
      </c>
      <c r="T233" s="18">
        <v>24849.39</v>
      </c>
      <c r="U233" s="19"/>
      <c r="V233" s="18">
        <v>23861.14</v>
      </c>
      <c r="W233" s="42">
        <f t="shared" si="34"/>
        <v>-988.25</v>
      </c>
      <c r="X233" s="20">
        <f t="shared" si="30"/>
        <v>-3.9800000000000002E-2</v>
      </c>
      <c r="Y233" s="8">
        <f t="shared" si="35"/>
        <v>-10935.099999999995</v>
      </c>
    </row>
    <row r="234" spans="1:25" x14ac:dyDescent="0.25">
      <c r="A234" s="1" t="s">
        <v>407</v>
      </c>
      <c r="B234" s="2" t="s">
        <v>408</v>
      </c>
      <c r="C234" s="2" t="s">
        <v>69</v>
      </c>
      <c r="D234" s="28" t="s">
        <v>414</v>
      </c>
      <c r="E234" s="18">
        <v>164637.08000000002</v>
      </c>
      <c r="F234" s="19"/>
      <c r="G234" s="18">
        <v>158089.72</v>
      </c>
      <c r="H234" s="42">
        <f t="shared" si="31"/>
        <v>-6547.3600000000151</v>
      </c>
      <c r="I234" s="20">
        <f t="shared" si="27"/>
        <v>-3.9800000000000002E-2</v>
      </c>
      <c r="J234" s="18">
        <v>1115.3599999999999</v>
      </c>
      <c r="K234" s="19"/>
      <c r="L234" s="18">
        <v>1071</v>
      </c>
      <c r="M234" s="42">
        <f t="shared" si="32"/>
        <v>-44.3599999999999</v>
      </c>
      <c r="N234" s="20">
        <f t="shared" si="28"/>
        <v>-3.9800000000000002E-2</v>
      </c>
      <c r="O234" s="18">
        <v>47039.9</v>
      </c>
      <c r="P234" s="19"/>
      <c r="Q234" s="18">
        <v>45169.14</v>
      </c>
      <c r="R234" s="42">
        <f t="shared" si="33"/>
        <v>-1870.760000000002</v>
      </c>
      <c r="S234" s="20">
        <f t="shared" si="29"/>
        <v>-3.9800000000000002E-2</v>
      </c>
      <c r="T234" s="18">
        <v>14606.13</v>
      </c>
      <c r="U234" s="19"/>
      <c r="V234" s="18">
        <v>14025.25</v>
      </c>
      <c r="W234" s="42">
        <f t="shared" si="34"/>
        <v>-580.8799999999992</v>
      </c>
      <c r="X234" s="20">
        <f t="shared" si="30"/>
        <v>-3.9800000000000002E-2</v>
      </c>
      <c r="Y234" s="8">
        <f t="shared" si="35"/>
        <v>-9043.360000000017</v>
      </c>
    </row>
    <row r="235" spans="1:25" x14ac:dyDescent="0.25">
      <c r="A235" s="1" t="s">
        <v>415</v>
      </c>
      <c r="B235" s="2" t="s">
        <v>416</v>
      </c>
      <c r="C235" s="2" t="s">
        <v>24</v>
      </c>
      <c r="D235" s="28" t="s">
        <v>417</v>
      </c>
      <c r="E235" s="18">
        <v>328944.64000000001</v>
      </c>
      <c r="F235" s="19"/>
      <c r="G235" s="18">
        <v>315863.03000000003</v>
      </c>
      <c r="H235" s="42">
        <f t="shared" si="31"/>
        <v>-13081.609999999986</v>
      </c>
      <c r="I235" s="20">
        <f t="shared" si="27"/>
        <v>-3.9800000000000002E-2</v>
      </c>
      <c r="J235" s="18">
        <v>4461.4400000000005</v>
      </c>
      <c r="K235" s="19"/>
      <c r="L235" s="18">
        <v>4284.0200000000004</v>
      </c>
      <c r="M235" s="42">
        <f t="shared" si="32"/>
        <v>-177.42000000000007</v>
      </c>
      <c r="N235" s="20">
        <f t="shared" si="28"/>
        <v>-3.9800000000000002E-2</v>
      </c>
      <c r="O235" s="18">
        <v>167139.32</v>
      </c>
      <c r="P235" s="19"/>
      <c r="Q235" s="18">
        <v>160492.25</v>
      </c>
      <c r="R235" s="42">
        <f t="shared" si="33"/>
        <v>-6647.070000000007</v>
      </c>
      <c r="S235" s="20">
        <f t="shared" si="29"/>
        <v>-3.9800000000000002E-2</v>
      </c>
      <c r="T235" s="18">
        <v>26556.6</v>
      </c>
      <c r="U235" s="19"/>
      <c r="V235" s="18">
        <v>25500.45</v>
      </c>
      <c r="W235" s="42">
        <f t="shared" si="34"/>
        <v>-1056.1499999999978</v>
      </c>
      <c r="X235" s="20">
        <f t="shared" si="30"/>
        <v>-3.9800000000000002E-2</v>
      </c>
      <c r="Y235" s="8">
        <f t="shared" si="35"/>
        <v>-20962.249999999989</v>
      </c>
    </row>
    <row r="236" spans="1:25" x14ac:dyDescent="0.25">
      <c r="A236" s="1" t="s">
        <v>415</v>
      </c>
      <c r="B236" s="2" t="s">
        <v>416</v>
      </c>
      <c r="C236" s="2" t="s">
        <v>53</v>
      </c>
      <c r="D236" s="28" t="s">
        <v>418</v>
      </c>
      <c r="E236" s="18">
        <v>80435.839999999997</v>
      </c>
      <c r="F236" s="19"/>
      <c r="G236" s="18">
        <v>77237.03</v>
      </c>
      <c r="H236" s="42">
        <f t="shared" si="31"/>
        <v>-3198.8099999999977</v>
      </c>
      <c r="I236" s="20">
        <f t="shared" si="27"/>
        <v>-3.9800000000000002E-2</v>
      </c>
      <c r="J236" s="18">
        <v>0</v>
      </c>
      <c r="K236" s="19"/>
      <c r="L236" s="18">
        <v>0</v>
      </c>
      <c r="M236" s="42">
        <f t="shared" si="32"/>
        <v>0</v>
      </c>
      <c r="N236" s="20">
        <f t="shared" si="28"/>
        <v>0</v>
      </c>
      <c r="O236" s="18">
        <v>21524.84</v>
      </c>
      <c r="P236" s="19"/>
      <c r="Q236" s="18">
        <v>20668.8</v>
      </c>
      <c r="R236" s="42">
        <f t="shared" si="33"/>
        <v>-856.04000000000087</v>
      </c>
      <c r="S236" s="20">
        <f t="shared" si="29"/>
        <v>-3.9800000000000002E-2</v>
      </c>
      <c r="T236" s="18">
        <v>2276.2799999999997</v>
      </c>
      <c r="U236" s="19"/>
      <c r="V236" s="18">
        <v>2185.75</v>
      </c>
      <c r="W236" s="42">
        <f t="shared" si="34"/>
        <v>-90.529999999999745</v>
      </c>
      <c r="X236" s="20">
        <f t="shared" si="30"/>
        <v>-3.9800000000000002E-2</v>
      </c>
      <c r="Y236" s="8">
        <f t="shared" si="35"/>
        <v>-4145.3799999999983</v>
      </c>
    </row>
    <row r="237" spans="1:25" x14ac:dyDescent="0.25">
      <c r="A237" s="1" t="s">
        <v>415</v>
      </c>
      <c r="B237" s="2" t="s">
        <v>416</v>
      </c>
      <c r="C237" s="2" t="s">
        <v>75</v>
      </c>
      <c r="D237" s="28" t="s">
        <v>419</v>
      </c>
      <c r="E237" s="18">
        <v>128387.06</v>
      </c>
      <c r="F237" s="19"/>
      <c r="G237" s="18">
        <v>123281.31</v>
      </c>
      <c r="H237" s="42">
        <f t="shared" si="31"/>
        <v>-5105.75</v>
      </c>
      <c r="I237" s="20">
        <f t="shared" si="27"/>
        <v>-3.9800000000000002E-2</v>
      </c>
      <c r="J237" s="18">
        <v>3624.92</v>
      </c>
      <c r="K237" s="19"/>
      <c r="L237" s="18">
        <v>3480.76</v>
      </c>
      <c r="M237" s="42">
        <f t="shared" si="32"/>
        <v>-144.15999999999985</v>
      </c>
      <c r="N237" s="20">
        <f t="shared" si="28"/>
        <v>-3.9800000000000002E-2</v>
      </c>
      <c r="O237" s="18">
        <v>80655.51999999999</v>
      </c>
      <c r="P237" s="19"/>
      <c r="Q237" s="18">
        <v>77447.88</v>
      </c>
      <c r="R237" s="42">
        <f t="shared" si="33"/>
        <v>-3207.6399999999849</v>
      </c>
      <c r="S237" s="20">
        <f t="shared" si="29"/>
        <v>-3.9800000000000002E-2</v>
      </c>
      <c r="T237" s="18">
        <v>4552.5599999999995</v>
      </c>
      <c r="U237" s="19"/>
      <c r="V237" s="18">
        <v>4371.51</v>
      </c>
      <c r="W237" s="42">
        <f t="shared" si="34"/>
        <v>-181.04999999999927</v>
      </c>
      <c r="X237" s="20">
        <f t="shared" si="30"/>
        <v>-3.9800000000000002E-2</v>
      </c>
      <c r="Y237" s="8">
        <f t="shared" si="35"/>
        <v>-8638.599999999984</v>
      </c>
    </row>
    <row r="238" spans="1:25" x14ac:dyDescent="0.25">
      <c r="A238" s="1" t="s">
        <v>415</v>
      </c>
      <c r="B238" s="2" t="s">
        <v>416</v>
      </c>
      <c r="C238" s="2" t="s">
        <v>14</v>
      </c>
      <c r="D238" s="28" t="s">
        <v>420</v>
      </c>
      <c r="E238" s="18">
        <v>197818.47999999998</v>
      </c>
      <c r="F238" s="19"/>
      <c r="G238" s="18">
        <v>189951.55</v>
      </c>
      <c r="H238" s="42">
        <f t="shared" si="31"/>
        <v>-7866.929999999993</v>
      </c>
      <c r="I238" s="20">
        <f t="shared" si="27"/>
        <v>-3.9800000000000002E-2</v>
      </c>
      <c r="J238" s="18">
        <v>5019.1200000000008</v>
      </c>
      <c r="K238" s="19"/>
      <c r="L238" s="18">
        <v>4819.5200000000004</v>
      </c>
      <c r="M238" s="42">
        <f t="shared" si="32"/>
        <v>-199.60000000000036</v>
      </c>
      <c r="N238" s="20">
        <f t="shared" si="28"/>
        <v>-3.9800000000000002E-2</v>
      </c>
      <c r="O238" s="18">
        <v>161870.51999999999</v>
      </c>
      <c r="P238" s="19"/>
      <c r="Q238" s="18">
        <v>155432.99</v>
      </c>
      <c r="R238" s="42">
        <f t="shared" si="33"/>
        <v>-6437.5299999999988</v>
      </c>
      <c r="S238" s="20">
        <f t="shared" si="29"/>
        <v>-3.9800000000000002E-2</v>
      </c>
      <c r="T238" s="18">
        <v>26935.98</v>
      </c>
      <c r="U238" s="19"/>
      <c r="V238" s="18">
        <v>25864.75</v>
      </c>
      <c r="W238" s="42">
        <f t="shared" si="34"/>
        <v>-1071.2299999999996</v>
      </c>
      <c r="X238" s="20">
        <f t="shared" si="30"/>
        <v>-3.9800000000000002E-2</v>
      </c>
      <c r="Y238" s="8">
        <f t="shared" si="35"/>
        <v>-15575.289999999992</v>
      </c>
    </row>
    <row r="239" spans="1:25" x14ac:dyDescent="0.25">
      <c r="A239" s="1" t="s">
        <v>421</v>
      </c>
      <c r="B239" s="2" t="s">
        <v>422</v>
      </c>
      <c r="C239" s="2" t="s">
        <v>24</v>
      </c>
      <c r="D239" s="28" t="s">
        <v>423</v>
      </c>
      <c r="E239" s="18">
        <v>417975.32</v>
      </c>
      <c r="F239" s="19"/>
      <c r="G239" s="18">
        <v>401353.1</v>
      </c>
      <c r="H239" s="42">
        <f t="shared" si="31"/>
        <v>-16622.22000000003</v>
      </c>
      <c r="I239" s="20">
        <f t="shared" si="27"/>
        <v>-3.9800000000000002E-2</v>
      </c>
      <c r="J239" s="18">
        <v>3903.7599999999993</v>
      </c>
      <c r="K239" s="19"/>
      <c r="L239" s="18">
        <v>3748.51</v>
      </c>
      <c r="M239" s="42">
        <f t="shared" si="32"/>
        <v>-155.24999999999909</v>
      </c>
      <c r="N239" s="20">
        <f t="shared" si="28"/>
        <v>-3.9800000000000002E-2</v>
      </c>
      <c r="O239" s="18">
        <v>176568.24</v>
      </c>
      <c r="P239" s="19"/>
      <c r="Q239" s="18">
        <v>169546.18</v>
      </c>
      <c r="R239" s="42">
        <f t="shared" si="33"/>
        <v>-7022.0599999999977</v>
      </c>
      <c r="S239" s="20">
        <f t="shared" si="29"/>
        <v>-3.9800000000000002E-2</v>
      </c>
      <c r="T239" s="18">
        <v>17072.100000000002</v>
      </c>
      <c r="U239" s="19"/>
      <c r="V239" s="18">
        <v>16393.150000000001</v>
      </c>
      <c r="W239" s="42">
        <f t="shared" si="34"/>
        <v>-678.95000000000073</v>
      </c>
      <c r="X239" s="20">
        <f t="shared" si="30"/>
        <v>-3.9800000000000002E-2</v>
      </c>
      <c r="Y239" s="8">
        <f t="shared" si="35"/>
        <v>-24478.480000000029</v>
      </c>
    </row>
    <row r="240" spans="1:25" x14ac:dyDescent="0.25">
      <c r="A240" s="1" t="s">
        <v>421</v>
      </c>
      <c r="B240" s="2" t="s">
        <v>422</v>
      </c>
      <c r="C240" s="2" t="s">
        <v>53</v>
      </c>
      <c r="D240" s="28" t="s">
        <v>424</v>
      </c>
      <c r="E240" s="18">
        <v>127393.36</v>
      </c>
      <c r="F240" s="19"/>
      <c r="G240" s="18">
        <v>122327.13</v>
      </c>
      <c r="H240" s="42">
        <f t="shared" si="31"/>
        <v>-5066.2299999999959</v>
      </c>
      <c r="I240" s="20">
        <f t="shared" si="27"/>
        <v>-3.9800000000000002E-2</v>
      </c>
      <c r="J240" s="18">
        <v>2021.5900000000001</v>
      </c>
      <c r="K240" s="19"/>
      <c r="L240" s="18">
        <v>1941.19</v>
      </c>
      <c r="M240" s="42">
        <f t="shared" si="32"/>
        <v>-80.400000000000091</v>
      </c>
      <c r="N240" s="20">
        <f t="shared" si="28"/>
        <v>-3.9800000000000002E-2</v>
      </c>
      <c r="O240" s="18">
        <v>61797.679999999993</v>
      </c>
      <c r="P240" s="19"/>
      <c r="Q240" s="18">
        <v>59340.01</v>
      </c>
      <c r="R240" s="42">
        <f t="shared" si="33"/>
        <v>-2457.669999999991</v>
      </c>
      <c r="S240" s="20">
        <f t="shared" si="29"/>
        <v>-3.9800000000000002E-2</v>
      </c>
      <c r="T240" s="18">
        <v>13657.68</v>
      </c>
      <c r="U240" s="19"/>
      <c r="V240" s="18">
        <v>13114.52</v>
      </c>
      <c r="W240" s="42">
        <f t="shared" si="34"/>
        <v>-543.15999999999985</v>
      </c>
      <c r="X240" s="20">
        <f t="shared" si="30"/>
        <v>-3.9800000000000002E-2</v>
      </c>
      <c r="Y240" s="8">
        <f t="shared" si="35"/>
        <v>-8147.4599999999864</v>
      </c>
    </row>
    <row r="241" spans="1:25" x14ac:dyDescent="0.25">
      <c r="A241" s="1" t="s">
        <v>421</v>
      </c>
      <c r="B241" s="2" t="s">
        <v>422</v>
      </c>
      <c r="C241" s="2" t="s">
        <v>75</v>
      </c>
      <c r="D241" s="28" t="s">
        <v>425</v>
      </c>
      <c r="E241" s="18">
        <v>98909.239999999991</v>
      </c>
      <c r="F241" s="19"/>
      <c r="G241" s="18">
        <v>94975.78</v>
      </c>
      <c r="H241" s="42">
        <f t="shared" si="31"/>
        <v>-3933.4599999999919</v>
      </c>
      <c r="I241" s="20">
        <f t="shared" si="27"/>
        <v>-3.9800000000000002E-2</v>
      </c>
      <c r="J241" s="18">
        <v>836.52</v>
      </c>
      <c r="K241" s="19"/>
      <c r="L241" s="18">
        <v>803.25</v>
      </c>
      <c r="M241" s="42">
        <f t="shared" si="32"/>
        <v>-33.269999999999982</v>
      </c>
      <c r="N241" s="20">
        <f t="shared" si="28"/>
        <v>-3.9800000000000002E-2</v>
      </c>
      <c r="O241" s="18">
        <v>28374.28</v>
      </c>
      <c r="P241" s="19"/>
      <c r="Q241" s="18">
        <v>27245.85</v>
      </c>
      <c r="R241" s="42">
        <f t="shared" si="33"/>
        <v>-1128.4300000000003</v>
      </c>
      <c r="S241" s="20">
        <f t="shared" si="29"/>
        <v>-3.9800000000000002E-2</v>
      </c>
      <c r="T241" s="18">
        <v>3224.73</v>
      </c>
      <c r="U241" s="19"/>
      <c r="V241" s="18">
        <v>3096.48</v>
      </c>
      <c r="W241" s="42">
        <f t="shared" si="34"/>
        <v>-128.25</v>
      </c>
      <c r="X241" s="20">
        <f t="shared" si="30"/>
        <v>-3.9800000000000002E-2</v>
      </c>
      <c r="Y241" s="8">
        <f t="shared" si="35"/>
        <v>-5223.4099999999926</v>
      </c>
    </row>
    <row r="242" spans="1:25" x14ac:dyDescent="0.25">
      <c r="A242" s="1" t="s">
        <v>421</v>
      </c>
      <c r="B242" s="2" t="s">
        <v>422</v>
      </c>
      <c r="C242" s="2" t="s">
        <v>14</v>
      </c>
      <c r="D242" s="28" t="s">
        <v>426</v>
      </c>
      <c r="E242" s="18">
        <v>93108.42</v>
      </c>
      <c r="F242" s="19"/>
      <c r="G242" s="18">
        <v>89405.64</v>
      </c>
      <c r="H242" s="42">
        <f t="shared" si="31"/>
        <v>-3702.7799999999988</v>
      </c>
      <c r="I242" s="20">
        <f t="shared" si="27"/>
        <v>-3.9800000000000002E-2</v>
      </c>
      <c r="J242" s="18">
        <v>836.52</v>
      </c>
      <c r="K242" s="19"/>
      <c r="L242" s="18">
        <v>803.25</v>
      </c>
      <c r="M242" s="42">
        <f t="shared" si="32"/>
        <v>-33.269999999999982</v>
      </c>
      <c r="N242" s="20">
        <f t="shared" si="28"/>
        <v>-3.9800000000000002E-2</v>
      </c>
      <c r="O242" s="18">
        <v>22770.82</v>
      </c>
      <c r="P242" s="19"/>
      <c r="Q242" s="18">
        <v>21865.23</v>
      </c>
      <c r="R242" s="42">
        <f t="shared" si="33"/>
        <v>-905.59000000000015</v>
      </c>
      <c r="S242" s="20">
        <f t="shared" si="29"/>
        <v>-3.9800000000000002E-2</v>
      </c>
      <c r="T242" s="18">
        <v>18969</v>
      </c>
      <c r="U242" s="19"/>
      <c r="V242" s="18">
        <v>18214.61</v>
      </c>
      <c r="W242" s="42">
        <f t="shared" si="34"/>
        <v>-754.38999999999942</v>
      </c>
      <c r="X242" s="20">
        <f t="shared" si="30"/>
        <v>-3.9800000000000002E-2</v>
      </c>
      <c r="Y242" s="8">
        <f t="shared" si="35"/>
        <v>-5396.0299999999988</v>
      </c>
    </row>
    <row r="243" spans="1:25" x14ac:dyDescent="0.25">
      <c r="A243" s="1" t="s">
        <v>427</v>
      </c>
      <c r="B243" s="2" t="s">
        <v>428</v>
      </c>
      <c r="C243" s="2" t="s">
        <v>201</v>
      </c>
      <c r="D243" s="28" t="s">
        <v>429</v>
      </c>
      <c r="E243" s="18">
        <v>37111.56</v>
      </c>
      <c r="F243" s="19"/>
      <c r="G243" s="18">
        <v>35635.69</v>
      </c>
      <c r="H243" s="42">
        <f t="shared" si="31"/>
        <v>-1475.8699999999953</v>
      </c>
      <c r="I243" s="20">
        <f t="shared" si="27"/>
        <v>-3.9800000000000002E-2</v>
      </c>
      <c r="J243" s="18">
        <v>5019.1200000000008</v>
      </c>
      <c r="K243" s="19"/>
      <c r="L243" s="18">
        <v>4819.5200000000004</v>
      </c>
      <c r="M243" s="42">
        <f t="shared" si="32"/>
        <v>-199.60000000000036</v>
      </c>
      <c r="N243" s="20">
        <f t="shared" si="28"/>
        <v>-3.9800000000000002E-2</v>
      </c>
      <c r="O243" s="18">
        <v>30871.38</v>
      </c>
      <c r="P243" s="19"/>
      <c r="Q243" s="18">
        <v>29643.64</v>
      </c>
      <c r="R243" s="42">
        <f t="shared" si="33"/>
        <v>-1227.7400000000016</v>
      </c>
      <c r="S243" s="20">
        <f t="shared" si="29"/>
        <v>-3.9800000000000002E-2</v>
      </c>
      <c r="T243" s="18">
        <v>6828.84</v>
      </c>
      <c r="U243" s="19"/>
      <c r="V243" s="18">
        <v>6557.26</v>
      </c>
      <c r="W243" s="42">
        <f t="shared" si="34"/>
        <v>-271.57999999999993</v>
      </c>
      <c r="X243" s="20">
        <f t="shared" si="30"/>
        <v>-3.9800000000000002E-2</v>
      </c>
      <c r="Y243" s="8">
        <f t="shared" si="35"/>
        <v>-3174.7899999999972</v>
      </c>
    </row>
    <row r="244" spans="1:25" x14ac:dyDescent="0.25">
      <c r="A244" s="1" t="s">
        <v>427</v>
      </c>
      <c r="B244" s="2" t="s">
        <v>428</v>
      </c>
      <c r="C244" s="2" t="s">
        <v>430</v>
      </c>
      <c r="D244" s="28" t="s">
        <v>431</v>
      </c>
      <c r="E244" s="18">
        <v>49256.22</v>
      </c>
      <c r="F244" s="19"/>
      <c r="G244" s="18">
        <v>47297.38</v>
      </c>
      <c r="H244" s="42">
        <f t="shared" si="31"/>
        <v>-1958.8400000000038</v>
      </c>
      <c r="I244" s="20">
        <f t="shared" si="27"/>
        <v>-3.9800000000000002E-2</v>
      </c>
      <c r="J244" s="18">
        <v>225.86</v>
      </c>
      <c r="K244" s="19"/>
      <c r="L244" s="18">
        <v>225.86</v>
      </c>
      <c r="M244" s="42">
        <f t="shared" si="32"/>
        <v>0</v>
      </c>
      <c r="N244" s="20">
        <f t="shared" si="28"/>
        <v>0</v>
      </c>
      <c r="O244" s="18">
        <v>24658.66</v>
      </c>
      <c r="P244" s="19"/>
      <c r="Q244" s="18">
        <v>23677.99</v>
      </c>
      <c r="R244" s="42">
        <f t="shared" si="33"/>
        <v>-980.66999999999825</v>
      </c>
      <c r="S244" s="20">
        <f t="shared" si="29"/>
        <v>-3.9800000000000002E-2</v>
      </c>
      <c r="T244" s="18">
        <v>6828.84</v>
      </c>
      <c r="U244" s="19"/>
      <c r="V244" s="18">
        <v>6557.26</v>
      </c>
      <c r="W244" s="42">
        <f t="shared" si="34"/>
        <v>-271.57999999999993</v>
      </c>
      <c r="X244" s="20">
        <f t="shared" si="30"/>
        <v>-3.9800000000000002E-2</v>
      </c>
      <c r="Y244" s="8">
        <f t="shared" si="35"/>
        <v>-3211.090000000002</v>
      </c>
    </row>
    <row r="245" spans="1:25" x14ac:dyDescent="0.25">
      <c r="A245" s="1" t="s">
        <v>427</v>
      </c>
      <c r="B245" s="2" t="s">
        <v>428</v>
      </c>
      <c r="C245" s="2" t="s">
        <v>153</v>
      </c>
      <c r="D245" s="28" t="s">
        <v>432</v>
      </c>
      <c r="E245" s="18">
        <v>68037.86</v>
      </c>
      <c r="F245" s="19"/>
      <c r="G245" s="18">
        <v>65332.1</v>
      </c>
      <c r="H245" s="42">
        <f t="shared" si="31"/>
        <v>-2705.760000000002</v>
      </c>
      <c r="I245" s="20">
        <f t="shared" si="27"/>
        <v>-3.9800000000000002E-2</v>
      </c>
      <c r="J245" s="18">
        <v>8365.2000000000007</v>
      </c>
      <c r="K245" s="19"/>
      <c r="L245" s="18">
        <v>8032.53</v>
      </c>
      <c r="M245" s="42">
        <f t="shared" si="32"/>
        <v>-332.67000000000098</v>
      </c>
      <c r="N245" s="20">
        <f t="shared" si="28"/>
        <v>-3.9800000000000002E-2</v>
      </c>
      <c r="O245" s="18">
        <v>49454.619999999995</v>
      </c>
      <c r="P245" s="19"/>
      <c r="Q245" s="18">
        <v>47487.83</v>
      </c>
      <c r="R245" s="42">
        <f t="shared" si="33"/>
        <v>-1966.7899999999936</v>
      </c>
      <c r="S245" s="20">
        <f t="shared" si="29"/>
        <v>-3.9800000000000002E-2</v>
      </c>
      <c r="T245" s="18">
        <v>9105.119999999999</v>
      </c>
      <c r="U245" s="19"/>
      <c r="V245" s="18">
        <v>8743.01</v>
      </c>
      <c r="W245" s="42">
        <f t="shared" si="34"/>
        <v>-362.10999999999876</v>
      </c>
      <c r="X245" s="20">
        <f t="shared" si="30"/>
        <v>-3.9800000000000002E-2</v>
      </c>
      <c r="Y245" s="8">
        <f t="shared" si="35"/>
        <v>-5367.3299999999954</v>
      </c>
    </row>
    <row r="246" spans="1:25" x14ac:dyDescent="0.25">
      <c r="A246" s="1" t="s">
        <v>427</v>
      </c>
      <c r="B246" s="2" t="s">
        <v>428</v>
      </c>
      <c r="C246" s="2" t="s">
        <v>433</v>
      </c>
      <c r="D246" s="28" t="s">
        <v>434</v>
      </c>
      <c r="E246" s="18">
        <v>22899.63</v>
      </c>
      <c r="F246" s="21" t="s">
        <v>870</v>
      </c>
      <c r="G246" s="18">
        <v>21988.95</v>
      </c>
      <c r="H246" s="42">
        <f t="shared" si="31"/>
        <v>-910.68000000000029</v>
      </c>
      <c r="I246" s="20">
        <f t="shared" si="27"/>
        <v>-3.9800000000000002E-2</v>
      </c>
      <c r="J246" s="18">
        <v>1581.02</v>
      </c>
      <c r="K246" s="21" t="s">
        <v>870</v>
      </c>
      <c r="L246" s="18">
        <v>1581.02</v>
      </c>
      <c r="M246" s="42">
        <f t="shared" si="32"/>
        <v>0</v>
      </c>
      <c r="N246" s="20">
        <f t="shared" si="28"/>
        <v>0</v>
      </c>
      <c r="O246" s="18">
        <v>9845.9600000000009</v>
      </c>
      <c r="P246" s="21" t="s">
        <v>870</v>
      </c>
      <c r="Q246" s="18">
        <v>9454.39</v>
      </c>
      <c r="R246" s="42">
        <f t="shared" si="33"/>
        <v>-391.57000000000153</v>
      </c>
      <c r="S246" s="20">
        <f t="shared" si="29"/>
        <v>-3.9800000000000002E-2</v>
      </c>
      <c r="T246" s="18">
        <v>3224.7300000000005</v>
      </c>
      <c r="U246" s="21" t="s">
        <v>870</v>
      </c>
      <c r="V246" s="18">
        <v>3096.48</v>
      </c>
      <c r="W246" s="42">
        <f t="shared" si="34"/>
        <v>-128.25000000000045</v>
      </c>
      <c r="X246" s="20">
        <f t="shared" si="30"/>
        <v>-3.9800000000000002E-2</v>
      </c>
      <c r="Y246" s="8">
        <f t="shared" si="35"/>
        <v>-1430.5000000000023</v>
      </c>
    </row>
    <row r="247" spans="1:25" x14ac:dyDescent="0.25">
      <c r="A247" s="1" t="s">
        <v>427</v>
      </c>
      <c r="B247" s="2" t="s">
        <v>428</v>
      </c>
      <c r="C247" s="2" t="s">
        <v>53</v>
      </c>
      <c r="D247" s="28" t="s">
        <v>435</v>
      </c>
      <c r="E247" s="18">
        <v>550577.41999999993</v>
      </c>
      <c r="F247" s="19"/>
      <c r="G247" s="18">
        <v>528681.81999999995</v>
      </c>
      <c r="H247" s="42">
        <f t="shared" si="31"/>
        <v>-21895.599999999977</v>
      </c>
      <c r="I247" s="20">
        <f t="shared" si="27"/>
        <v>-3.9800000000000002E-2</v>
      </c>
      <c r="J247" s="18">
        <v>1394.1999999999998</v>
      </c>
      <c r="K247" s="19"/>
      <c r="L247" s="18">
        <v>1338.75</v>
      </c>
      <c r="M247" s="42">
        <f t="shared" si="32"/>
        <v>-55.449999999999818</v>
      </c>
      <c r="N247" s="20">
        <f t="shared" si="28"/>
        <v>-3.9800000000000002E-2</v>
      </c>
      <c r="O247" s="18">
        <v>117767.07999999999</v>
      </c>
      <c r="P247" s="19"/>
      <c r="Q247" s="18">
        <v>113083.53</v>
      </c>
      <c r="R247" s="42">
        <f t="shared" si="33"/>
        <v>-4683.5499999999884</v>
      </c>
      <c r="S247" s="20">
        <f t="shared" si="29"/>
        <v>-3.9800000000000002E-2</v>
      </c>
      <c r="T247" s="18">
        <v>11381.4</v>
      </c>
      <c r="U247" s="19"/>
      <c r="V247" s="18">
        <v>10928.77</v>
      </c>
      <c r="W247" s="42">
        <f t="shared" si="34"/>
        <v>-452.6299999999992</v>
      </c>
      <c r="X247" s="20">
        <f t="shared" si="30"/>
        <v>-3.9800000000000002E-2</v>
      </c>
      <c r="Y247" s="8">
        <f t="shared" si="35"/>
        <v>-27087.229999999967</v>
      </c>
    </row>
    <row r="248" spans="1:25" x14ac:dyDescent="0.25">
      <c r="A248" s="1" t="s">
        <v>427</v>
      </c>
      <c r="B248" s="2" t="s">
        <v>428</v>
      </c>
      <c r="C248" s="2" t="s">
        <v>75</v>
      </c>
      <c r="D248" s="28" t="s">
        <v>436</v>
      </c>
      <c r="E248" s="18">
        <v>521334.69999999995</v>
      </c>
      <c r="F248" s="19"/>
      <c r="G248" s="18">
        <v>500602.04</v>
      </c>
      <c r="H248" s="42">
        <f t="shared" si="31"/>
        <v>-20732.659999999974</v>
      </c>
      <c r="I248" s="20">
        <f t="shared" si="27"/>
        <v>-3.9800000000000002E-2</v>
      </c>
      <c r="J248" s="18">
        <v>17357.79</v>
      </c>
      <c r="K248" s="19"/>
      <c r="L248" s="18">
        <v>16667.5</v>
      </c>
      <c r="M248" s="42">
        <f t="shared" si="32"/>
        <v>-690.29000000000087</v>
      </c>
      <c r="N248" s="20">
        <f t="shared" si="28"/>
        <v>-3.9800000000000002E-2</v>
      </c>
      <c r="O248" s="18">
        <v>225780.86</v>
      </c>
      <c r="P248" s="19"/>
      <c r="Q248" s="18">
        <v>216801.64</v>
      </c>
      <c r="R248" s="42">
        <f t="shared" si="33"/>
        <v>-8979.2199999999721</v>
      </c>
      <c r="S248" s="20">
        <f t="shared" si="29"/>
        <v>-3.9800000000000002E-2</v>
      </c>
      <c r="T248" s="18">
        <v>36230.79</v>
      </c>
      <c r="U248" s="19"/>
      <c r="V248" s="18">
        <v>34789.9</v>
      </c>
      <c r="W248" s="42">
        <f t="shared" si="34"/>
        <v>-1440.8899999999994</v>
      </c>
      <c r="X248" s="20">
        <f t="shared" si="30"/>
        <v>-3.9800000000000002E-2</v>
      </c>
      <c r="Y248" s="8">
        <f t="shared" si="35"/>
        <v>-31843.059999999947</v>
      </c>
    </row>
    <row r="249" spans="1:25" x14ac:dyDescent="0.25">
      <c r="A249" s="1" t="s">
        <v>427</v>
      </c>
      <c r="B249" s="2" t="s">
        <v>428</v>
      </c>
      <c r="C249" s="2" t="s">
        <v>35</v>
      </c>
      <c r="D249" s="28" t="s">
        <v>437</v>
      </c>
      <c r="E249" s="18">
        <v>329219.24</v>
      </c>
      <c r="F249" s="19"/>
      <c r="G249" s="18">
        <v>316126.71000000002</v>
      </c>
      <c r="H249" s="42">
        <f t="shared" si="31"/>
        <v>-13092.52999999997</v>
      </c>
      <c r="I249" s="20">
        <f t="shared" si="27"/>
        <v>-3.9800000000000002E-2</v>
      </c>
      <c r="J249" s="18">
        <v>7528.68</v>
      </c>
      <c r="K249" s="19"/>
      <c r="L249" s="18">
        <v>7229.28</v>
      </c>
      <c r="M249" s="42">
        <f t="shared" si="32"/>
        <v>-299.40000000000055</v>
      </c>
      <c r="N249" s="20">
        <f t="shared" si="28"/>
        <v>-3.9800000000000002E-2</v>
      </c>
      <c r="O249" s="18">
        <v>155043.4</v>
      </c>
      <c r="P249" s="19"/>
      <c r="Q249" s="18">
        <v>148877.38</v>
      </c>
      <c r="R249" s="42">
        <f t="shared" si="33"/>
        <v>-6166.0199999999895</v>
      </c>
      <c r="S249" s="20">
        <f t="shared" si="29"/>
        <v>-3.9800000000000002E-2</v>
      </c>
      <c r="T249" s="18">
        <v>6828.84</v>
      </c>
      <c r="U249" s="19"/>
      <c r="V249" s="18">
        <v>6557.26</v>
      </c>
      <c r="W249" s="42">
        <f t="shared" si="34"/>
        <v>-271.57999999999993</v>
      </c>
      <c r="X249" s="20">
        <f t="shared" si="30"/>
        <v>-3.9800000000000002E-2</v>
      </c>
      <c r="Y249" s="8">
        <f t="shared" si="35"/>
        <v>-19829.529999999962</v>
      </c>
    </row>
    <row r="250" spans="1:25" x14ac:dyDescent="0.25">
      <c r="A250" s="1" t="s">
        <v>427</v>
      </c>
      <c r="B250" s="2" t="s">
        <v>428</v>
      </c>
      <c r="C250" s="2" t="s">
        <v>166</v>
      </c>
      <c r="D250" s="28" t="s">
        <v>428</v>
      </c>
      <c r="E250" s="18">
        <v>107619.06</v>
      </c>
      <c r="F250" s="19"/>
      <c r="G250" s="18">
        <v>103339.22</v>
      </c>
      <c r="H250" s="42">
        <f t="shared" si="31"/>
        <v>-4279.8399999999965</v>
      </c>
      <c r="I250" s="20">
        <f t="shared" si="27"/>
        <v>-3.9800000000000002E-2</v>
      </c>
      <c r="J250" s="18">
        <v>2997.53</v>
      </c>
      <c r="K250" s="19"/>
      <c r="L250" s="18">
        <v>2878.32</v>
      </c>
      <c r="M250" s="42">
        <f t="shared" si="32"/>
        <v>-119.21000000000004</v>
      </c>
      <c r="N250" s="20">
        <f t="shared" si="28"/>
        <v>-3.9800000000000002E-2</v>
      </c>
      <c r="O250" s="18">
        <v>12343.060000000001</v>
      </c>
      <c r="P250" s="19"/>
      <c r="Q250" s="18">
        <v>11852.18</v>
      </c>
      <c r="R250" s="42">
        <f t="shared" si="33"/>
        <v>-490.88000000000102</v>
      </c>
      <c r="S250" s="20">
        <f t="shared" si="29"/>
        <v>-3.9800000000000002E-2</v>
      </c>
      <c r="T250" s="18">
        <v>11381.4</v>
      </c>
      <c r="U250" s="19"/>
      <c r="V250" s="18">
        <v>10928.77</v>
      </c>
      <c r="W250" s="42">
        <f t="shared" si="34"/>
        <v>-452.6299999999992</v>
      </c>
      <c r="X250" s="20">
        <f t="shared" si="30"/>
        <v>-3.9800000000000002E-2</v>
      </c>
      <c r="Y250" s="8">
        <f t="shared" si="35"/>
        <v>-5342.5599999999968</v>
      </c>
    </row>
    <row r="251" spans="1:25" x14ac:dyDescent="0.25">
      <c r="A251" s="1" t="s">
        <v>427</v>
      </c>
      <c r="B251" s="2" t="s">
        <v>428</v>
      </c>
      <c r="C251" s="2" t="s">
        <v>233</v>
      </c>
      <c r="D251" s="28" t="s">
        <v>438</v>
      </c>
      <c r="E251" s="18">
        <v>117465.01999999999</v>
      </c>
      <c r="F251" s="19"/>
      <c r="G251" s="18">
        <v>112793.62</v>
      </c>
      <c r="H251" s="42">
        <f t="shared" si="31"/>
        <v>-4671.3999999999942</v>
      </c>
      <c r="I251" s="20">
        <f t="shared" si="27"/>
        <v>-3.9800000000000002E-2</v>
      </c>
      <c r="J251" s="18">
        <v>1673.04</v>
      </c>
      <c r="K251" s="19"/>
      <c r="L251" s="18">
        <v>1606.51</v>
      </c>
      <c r="M251" s="42">
        <f t="shared" si="32"/>
        <v>-66.529999999999973</v>
      </c>
      <c r="N251" s="20">
        <f t="shared" si="28"/>
        <v>-3.9800000000000002E-2</v>
      </c>
      <c r="O251" s="18">
        <v>61770.22</v>
      </c>
      <c r="P251" s="19"/>
      <c r="Q251" s="18">
        <v>59313.64</v>
      </c>
      <c r="R251" s="42">
        <f t="shared" si="33"/>
        <v>-2456.5800000000017</v>
      </c>
      <c r="S251" s="20">
        <f t="shared" si="29"/>
        <v>-3.9800000000000002E-2</v>
      </c>
      <c r="T251" s="18">
        <v>11381.400000000001</v>
      </c>
      <c r="U251" s="19"/>
      <c r="V251" s="18">
        <v>10928.77</v>
      </c>
      <c r="W251" s="42">
        <f t="shared" si="34"/>
        <v>-452.63000000000102</v>
      </c>
      <c r="X251" s="20">
        <f t="shared" si="30"/>
        <v>-3.9800000000000002E-2</v>
      </c>
      <c r="Y251" s="8">
        <f t="shared" si="35"/>
        <v>-7647.1399999999967</v>
      </c>
    </row>
    <row r="252" spans="1:25" x14ac:dyDescent="0.25">
      <c r="A252" s="1" t="s">
        <v>427</v>
      </c>
      <c r="B252" s="2" t="s">
        <v>428</v>
      </c>
      <c r="C252" s="2" t="s">
        <v>92</v>
      </c>
      <c r="D252" s="28" t="s">
        <v>439</v>
      </c>
      <c r="E252" s="18">
        <v>291668.32</v>
      </c>
      <c r="F252" s="19"/>
      <c r="G252" s="18">
        <v>280069.13</v>
      </c>
      <c r="H252" s="42">
        <f t="shared" si="31"/>
        <v>-11599.190000000002</v>
      </c>
      <c r="I252" s="20">
        <f t="shared" si="27"/>
        <v>-3.9800000000000002E-2</v>
      </c>
      <c r="J252" s="18">
        <v>6692.1600000000008</v>
      </c>
      <c r="K252" s="19"/>
      <c r="L252" s="18">
        <v>6426.02</v>
      </c>
      <c r="M252" s="42">
        <f t="shared" si="32"/>
        <v>-266.14000000000033</v>
      </c>
      <c r="N252" s="20">
        <f t="shared" si="28"/>
        <v>-3.9800000000000002E-2</v>
      </c>
      <c r="O252" s="18">
        <v>92916.200000000012</v>
      </c>
      <c r="P252" s="19"/>
      <c r="Q252" s="18">
        <v>89220.96</v>
      </c>
      <c r="R252" s="42">
        <f t="shared" si="33"/>
        <v>-3695.2400000000052</v>
      </c>
      <c r="S252" s="20">
        <f t="shared" si="29"/>
        <v>-3.9800000000000002E-2</v>
      </c>
      <c r="T252" s="18">
        <v>31867.920000000002</v>
      </c>
      <c r="U252" s="19"/>
      <c r="V252" s="18">
        <v>30600.54</v>
      </c>
      <c r="W252" s="42">
        <f t="shared" si="34"/>
        <v>-1267.380000000001</v>
      </c>
      <c r="X252" s="20">
        <f t="shared" si="30"/>
        <v>-3.9800000000000002E-2</v>
      </c>
      <c r="Y252" s="8">
        <f t="shared" si="35"/>
        <v>-16827.950000000008</v>
      </c>
    </row>
    <row r="253" spans="1:25" x14ac:dyDescent="0.25">
      <c r="A253" s="1" t="s">
        <v>427</v>
      </c>
      <c r="B253" s="2" t="s">
        <v>428</v>
      </c>
      <c r="C253" s="2" t="s">
        <v>40</v>
      </c>
      <c r="D253" s="28" t="s">
        <v>440</v>
      </c>
      <c r="E253" s="18">
        <v>98909.239999999991</v>
      </c>
      <c r="F253" s="19"/>
      <c r="G253" s="18">
        <v>94975.78</v>
      </c>
      <c r="H253" s="42">
        <f t="shared" si="31"/>
        <v>-3933.4599999999919</v>
      </c>
      <c r="I253" s="20">
        <f t="shared" si="27"/>
        <v>-3.9800000000000002E-2</v>
      </c>
      <c r="J253" s="18">
        <v>1185.0700000000002</v>
      </c>
      <c r="K253" s="19"/>
      <c r="L253" s="18">
        <v>1137.94</v>
      </c>
      <c r="M253" s="42">
        <f t="shared" si="32"/>
        <v>-47.130000000000109</v>
      </c>
      <c r="N253" s="20">
        <f t="shared" si="28"/>
        <v>-3.9800000000000002E-2</v>
      </c>
      <c r="O253" s="18">
        <v>30898.839999999997</v>
      </c>
      <c r="P253" s="19"/>
      <c r="Q253" s="18">
        <v>29670</v>
      </c>
      <c r="R253" s="42">
        <f t="shared" si="33"/>
        <v>-1228.8399999999965</v>
      </c>
      <c r="S253" s="20">
        <f t="shared" si="29"/>
        <v>-3.9800000000000002E-2</v>
      </c>
      <c r="T253" s="18">
        <v>9105.1200000000008</v>
      </c>
      <c r="U253" s="19"/>
      <c r="V253" s="18">
        <v>8743.01</v>
      </c>
      <c r="W253" s="42">
        <f t="shared" si="34"/>
        <v>-362.11000000000058</v>
      </c>
      <c r="X253" s="20">
        <f t="shared" si="30"/>
        <v>-3.9800000000000002E-2</v>
      </c>
      <c r="Y253" s="8">
        <f t="shared" si="35"/>
        <v>-5571.539999999989</v>
      </c>
    </row>
    <row r="254" spans="1:25" x14ac:dyDescent="0.25">
      <c r="A254" s="1" t="s">
        <v>427</v>
      </c>
      <c r="B254" s="2" t="s">
        <v>428</v>
      </c>
      <c r="C254" s="2" t="s">
        <v>193</v>
      </c>
      <c r="D254" s="28" t="s">
        <v>441</v>
      </c>
      <c r="E254" s="18">
        <v>964804.52</v>
      </c>
      <c r="F254" s="19"/>
      <c r="G254" s="18">
        <v>926435.76</v>
      </c>
      <c r="H254" s="42">
        <f t="shared" si="31"/>
        <v>-38368.760000000009</v>
      </c>
      <c r="I254" s="20">
        <f t="shared" si="27"/>
        <v>-3.9800000000000002E-2</v>
      </c>
      <c r="J254" s="18">
        <v>15893.880000000001</v>
      </c>
      <c r="K254" s="19"/>
      <c r="L254" s="18">
        <v>15261.81</v>
      </c>
      <c r="M254" s="42">
        <f t="shared" si="32"/>
        <v>-632.07000000000153</v>
      </c>
      <c r="N254" s="20">
        <f t="shared" si="28"/>
        <v>-3.9800000000000002E-2</v>
      </c>
      <c r="O254" s="18">
        <v>344761.32</v>
      </c>
      <c r="P254" s="19"/>
      <c r="Q254" s="18">
        <v>331050.28999999998</v>
      </c>
      <c r="R254" s="42">
        <f t="shared" si="33"/>
        <v>-13711.030000000028</v>
      </c>
      <c r="S254" s="20">
        <f t="shared" si="29"/>
        <v>-3.9800000000000002E-2</v>
      </c>
      <c r="T254" s="18">
        <v>72082.200000000012</v>
      </c>
      <c r="U254" s="19"/>
      <c r="V254" s="18">
        <v>69215.520000000004</v>
      </c>
      <c r="W254" s="42">
        <f t="shared" si="34"/>
        <v>-2866.6800000000076</v>
      </c>
      <c r="X254" s="20">
        <f t="shared" si="30"/>
        <v>-3.9800000000000002E-2</v>
      </c>
      <c r="Y254" s="8">
        <f t="shared" si="35"/>
        <v>-55578.540000000045</v>
      </c>
    </row>
    <row r="255" spans="1:25" x14ac:dyDescent="0.25">
      <c r="A255" s="1" t="s">
        <v>427</v>
      </c>
      <c r="B255" s="2" t="s">
        <v>428</v>
      </c>
      <c r="C255" s="2" t="s">
        <v>442</v>
      </c>
      <c r="D255" s="28" t="s">
        <v>443</v>
      </c>
      <c r="E255" s="18">
        <v>222586.97999999998</v>
      </c>
      <c r="F255" s="19"/>
      <c r="G255" s="18">
        <v>213735.05</v>
      </c>
      <c r="H255" s="42">
        <f t="shared" si="31"/>
        <v>-8851.929999999993</v>
      </c>
      <c r="I255" s="20">
        <f t="shared" si="27"/>
        <v>-3.9800000000000002E-2</v>
      </c>
      <c r="J255" s="18">
        <v>5855.6399999999994</v>
      </c>
      <c r="K255" s="19"/>
      <c r="L255" s="18">
        <v>5622.77</v>
      </c>
      <c r="M255" s="42">
        <f t="shared" si="32"/>
        <v>-232.86999999999898</v>
      </c>
      <c r="N255" s="20">
        <f t="shared" si="28"/>
        <v>-3.9800000000000002E-2</v>
      </c>
      <c r="O255" s="18">
        <v>61715.299999999996</v>
      </c>
      <c r="P255" s="19"/>
      <c r="Q255" s="18">
        <v>59260.9</v>
      </c>
      <c r="R255" s="42">
        <f t="shared" si="33"/>
        <v>-2454.3999999999942</v>
      </c>
      <c r="S255" s="20">
        <f t="shared" si="29"/>
        <v>-3.9800000000000002E-2</v>
      </c>
      <c r="T255" s="18">
        <v>29591.64</v>
      </c>
      <c r="U255" s="19"/>
      <c r="V255" s="18">
        <v>28414.79</v>
      </c>
      <c r="W255" s="42">
        <f t="shared" si="34"/>
        <v>-1176.8499999999985</v>
      </c>
      <c r="X255" s="20">
        <f t="shared" si="30"/>
        <v>-3.9800000000000002E-2</v>
      </c>
      <c r="Y255" s="8">
        <f t="shared" si="35"/>
        <v>-12716.049999999985</v>
      </c>
    </row>
    <row r="256" spans="1:25" x14ac:dyDescent="0.25">
      <c r="A256" s="1" t="s">
        <v>427</v>
      </c>
      <c r="B256" s="2" t="s">
        <v>428</v>
      </c>
      <c r="C256" s="2" t="s">
        <v>444</v>
      </c>
      <c r="D256" s="28" t="s">
        <v>445</v>
      </c>
      <c r="E256" s="18">
        <v>358662.69999999995</v>
      </c>
      <c r="F256" s="19"/>
      <c r="G256" s="18">
        <v>344399.25</v>
      </c>
      <c r="H256" s="42">
        <f t="shared" si="31"/>
        <v>-14263.449999999953</v>
      </c>
      <c r="I256" s="20">
        <f t="shared" si="27"/>
        <v>-3.9800000000000002E-2</v>
      </c>
      <c r="J256" s="18">
        <v>836.52</v>
      </c>
      <c r="K256" s="19"/>
      <c r="L256" s="18">
        <v>803.25</v>
      </c>
      <c r="M256" s="42">
        <f t="shared" si="32"/>
        <v>-33.269999999999982</v>
      </c>
      <c r="N256" s="20">
        <f t="shared" si="28"/>
        <v>-3.9800000000000002E-2</v>
      </c>
      <c r="O256" s="18">
        <v>119714.98000000001</v>
      </c>
      <c r="P256" s="19"/>
      <c r="Q256" s="18">
        <v>114953.96</v>
      </c>
      <c r="R256" s="42">
        <f t="shared" si="33"/>
        <v>-4761.0200000000041</v>
      </c>
      <c r="S256" s="20">
        <f t="shared" si="29"/>
        <v>-3.9800000000000002E-2</v>
      </c>
      <c r="T256" s="18">
        <v>12709.23</v>
      </c>
      <c r="U256" s="19"/>
      <c r="V256" s="18">
        <v>12203.79</v>
      </c>
      <c r="W256" s="42">
        <f t="shared" si="34"/>
        <v>-505.43999999999869</v>
      </c>
      <c r="X256" s="20">
        <f t="shared" si="30"/>
        <v>-3.9800000000000002E-2</v>
      </c>
      <c r="Y256" s="8">
        <f t="shared" si="35"/>
        <v>-19563.179999999957</v>
      </c>
    </row>
    <row r="257" spans="1:25" x14ac:dyDescent="0.25">
      <c r="A257" s="1" t="s">
        <v>427</v>
      </c>
      <c r="B257" s="2" t="s">
        <v>428</v>
      </c>
      <c r="C257" s="2" t="s">
        <v>446</v>
      </c>
      <c r="D257" s="28" t="s">
        <v>447</v>
      </c>
      <c r="E257" s="18">
        <v>119989.58</v>
      </c>
      <c r="F257" s="19"/>
      <c r="G257" s="18">
        <v>115217.78</v>
      </c>
      <c r="H257" s="42">
        <f t="shared" si="31"/>
        <v>-4771.8000000000029</v>
      </c>
      <c r="I257" s="20">
        <f t="shared" si="27"/>
        <v>-3.9800000000000002E-2</v>
      </c>
      <c r="J257" s="18">
        <v>0</v>
      </c>
      <c r="K257" s="19"/>
      <c r="L257" s="18">
        <v>0</v>
      </c>
      <c r="M257" s="42">
        <f t="shared" si="32"/>
        <v>0</v>
      </c>
      <c r="N257" s="20">
        <f t="shared" si="28"/>
        <v>0</v>
      </c>
      <c r="O257" s="18">
        <v>54893.32</v>
      </c>
      <c r="P257" s="19"/>
      <c r="Q257" s="18">
        <v>52710.23</v>
      </c>
      <c r="R257" s="42">
        <f t="shared" si="33"/>
        <v>-2183.0899999999965</v>
      </c>
      <c r="S257" s="20">
        <f t="shared" si="29"/>
        <v>-3.9800000000000002E-2</v>
      </c>
      <c r="T257" s="18">
        <v>12329.85</v>
      </c>
      <c r="U257" s="19"/>
      <c r="V257" s="18">
        <v>11839.5</v>
      </c>
      <c r="W257" s="42">
        <f t="shared" si="34"/>
        <v>-490.35000000000036</v>
      </c>
      <c r="X257" s="20">
        <f t="shared" si="30"/>
        <v>-3.9800000000000002E-2</v>
      </c>
      <c r="Y257" s="8">
        <f t="shared" si="35"/>
        <v>-7445.24</v>
      </c>
    </row>
    <row r="258" spans="1:25" x14ac:dyDescent="0.25">
      <c r="A258" s="1" t="s">
        <v>427</v>
      </c>
      <c r="B258" s="2" t="s">
        <v>428</v>
      </c>
      <c r="C258" s="2" t="s">
        <v>448</v>
      </c>
      <c r="D258" s="28" t="s">
        <v>449</v>
      </c>
      <c r="E258" s="18">
        <v>201479.18</v>
      </c>
      <c r="F258" s="19"/>
      <c r="G258" s="18">
        <v>193466.67</v>
      </c>
      <c r="H258" s="42">
        <f t="shared" si="31"/>
        <v>-8012.5099999999802</v>
      </c>
      <c r="I258" s="20">
        <f t="shared" si="27"/>
        <v>-3.9800000000000002E-2</v>
      </c>
      <c r="J258" s="18">
        <v>4531.1499999999996</v>
      </c>
      <c r="K258" s="19"/>
      <c r="L258" s="18">
        <v>4350.95</v>
      </c>
      <c r="M258" s="42">
        <f t="shared" si="32"/>
        <v>-180.19999999999982</v>
      </c>
      <c r="N258" s="20">
        <f t="shared" si="28"/>
        <v>-3.9800000000000002E-2</v>
      </c>
      <c r="O258" s="18">
        <v>118046.82</v>
      </c>
      <c r="P258" s="19"/>
      <c r="Q258" s="18">
        <v>113352.14</v>
      </c>
      <c r="R258" s="42">
        <f t="shared" si="33"/>
        <v>-4694.6800000000076</v>
      </c>
      <c r="S258" s="20">
        <f t="shared" si="29"/>
        <v>-3.9800000000000002E-2</v>
      </c>
      <c r="T258" s="18">
        <v>29212.26</v>
      </c>
      <c r="U258" s="19"/>
      <c r="V258" s="18">
        <v>28050.5</v>
      </c>
      <c r="W258" s="42">
        <f t="shared" si="34"/>
        <v>-1161.7599999999984</v>
      </c>
      <c r="X258" s="20">
        <f t="shared" si="30"/>
        <v>-3.9800000000000002E-2</v>
      </c>
      <c r="Y258" s="8">
        <f t="shared" si="35"/>
        <v>-14049.149999999987</v>
      </c>
    </row>
    <row r="259" spans="1:25" x14ac:dyDescent="0.25">
      <c r="A259" s="1" t="s">
        <v>427</v>
      </c>
      <c r="B259" s="2" t="s">
        <v>428</v>
      </c>
      <c r="C259" s="2" t="s">
        <v>450</v>
      </c>
      <c r="D259" s="28" t="s">
        <v>451</v>
      </c>
      <c r="E259" s="18">
        <v>183005.77999999997</v>
      </c>
      <c r="F259" s="19"/>
      <c r="G259" s="18">
        <v>175727.93</v>
      </c>
      <c r="H259" s="42">
        <f t="shared" si="31"/>
        <v>-7277.8499999999767</v>
      </c>
      <c r="I259" s="20">
        <f t="shared" si="27"/>
        <v>-3.9800000000000002E-2</v>
      </c>
      <c r="J259" s="18">
        <v>1185.0700000000002</v>
      </c>
      <c r="K259" s="19"/>
      <c r="L259" s="18">
        <v>1137.94</v>
      </c>
      <c r="M259" s="42">
        <f t="shared" si="32"/>
        <v>-47.130000000000109</v>
      </c>
      <c r="N259" s="20">
        <f t="shared" si="28"/>
        <v>-3.9800000000000002E-2</v>
      </c>
      <c r="O259" s="18">
        <v>77801.440000000002</v>
      </c>
      <c r="P259" s="19"/>
      <c r="Q259" s="18">
        <v>74707.3</v>
      </c>
      <c r="R259" s="42">
        <f t="shared" si="33"/>
        <v>-3094.1399999999994</v>
      </c>
      <c r="S259" s="20">
        <f t="shared" si="29"/>
        <v>-3.9800000000000002E-2</v>
      </c>
      <c r="T259" s="18">
        <v>5501.01</v>
      </c>
      <c r="U259" s="19"/>
      <c r="V259" s="18">
        <v>5282.24</v>
      </c>
      <c r="W259" s="42">
        <f t="shared" si="34"/>
        <v>-218.77000000000044</v>
      </c>
      <c r="X259" s="20">
        <f t="shared" si="30"/>
        <v>-3.9800000000000002E-2</v>
      </c>
      <c r="Y259" s="8">
        <f t="shared" si="35"/>
        <v>-10637.889999999978</v>
      </c>
    </row>
    <row r="260" spans="1:25" x14ac:dyDescent="0.25">
      <c r="A260" s="1" t="s">
        <v>452</v>
      </c>
      <c r="B260" s="2" t="s">
        <v>453</v>
      </c>
      <c r="C260" s="2" t="s">
        <v>454</v>
      </c>
      <c r="D260" s="28" t="s">
        <v>455</v>
      </c>
      <c r="E260" s="18">
        <v>43296.82</v>
      </c>
      <c r="F260" s="19"/>
      <c r="G260" s="18">
        <v>41574.97</v>
      </c>
      <c r="H260" s="42">
        <f t="shared" si="31"/>
        <v>-1721.8499999999985</v>
      </c>
      <c r="I260" s="20">
        <f t="shared" si="27"/>
        <v>-3.9800000000000002E-2</v>
      </c>
      <c r="J260" s="18">
        <v>2509.5600000000004</v>
      </c>
      <c r="K260" s="19"/>
      <c r="L260" s="18">
        <v>2409.7600000000002</v>
      </c>
      <c r="M260" s="42">
        <f t="shared" si="32"/>
        <v>-99.800000000000182</v>
      </c>
      <c r="N260" s="20">
        <f t="shared" si="28"/>
        <v>-3.9800000000000002E-2</v>
      </c>
      <c r="O260" s="18">
        <v>18473.400000000001</v>
      </c>
      <c r="P260" s="19"/>
      <c r="Q260" s="18">
        <v>17738.72</v>
      </c>
      <c r="R260" s="42">
        <f t="shared" si="33"/>
        <v>-734.68000000000029</v>
      </c>
      <c r="S260" s="20">
        <f t="shared" si="29"/>
        <v>-3.9800000000000002E-2</v>
      </c>
      <c r="T260" s="18">
        <v>11381.4</v>
      </c>
      <c r="U260" s="19"/>
      <c r="V260" s="18">
        <v>10928.77</v>
      </c>
      <c r="W260" s="42">
        <f t="shared" si="34"/>
        <v>-452.6299999999992</v>
      </c>
      <c r="X260" s="20">
        <f t="shared" si="30"/>
        <v>-3.9800000000000002E-2</v>
      </c>
      <c r="Y260" s="8">
        <f t="shared" si="35"/>
        <v>-3008.9599999999982</v>
      </c>
    </row>
    <row r="261" spans="1:25" x14ac:dyDescent="0.25">
      <c r="A261" s="1" t="s">
        <v>452</v>
      </c>
      <c r="B261" s="2" t="s">
        <v>453</v>
      </c>
      <c r="C261" s="2" t="s">
        <v>24</v>
      </c>
      <c r="D261" s="28" t="s">
        <v>456</v>
      </c>
      <c r="E261" s="18">
        <v>426213.18</v>
      </c>
      <c r="F261" s="19"/>
      <c r="G261" s="18">
        <v>409263.35</v>
      </c>
      <c r="H261" s="42">
        <f t="shared" si="31"/>
        <v>-16949.830000000016</v>
      </c>
      <c r="I261" s="20">
        <f t="shared" si="27"/>
        <v>-3.9800000000000002E-2</v>
      </c>
      <c r="J261" s="18">
        <v>12826.64</v>
      </c>
      <c r="K261" s="19"/>
      <c r="L261" s="18">
        <v>12316.54</v>
      </c>
      <c r="M261" s="42">
        <f t="shared" si="32"/>
        <v>-510.09999999999854</v>
      </c>
      <c r="N261" s="20">
        <f t="shared" si="28"/>
        <v>-3.9800000000000002E-2</v>
      </c>
      <c r="O261" s="18">
        <v>178785.59999999998</v>
      </c>
      <c r="P261" s="19"/>
      <c r="Q261" s="18">
        <v>171675.36</v>
      </c>
      <c r="R261" s="42">
        <f t="shared" si="33"/>
        <v>-7110.2399999999907</v>
      </c>
      <c r="S261" s="20">
        <f t="shared" si="29"/>
        <v>-3.9800000000000002E-2</v>
      </c>
      <c r="T261" s="18">
        <v>55579.17</v>
      </c>
      <c r="U261" s="19"/>
      <c r="V261" s="18">
        <v>53368.81</v>
      </c>
      <c r="W261" s="42">
        <f t="shared" si="34"/>
        <v>-2210.3600000000006</v>
      </c>
      <c r="X261" s="20">
        <f t="shared" si="30"/>
        <v>-3.9800000000000002E-2</v>
      </c>
      <c r="Y261" s="8">
        <f t="shared" si="35"/>
        <v>-26780.530000000006</v>
      </c>
    </row>
    <row r="262" spans="1:25" x14ac:dyDescent="0.25">
      <c r="A262" s="1" t="s">
        <v>452</v>
      </c>
      <c r="B262" s="2" t="s">
        <v>453</v>
      </c>
      <c r="C262" s="2" t="s">
        <v>75</v>
      </c>
      <c r="D262" s="28" t="s">
        <v>457</v>
      </c>
      <c r="E262" s="18">
        <v>117492.48000000001</v>
      </c>
      <c r="F262" s="19"/>
      <c r="G262" s="18">
        <v>112819.99</v>
      </c>
      <c r="H262" s="42">
        <f t="shared" si="31"/>
        <v>-4672.4900000000052</v>
      </c>
      <c r="I262" s="20">
        <f t="shared" si="27"/>
        <v>-3.9800000000000002E-2</v>
      </c>
      <c r="J262" s="18">
        <v>3346.08</v>
      </c>
      <c r="K262" s="19"/>
      <c r="L262" s="18">
        <v>3213.01</v>
      </c>
      <c r="M262" s="42">
        <f t="shared" si="32"/>
        <v>-133.06999999999971</v>
      </c>
      <c r="N262" s="20">
        <f t="shared" si="28"/>
        <v>-3.9800000000000002E-2</v>
      </c>
      <c r="O262" s="18">
        <v>37556.06</v>
      </c>
      <c r="P262" s="19"/>
      <c r="Q262" s="18">
        <v>36062.47</v>
      </c>
      <c r="R262" s="42">
        <f t="shared" si="33"/>
        <v>-1493.5899999999965</v>
      </c>
      <c r="S262" s="20">
        <f t="shared" si="29"/>
        <v>-3.9800000000000002E-2</v>
      </c>
      <c r="T262" s="18">
        <v>27125.67</v>
      </c>
      <c r="U262" s="19"/>
      <c r="V262" s="18">
        <v>26046.89</v>
      </c>
      <c r="W262" s="42">
        <f t="shared" si="34"/>
        <v>-1078.7799999999988</v>
      </c>
      <c r="X262" s="20">
        <f t="shared" si="30"/>
        <v>-3.9800000000000002E-2</v>
      </c>
      <c r="Y262" s="8">
        <f t="shared" si="35"/>
        <v>-7377.93</v>
      </c>
    </row>
    <row r="263" spans="1:25" x14ac:dyDescent="0.25">
      <c r="A263" s="1" t="s">
        <v>452</v>
      </c>
      <c r="B263" s="2" t="s">
        <v>453</v>
      </c>
      <c r="C263" s="2" t="s">
        <v>14</v>
      </c>
      <c r="D263" s="28" t="s">
        <v>458</v>
      </c>
      <c r="E263" s="18">
        <v>173132.36</v>
      </c>
      <c r="F263" s="19"/>
      <c r="G263" s="18">
        <v>166247.16</v>
      </c>
      <c r="H263" s="42">
        <f t="shared" si="31"/>
        <v>-6885.1999999999825</v>
      </c>
      <c r="I263" s="20">
        <f t="shared" ref="I263:I326" si="36">IF(H263=0,0,ROUND(H263/E263,4))</f>
        <v>-3.9800000000000002E-2</v>
      </c>
      <c r="J263" s="18">
        <v>14220.84</v>
      </c>
      <c r="K263" s="19"/>
      <c r="L263" s="18">
        <v>13655.3</v>
      </c>
      <c r="M263" s="42">
        <f t="shared" si="32"/>
        <v>-565.54000000000087</v>
      </c>
      <c r="N263" s="20">
        <f t="shared" ref="N263:N326" si="37">IF(M263=0,0,ROUND(M263/J263,4))</f>
        <v>-3.9800000000000002E-2</v>
      </c>
      <c r="O263" s="18">
        <v>61770.22</v>
      </c>
      <c r="P263" s="19"/>
      <c r="Q263" s="18">
        <v>59313.64</v>
      </c>
      <c r="R263" s="42">
        <f t="shared" si="33"/>
        <v>-2456.5800000000017</v>
      </c>
      <c r="S263" s="20">
        <f t="shared" ref="S263:S326" si="38">IF(R263=0,0,ROUND(R263/O263,4))</f>
        <v>-3.9800000000000002E-2</v>
      </c>
      <c r="T263" s="18">
        <v>36420.479999999996</v>
      </c>
      <c r="U263" s="19"/>
      <c r="V263" s="18">
        <v>34972.050000000003</v>
      </c>
      <c r="W263" s="42">
        <f t="shared" si="34"/>
        <v>-1448.429999999993</v>
      </c>
      <c r="X263" s="20">
        <f t="shared" ref="X263:X326" si="39">IF(W263=0,0,ROUND(W263/T263,4))</f>
        <v>-3.9800000000000002E-2</v>
      </c>
      <c r="Y263" s="8">
        <f t="shared" si="35"/>
        <v>-11355.749999999978</v>
      </c>
    </row>
    <row r="264" spans="1:25" x14ac:dyDescent="0.25">
      <c r="A264" s="1" t="s">
        <v>452</v>
      </c>
      <c r="B264" s="2" t="s">
        <v>453</v>
      </c>
      <c r="C264" s="2" t="s">
        <v>334</v>
      </c>
      <c r="D264" s="28" t="s">
        <v>459</v>
      </c>
      <c r="E264" s="18">
        <v>341315.16000000003</v>
      </c>
      <c r="F264" s="19"/>
      <c r="G264" s="18">
        <v>327741.59000000003</v>
      </c>
      <c r="H264" s="42">
        <f t="shared" ref="H264:H327" si="40">SUM(G264-E264)</f>
        <v>-13573.570000000007</v>
      </c>
      <c r="I264" s="20">
        <f t="shared" si="36"/>
        <v>-3.9800000000000002E-2</v>
      </c>
      <c r="J264" s="18">
        <v>7528.68</v>
      </c>
      <c r="K264" s="19"/>
      <c r="L264" s="18">
        <v>7229.28</v>
      </c>
      <c r="M264" s="42">
        <f t="shared" ref="M264:M327" si="41">SUM(L264-J264)</f>
        <v>-299.40000000000055</v>
      </c>
      <c r="N264" s="20">
        <f t="shared" si="37"/>
        <v>-3.9800000000000002E-2</v>
      </c>
      <c r="O264" s="18">
        <v>142398.28</v>
      </c>
      <c r="P264" s="19"/>
      <c r="Q264" s="18">
        <v>136735.15</v>
      </c>
      <c r="R264" s="42">
        <f t="shared" ref="R264:R327" si="42">SUM(Q264-O264)</f>
        <v>-5663.1300000000047</v>
      </c>
      <c r="S264" s="20">
        <f t="shared" si="38"/>
        <v>-3.9800000000000002E-2</v>
      </c>
      <c r="T264" s="18">
        <v>14416.44</v>
      </c>
      <c r="U264" s="19"/>
      <c r="V264" s="18">
        <v>13843.1</v>
      </c>
      <c r="W264" s="42">
        <f t="shared" ref="W264:W327" si="43">SUM(V264-T264)</f>
        <v>-573.34000000000015</v>
      </c>
      <c r="X264" s="20">
        <f t="shared" si="39"/>
        <v>-3.9800000000000002E-2</v>
      </c>
      <c r="Y264" s="8">
        <f t="shared" ref="Y264:Y327" si="44">SUM(H264+M264+R264+W264)</f>
        <v>-20109.440000000013</v>
      </c>
    </row>
    <row r="265" spans="1:25" x14ac:dyDescent="0.25">
      <c r="A265" s="1" t="s">
        <v>452</v>
      </c>
      <c r="B265" s="2" t="s">
        <v>453</v>
      </c>
      <c r="C265" s="2" t="s">
        <v>327</v>
      </c>
      <c r="D265" s="28" t="s">
        <v>460</v>
      </c>
      <c r="E265" s="18">
        <v>349662.86</v>
      </c>
      <c r="F265" s="19"/>
      <c r="G265" s="18">
        <v>335757.32</v>
      </c>
      <c r="H265" s="42">
        <f t="shared" si="40"/>
        <v>-13905.539999999979</v>
      </c>
      <c r="I265" s="20">
        <f t="shared" si="36"/>
        <v>-3.9800000000000002E-2</v>
      </c>
      <c r="J265" s="18">
        <v>11432.44</v>
      </c>
      <c r="K265" s="19"/>
      <c r="L265" s="18">
        <v>10977.79</v>
      </c>
      <c r="M265" s="42">
        <f t="shared" si="41"/>
        <v>-454.64999999999964</v>
      </c>
      <c r="N265" s="20">
        <f t="shared" si="37"/>
        <v>-3.9800000000000002E-2</v>
      </c>
      <c r="O265" s="18">
        <v>98881.78</v>
      </c>
      <c r="P265" s="19"/>
      <c r="Q265" s="18">
        <v>94949.29</v>
      </c>
      <c r="R265" s="42">
        <f t="shared" si="42"/>
        <v>-3932.4900000000052</v>
      </c>
      <c r="S265" s="20">
        <f t="shared" si="38"/>
        <v>-3.9800000000000002E-2</v>
      </c>
      <c r="T265" s="18">
        <v>22762.799999999999</v>
      </c>
      <c r="U265" s="19"/>
      <c r="V265" s="18">
        <v>21857.53</v>
      </c>
      <c r="W265" s="42">
        <f t="shared" si="43"/>
        <v>-905.27000000000044</v>
      </c>
      <c r="X265" s="20">
        <f t="shared" si="39"/>
        <v>-3.9800000000000002E-2</v>
      </c>
      <c r="Y265" s="8">
        <f t="shared" si="44"/>
        <v>-19197.949999999986</v>
      </c>
    </row>
    <row r="266" spans="1:25" x14ac:dyDescent="0.25">
      <c r="A266" s="1" t="s">
        <v>452</v>
      </c>
      <c r="B266" s="2" t="s">
        <v>453</v>
      </c>
      <c r="C266" s="2" t="s">
        <v>461</v>
      </c>
      <c r="D266" s="28" t="s">
        <v>462</v>
      </c>
      <c r="E266" s="18">
        <v>381932.94</v>
      </c>
      <c r="F266" s="19"/>
      <c r="G266" s="18">
        <v>366744.07</v>
      </c>
      <c r="H266" s="42">
        <f t="shared" si="40"/>
        <v>-15188.869999999995</v>
      </c>
      <c r="I266" s="20">
        <f t="shared" si="36"/>
        <v>-3.9800000000000002E-2</v>
      </c>
      <c r="J266" s="18">
        <v>9898.82</v>
      </c>
      <c r="K266" s="19"/>
      <c r="L266" s="18">
        <v>9505.16</v>
      </c>
      <c r="M266" s="42">
        <f t="shared" si="41"/>
        <v>-393.65999999999985</v>
      </c>
      <c r="N266" s="20">
        <f t="shared" si="37"/>
        <v>-3.9800000000000002E-2</v>
      </c>
      <c r="O266" s="18">
        <v>87674.859999999986</v>
      </c>
      <c r="P266" s="19"/>
      <c r="Q266" s="18">
        <v>84188.06</v>
      </c>
      <c r="R266" s="42">
        <f t="shared" si="42"/>
        <v>-3486.7999999999884</v>
      </c>
      <c r="S266" s="20">
        <f t="shared" si="38"/>
        <v>-3.9800000000000002E-2</v>
      </c>
      <c r="T266" s="18">
        <v>47422.5</v>
      </c>
      <c r="U266" s="19"/>
      <c r="V266" s="18">
        <v>45536.52</v>
      </c>
      <c r="W266" s="42">
        <f t="shared" si="43"/>
        <v>-1885.9800000000032</v>
      </c>
      <c r="X266" s="20">
        <f t="shared" si="39"/>
        <v>-3.9800000000000002E-2</v>
      </c>
      <c r="Y266" s="8">
        <f t="shared" si="44"/>
        <v>-20955.309999999987</v>
      </c>
    </row>
    <row r="267" spans="1:25" x14ac:dyDescent="0.25">
      <c r="A267" s="1" t="s">
        <v>452</v>
      </c>
      <c r="B267" s="2" t="s">
        <v>453</v>
      </c>
      <c r="C267" s="2" t="s">
        <v>69</v>
      </c>
      <c r="D267" s="28" t="s">
        <v>463</v>
      </c>
      <c r="E267" s="18">
        <v>93135.88</v>
      </c>
      <c r="F267" s="19"/>
      <c r="G267" s="18">
        <v>89432.01</v>
      </c>
      <c r="H267" s="42">
        <f t="shared" si="40"/>
        <v>-3703.8700000000099</v>
      </c>
      <c r="I267" s="20">
        <f t="shared" si="36"/>
        <v>-3.9800000000000002E-2</v>
      </c>
      <c r="J267" s="18">
        <v>836.52</v>
      </c>
      <c r="K267" s="19"/>
      <c r="L267" s="18">
        <v>803.25</v>
      </c>
      <c r="M267" s="42">
        <f t="shared" si="41"/>
        <v>-33.269999999999982</v>
      </c>
      <c r="N267" s="20">
        <f t="shared" si="37"/>
        <v>-3.9800000000000002E-2</v>
      </c>
      <c r="O267" s="18">
        <v>18528.32</v>
      </c>
      <c r="P267" s="19"/>
      <c r="Q267" s="18">
        <v>17791.46</v>
      </c>
      <c r="R267" s="42">
        <f t="shared" si="42"/>
        <v>-736.86000000000058</v>
      </c>
      <c r="S267" s="20">
        <f t="shared" si="38"/>
        <v>-3.9800000000000002E-2</v>
      </c>
      <c r="T267" s="18">
        <v>13657.68</v>
      </c>
      <c r="U267" s="19"/>
      <c r="V267" s="18">
        <v>13114.52</v>
      </c>
      <c r="W267" s="42">
        <f t="shared" si="43"/>
        <v>-543.15999999999985</v>
      </c>
      <c r="X267" s="20">
        <f t="shared" si="39"/>
        <v>-3.9800000000000002E-2</v>
      </c>
      <c r="Y267" s="8">
        <f t="shared" si="44"/>
        <v>-5017.1600000000108</v>
      </c>
    </row>
    <row r="268" spans="1:25" x14ac:dyDescent="0.25">
      <c r="A268" s="1" t="s">
        <v>452</v>
      </c>
      <c r="B268" s="2" t="s">
        <v>453</v>
      </c>
      <c r="C268" s="2" t="s">
        <v>464</v>
      </c>
      <c r="D268" s="28" t="s">
        <v>465</v>
      </c>
      <c r="E268" s="18">
        <v>169878.41999999998</v>
      </c>
      <c r="F268" s="19"/>
      <c r="G268" s="18">
        <v>163122.62</v>
      </c>
      <c r="H268" s="42">
        <f t="shared" si="40"/>
        <v>-6755.7999999999884</v>
      </c>
      <c r="I268" s="20">
        <f t="shared" si="36"/>
        <v>-3.9800000000000002E-2</v>
      </c>
      <c r="J268" s="18">
        <v>4182.5999999999995</v>
      </c>
      <c r="K268" s="19"/>
      <c r="L268" s="18">
        <v>4016.26</v>
      </c>
      <c r="M268" s="42">
        <f t="shared" si="41"/>
        <v>-166.33999999999924</v>
      </c>
      <c r="N268" s="20">
        <f t="shared" si="37"/>
        <v>-3.9800000000000002E-2</v>
      </c>
      <c r="O268" s="18">
        <v>47347.1</v>
      </c>
      <c r="P268" s="19"/>
      <c r="Q268" s="18">
        <v>45464.12</v>
      </c>
      <c r="R268" s="42">
        <f t="shared" si="42"/>
        <v>-1882.9799999999959</v>
      </c>
      <c r="S268" s="20">
        <f t="shared" si="38"/>
        <v>-3.9800000000000002E-2</v>
      </c>
      <c r="T268" s="18">
        <v>18210.239999999998</v>
      </c>
      <c r="U268" s="19"/>
      <c r="V268" s="18">
        <v>17486.03</v>
      </c>
      <c r="W268" s="42">
        <f t="shared" si="43"/>
        <v>-724.20999999999913</v>
      </c>
      <c r="X268" s="20">
        <f t="shared" si="39"/>
        <v>-3.9800000000000002E-2</v>
      </c>
      <c r="Y268" s="8">
        <f t="shared" si="44"/>
        <v>-9529.3299999999836</v>
      </c>
    </row>
    <row r="269" spans="1:25" x14ac:dyDescent="0.25">
      <c r="A269" s="1" t="s">
        <v>466</v>
      </c>
      <c r="B269" s="2" t="s">
        <v>467</v>
      </c>
      <c r="C269" s="2" t="s">
        <v>24</v>
      </c>
      <c r="D269" s="28" t="s">
        <v>468</v>
      </c>
      <c r="E269" s="18">
        <v>1243827.72</v>
      </c>
      <c r="F269" s="19"/>
      <c r="G269" s="18">
        <v>1194362.6499999999</v>
      </c>
      <c r="H269" s="42">
        <f t="shared" si="40"/>
        <v>-49465.070000000065</v>
      </c>
      <c r="I269" s="20">
        <f t="shared" si="36"/>
        <v>-3.9800000000000002E-2</v>
      </c>
      <c r="J269" s="18">
        <v>39037.600000000006</v>
      </c>
      <c r="K269" s="19"/>
      <c r="L269" s="18">
        <v>37485.14</v>
      </c>
      <c r="M269" s="42">
        <f t="shared" si="41"/>
        <v>-1552.4600000000064</v>
      </c>
      <c r="N269" s="20">
        <f t="shared" si="37"/>
        <v>-3.9800000000000002E-2</v>
      </c>
      <c r="O269" s="18">
        <v>800352.76</v>
      </c>
      <c r="P269" s="19"/>
      <c r="Q269" s="18">
        <v>768523.02</v>
      </c>
      <c r="R269" s="42">
        <f t="shared" si="42"/>
        <v>-31829.739999999991</v>
      </c>
      <c r="S269" s="20">
        <f t="shared" si="38"/>
        <v>-3.9800000000000002E-2</v>
      </c>
      <c r="T269" s="18">
        <v>106985.16</v>
      </c>
      <c r="U269" s="19"/>
      <c r="V269" s="18">
        <v>102730.4</v>
      </c>
      <c r="W269" s="42">
        <f t="shared" si="43"/>
        <v>-4254.7600000000093</v>
      </c>
      <c r="X269" s="20">
        <f t="shared" si="39"/>
        <v>-3.9800000000000002E-2</v>
      </c>
      <c r="Y269" s="8">
        <f t="shared" si="44"/>
        <v>-87102.030000000072</v>
      </c>
    </row>
    <row r="270" spans="1:25" x14ac:dyDescent="0.25">
      <c r="A270" s="1" t="s">
        <v>466</v>
      </c>
      <c r="B270" s="2" t="s">
        <v>467</v>
      </c>
      <c r="C270" s="2" t="s">
        <v>53</v>
      </c>
      <c r="D270" s="28" t="s">
        <v>469</v>
      </c>
      <c r="E270" s="18">
        <v>279352.72000000003</v>
      </c>
      <c r="F270" s="19"/>
      <c r="G270" s="18">
        <v>268243.3</v>
      </c>
      <c r="H270" s="42">
        <f t="shared" si="40"/>
        <v>-11109.420000000042</v>
      </c>
      <c r="I270" s="20">
        <f t="shared" si="36"/>
        <v>-3.9800000000000002E-2</v>
      </c>
      <c r="J270" s="18">
        <v>836.52</v>
      </c>
      <c r="K270" s="19"/>
      <c r="L270" s="18">
        <v>803.25</v>
      </c>
      <c r="M270" s="42">
        <f t="shared" si="41"/>
        <v>-33.269999999999982</v>
      </c>
      <c r="N270" s="20">
        <f t="shared" si="37"/>
        <v>-3.9800000000000002E-2</v>
      </c>
      <c r="O270" s="18">
        <v>125867.64</v>
      </c>
      <c r="P270" s="19"/>
      <c r="Q270" s="18">
        <v>120861.93</v>
      </c>
      <c r="R270" s="42">
        <f t="shared" si="42"/>
        <v>-5005.7100000000064</v>
      </c>
      <c r="S270" s="20">
        <f t="shared" si="38"/>
        <v>-3.9800000000000002E-2</v>
      </c>
      <c r="T270" s="18">
        <v>6070.08</v>
      </c>
      <c r="U270" s="19"/>
      <c r="V270" s="18">
        <v>5828.68</v>
      </c>
      <c r="W270" s="42">
        <f t="shared" si="43"/>
        <v>-241.39999999999964</v>
      </c>
      <c r="X270" s="20">
        <f t="shared" si="39"/>
        <v>-3.9800000000000002E-2</v>
      </c>
      <c r="Y270" s="8">
        <f t="shared" si="44"/>
        <v>-16389.800000000047</v>
      </c>
    </row>
    <row r="271" spans="1:25" x14ac:dyDescent="0.25">
      <c r="A271" s="1" t="s">
        <v>466</v>
      </c>
      <c r="B271" s="2" t="s">
        <v>467</v>
      </c>
      <c r="C271" s="2" t="s">
        <v>75</v>
      </c>
      <c r="D271" s="28" t="s">
        <v>470</v>
      </c>
      <c r="E271" s="18">
        <v>129863</v>
      </c>
      <c r="F271" s="19"/>
      <c r="G271" s="18">
        <v>124698.55</v>
      </c>
      <c r="H271" s="42">
        <f t="shared" si="40"/>
        <v>-5164.4499999999971</v>
      </c>
      <c r="I271" s="20">
        <f t="shared" si="36"/>
        <v>-3.9800000000000002E-2</v>
      </c>
      <c r="J271" s="18">
        <v>1673.04</v>
      </c>
      <c r="K271" s="19"/>
      <c r="L271" s="18">
        <v>1606.51</v>
      </c>
      <c r="M271" s="42">
        <f t="shared" si="41"/>
        <v>-66.529999999999973</v>
      </c>
      <c r="N271" s="20">
        <f t="shared" si="37"/>
        <v>-3.9800000000000002E-2</v>
      </c>
      <c r="O271" s="18">
        <v>49427.16</v>
      </c>
      <c r="P271" s="19"/>
      <c r="Q271" s="18">
        <v>47461.46</v>
      </c>
      <c r="R271" s="42">
        <f t="shared" si="42"/>
        <v>-1965.7000000000044</v>
      </c>
      <c r="S271" s="20">
        <f t="shared" si="38"/>
        <v>-3.9800000000000002E-2</v>
      </c>
      <c r="T271" s="18">
        <v>6828.84</v>
      </c>
      <c r="U271" s="19"/>
      <c r="V271" s="18">
        <v>6557.26</v>
      </c>
      <c r="W271" s="42">
        <f t="shared" si="43"/>
        <v>-271.57999999999993</v>
      </c>
      <c r="X271" s="20">
        <f t="shared" si="39"/>
        <v>-3.9800000000000002E-2</v>
      </c>
      <c r="Y271" s="8">
        <f t="shared" si="44"/>
        <v>-7468.2600000000011</v>
      </c>
    </row>
    <row r="272" spans="1:25" x14ac:dyDescent="0.25">
      <c r="A272" s="1" t="s">
        <v>466</v>
      </c>
      <c r="B272" s="2" t="s">
        <v>467</v>
      </c>
      <c r="C272" s="2" t="s">
        <v>370</v>
      </c>
      <c r="D272" s="28" t="s">
        <v>471</v>
      </c>
      <c r="E272" s="18">
        <v>142700.34</v>
      </c>
      <c r="F272" s="19"/>
      <c r="G272" s="18">
        <v>137025.37</v>
      </c>
      <c r="H272" s="42">
        <f t="shared" si="40"/>
        <v>-5674.9700000000012</v>
      </c>
      <c r="I272" s="20">
        <f t="shared" si="36"/>
        <v>-3.9800000000000002E-2</v>
      </c>
      <c r="J272" s="18">
        <v>836.52</v>
      </c>
      <c r="K272" s="19"/>
      <c r="L272" s="18">
        <v>803.25</v>
      </c>
      <c r="M272" s="42">
        <f t="shared" si="41"/>
        <v>-33.269999999999982</v>
      </c>
      <c r="N272" s="20">
        <f t="shared" si="37"/>
        <v>-3.9800000000000002E-2</v>
      </c>
      <c r="O272" s="18">
        <v>60678.33</v>
      </c>
      <c r="P272" s="19"/>
      <c r="Q272" s="18">
        <v>58265.17</v>
      </c>
      <c r="R272" s="42">
        <f t="shared" si="42"/>
        <v>-2413.1600000000035</v>
      </c>
      <c r="S272" s="20">
        <f t="shared" si="38"/>
        <v>-3.9800000000000002E-2</v>
      </c>
      <c r="T272" s="18">
        <v>1229.19</v>
      </c>
      <c r="U272" s="19"/>
      <c r="V272" s="18">
        <v>1229.19</v>
      </c>
      <c r="W272" s="42">
        <f t="shared" si="43"/>
        <v>0</v>
      </c>
      <c r="X272" s="20">
        <f t="shared" si="39"/>
        <v>0</v>
      </c>
      <c r="Y272" s="8">
        <f t="shared" si="44"/>
        <v>-8121.4000000000051</v>
      </c>
    </row>
    <row r="273" spans="1:25" x14ac:dyDescent="0.25">
      <c r="A273" s="1" t="s">
        <v>472</v>
      </c>
      <c r="B273" s="2" t="s">
        <v>473</v>
      </c>
      <c r="C273" s="2" t="s">
        <v>174</v>
      </c>
      <c r="D273" s="28" t="s">
        <v>474</v>
      </c>
      <c r="E273" s="18">
        <v>37111.56</v>
      </c>
      <c r="F273" s="19"/>
      <c r="G273" s="18">
        <v>35635.69</v>
      </c>
      <c r="H273" s="42">
        <f t="shared" si="40"/>
        <v>-1475.8699999999953</v>
      </c>
      <c r="I273" s="20">
        <f t="shared" si="36"/>
        <v>-3.9800000000000002E-2</v>
      </c>
      <c r="J273" s="18">
        <v>3346.08</v>
      </c>
      <c r="K273" s="19"/>
      <c r="L273" s="18">
        <v>3213.01</v>
      </c>
      <c r="M273" s="42">
        <f t="shared" si="41"/>
        <v>-133.06999999999971</v>
      </c>
      <c r="N273" s="20">
        <f t="shared" si="37"/>
        <v>-3.9800000000000002E-2</v>
      </c>
      <c r="O273" s="18">
        <v>30898.839999999997</v>
      </c>
      <c r="P273" s="19"/>
      <c r="Q273" s="18">
        <v>29670</v>
      </c>
      <c r="R273" s="42">
        <f t="shared" si="42"/>
        <v>-1228.8399999999965</v>
      </c>
      <c r="S273" s="20">
        <f t="shared" si="38"/>
        <v>-3.9800000000000002E-2</v>
      </c>
      <c r="T273" s="18">
        <v>9105.119999999999</v>
      </c>
      <c r="U273" s="19"/>
      <c r="V273" s="18">
        <v>8743.01</v>
      </c>
      <c r="W273" s="42">
        <f t="shared" si="43"/>
        <v>-362.10999999999876</v>
      </c>
      <c r="X273" s="20">
        <f t="shared" si="39"/>
        <v>-3.9800000000000002E-2</v>
      </c>
      <c r="Y273" s="8">
        <f t="shared" si="44"/>
        <v>-3199.8899999999903</v>
      </c>
    </row>
    <row r="274" spans="1:25" x14ac:dyDescent="0.25">
      <c r="A274" s="1" t="s">
        <v>472</v>
      </c>
      <c r="B274" s="2" t="s">
        <v>473</v>
      </c>
      <c r="C274" s="2" t="s">
        <v>14</v>
      </c>
      <c r="D274" s="28" t="s">
        <v>475</v>
      </c>
      <c r="E274" s="18">
        <v>145949.14000000001</v>
      </c>
      <c r="F274" s="19"/>
      <c r="G274" s="18">
        <v>140144.97</v>
      </c>
      <c r="H274" s="42">
        <f t="shared" si="40"/>
        <v>-5804.1700000000128</v>
      </c>
      <c r="I274" s="20">
        <f t="shared" si="36"/>
        <v>-3.9800000000000002E-2</v>
      </c>
      <c r="J274" s="18">
        <v>5367.67</v>
      </c>
      <c r="K274" s="19"/>
      <c r="L274" s="18">
        <v>5154.21</v>
      </c>
      <c r="M274" s="42">
        <f t="shared" si="41"/>
        <v>-213.46000000000004</v>
      </c>
      <c r="N274" s="20">
        <f t="shared" si="37"/>
        <v>-3.9800000000000002E-2</v>
      </c>
      <c r="O274" s="18">
        <v>43933.54</v>
      </c>
      <c r="P274" s="19"/>
      <c r="Q274" s="18">
        <v>42186.32</v>
      </c>
      <c r="R274" s="42">
        <f t="shared" si="42"/>
        <v>-1747.2200000000012</v>
      </c>
      <c r="S274" s="20">
        <f t="shared" si="38"/>
        <v>-3.9800000000000002E-2</v>
      </c>
      <c r="T274" s="18">
        <v>29401.95</v>
      </c>
      <c r="U274" s="19"/>
      <c r="V274" s="18">
        <v>28232.65</v>
      </c>
      <c r="W274" s="42">
        <f t="shared" si="43"/>
        <v>-1169.2999999999993</v>
      </c>
      <c r="X274" s="20">
        <f t="shared" si="39"/>
        <v>-3.9800000000000002E-2</v>
      </c>
      <c r="Y274" s="8">
        <f t="shared" si="44"/>
        <v>-8934.1500000000124</v>
      </c>
    </row>
    <row r="275" spans="1:25" x14ac:dyDescent="0.25">
      <c r="A275" s="1" t="s">
        <v>472</v>
      </c>
      <c r="B275" s="2" t="s">
        <v>473</v>
      </c>
      <c r="C275" s="2" t="s">
        <v>78</v>
      </c>
      <c r="D275" s="28" t="s">
        <v>476</v>
      </c>
      <c r="E275" s="18">
        <v>129835.54</v>
      </c>
      <c r="F275" s="19"/>
      <c r="G275" s="18">
        <v>124672.18</v>
      </c>
      <c r="H275" s="42">
        <f t="shared" si="40"/>
        <v>-5163.3600000000006</v>
      </c>
      <c r="I275" s="20">
        <f t="shared" si="36"/>
        <v>-3.9800000000000002E-2</v>
      </c>
      <c r="J275" s="18">
        <v>5019.12</v>
      </c>
      <c r="K275" s="19"/>
      <c r="L275" s="18">
        <v>4819.5200000000004</v>
      </c>
      <c r="M275" s="42">
        <f t="shared" si="41"/>
        <v>-199.59999999999945</v>
      </c>
      <c r="N275" s="20">
        <f t="shared" si="37"/>
        <v>-3.9800000000000002E-2</v>
      </c>
      <c r="O275" s="18">
        <v>71588.72</v>
      </c>
      <c r="P275" s="19"/>
      <c r="Q275" s="18">
        <v>68741.66</v>
      </c>
      <c r="R275" s="42">
        <f t="shared" si="42"/>
        <v>-2847.0599999999977</v>
      </c>
      <c r="S275" s="20">
        <f t="shared" si="38"/>
        <v>-3.9800000000000002E-2</v>
      </c>
      <c r="T275" s="18">
        <v>19158.690000000002</v>
      </c>
      <c r="U275" s="19"/>
      <c r="V275" s="18">
        <v>18396.759999999998</v>
      </c>
      <c r="W275" s="42">
        <f t="shared" si="43"/>
        <v>-761.93000000000393</v>
      </c>
      <c r="X275" s="20">
        <f t="shared" si="39"/>
        <v>-3.9800000000000002E-2</v>
      </c>
      <c r="Y275" s="8">
        <f t="shared" si="44"/>
        <v>-8971.9500000000007</v>
      </c>
    </row>
    <row r="276" spans="1:25" x14ac:dyDescent="0.25">
      <c r="A276" s="1" t="s">
        <v>472</v>
      </c>
      <c r="B276" s="2" t="s">
        <v>473</v>
      </c>
      <c r="C276" s="2" t="s">
        <v>166</v>
      </c>
      <c r="D276" s="28" t="s">
        <v>477</v>
      </c>
      <c r="E276" s="18">
        <v>370573.30000000005</v>
      </c>
      <c r="F276" s="19"/>
      <c r="G276" s="18">
        <v>355836.18</v>
      </c>
      <c r="H276" s="42">
        <f t="shared" si="40"/>
        <v>-14737.120000000054</v>
      </c>
      <c r="I276" s="20">
        <f t="shared" si="36"/>
        <v>-3.9800000000000002E-2</v>
      </c>
      <c r="J276" s="18">
        <v>10317.08</v>
      </c>
      <c r="K276" s="19"/>
      <c r="L276" s="18">
        <v>9906.7900000000009</v>
      </c>
      <c r="M276" s="42">
        <f t="shared" si="41"/>
        <v>-410.28999999999905</v>
      </c>
      <c r="N276" s="20">
        <f t="shared" si="37"/>
        <v>-3.9800000000000002E-2</v>
      </c>
      <c r="O276" s="18">
        <v>136075.72</v>
      </c>
      <c r="P276" s="19"/>
      <c r="Q276" s="18">
        <v>130664.04</v>
      </c>
      <c r="R276" s="42">
        <f t="shared" si="42"/>
        <v>-5411.6800000000076</v>
      </c>
      <c r="S276" s="20">
        <f t="shared" si="38"/>
        <v>-3.9800000000000002E-2</v>
      </c>
      <c r="T276" s="18">
        <v>45525.599999999999</v>
      </c>
      <c r="U276" s="19"/>
      <c r="V276" s="18">
        <v>43715.06</v>
      </c>
      <c r="W276" s="42">
        <f t="shared" si="43"/>
        <v>-1810.5400000000009</v>
      </c>
      <c r="X276" s="20">
        <f t="shared" si="39"/>
        <v>-3.9800000000000002E-2</v>
      </c>
      <c r="Y276" s="8">
        <f t="shared" si="44"/>
        <v>-22369.630000000063</v>
      </c>
    </row>
    <row r="277" spans="1:25" x14ac:dyDescent="0.25">
      <c r="A277" s="1" t="s">
        <v>478</v>
      </c>
      <c r="B277" s="2" t="s">
        <v>479</v>
      </c>
      <c r="C277" s="2" t="s">
        <v>24</v>
      </c>
      <c r="D277" s="28" t="s">
        <v>480</v>
      </c>
      <c r="E277" s="18">
        <v>152463.91999999998</v>
      </c>
      <c r="F277" s="19"/>
      <c r="G277" s="18">
        <v>146400.67000000001</v>
      </c>
      <c r="H277" s="42">
        <f t="shared" si="40"/>
        <v>-6063.2499999999709</v>
      </c>
      <c r="I277" s="20">
        <f t="shared" si="36"/>
        <v>-3.9800000000000002E-2</v>
      </c>
      <c r="J277" s="18">
        <v>2579.27</v>
      </c>
      <c r="K277" s="19"/>
      <c r="L277" s="18">
        <v>2476.6999999999998</v>
      </c>
      <c r="M277" s="42">
        <f t="shared" si="41"/>
        <v>-102.57000000000016</v>
      </c>
      <c r="N277" s="20">
        <f t="shared" si="37"/>
        <v>-3.9800000000000002E-2</v>
      </c>
      <c r="O277" s="18">
        <v>83070.239999999991</v>
      </c>
      <c r="P277" s="19"/>
      <c r="Q277" s="18">
        <v>79766.570000000007</v>
      </c>
      <c r="R277" s="42">
        <f t="shared" si="42"/>
        <v>-3303.6699999999837</v>
      </c>
      <c r="S277" s="20">
        <f t="shared" si="38"/>
        <v>-3.9800000000000002E-2</v>
      </c>
      <c r="T277" s="18">
        <v>11002.02</v>
      </c>
      <c r="U277" s="19"/>
      <c r="V277" s="18">
        <v>10564.47</v>
      </c>
      <c r="W277" s="42">
        <f t="shared" si="43"/>
        <v>-437.55000000000109</v>
      </c>
      <c r="X277" s="20">
        <f t="shared" si="39"/>
        <v>-3.9800000000000002E-2</v>
      </c>
      <c r="Y277" s="8">
        <f t="shared" si="44"/>
        <v>-9907.0399999999554</v>
      </c>
    </row>
    <row r="278" spans="1:25" x14ac:dyDescent="0.25">
      <c r="A278" s="1" t="s">
        <v>478</v>
      </c>
      <c r="B278" s="2" t="s">
        <v>479</v>
      </c>
      <c r="C278" s="2" t="s">
        <v>14</v>
      </c>
      <c r="D278" s="28" t="s">
        <v>481</v>
      </c>
      <c r="E278" s="18">
        <v>99376.06</v>
      </c>
      <c r="F278" s="19"/>
      <c r="G278" s="18">
        <v>95424.03</v>
      </c>
      <c r="H278" s="42">
        <f t="shared" si="40"/>
        <v>-3952.0299999999988</v>
      </c>
      <c r="I278" s="20">
        <f t="shared" si="36"/>
        <v>-3.9800000000000002E-2</v>
      </c>
      <c r="J278" s="18">
        <v>836.52</v>
      </c>
      <c r="K278" s="19"/>
      <c r="L278" s="18">
        <v>803.25</v>
      </c>
      <c r="M278" s="42">
        <f t="shared" si="41"/>
        <v>-33.269999999999982</v>
      </c>
      <c r="N278" s="20">
        <f t="shared" si="37"/>
        <v>-3.9800000000000002E-2</v>
      </c>
      <c r="O278" s="18">
        <v>47649.16</v>
      </c>
      <c r="P278" s="19"/>
      <c r="Q278" s="18">
        <v>45754.17</v>
      </c>
      <c r="R278" s="42">
        <f t="shared" si="42"/>
        <v>-1894.9900000000052</v>
      </c>
      <c r="S278" s="20">
        <f t="shared" si="38"/>
        <v>-3.9800000000000002E-2</v>
      </c>
      <c r="T278" s="18">
        <v>7587.6</v>
      </c>
      <c r="U278" s="19"/>
      <c r="V278" s="18">
        <v>7285.84</v>
      </c>
      <c r="W278" s="42">
        <f t="shared" si="43"/>
        <v>-301.76000000000022</v>
      </c>
      <c r="X278" s="20">
        <f t="shared" si="39"/>
        <v>-3.9800000000000002E-2</v>
      </c>
      <c r="Y278" s="8">
        <f t="shared" si="44"/>
        <v>-6182.0500000000047</v>
      </c>
    </row>
    <row r="279" spans="1:25" x14ac:dyDescent="0.25">
      <c r="A279" s="1" t="s">
        <v>478</v>
      </c>
      <c r="B279" s="2" t="s">
        <v>479</v>
      </c>
      <c r="C279" s="2" t="s">
        <v>482</v>
      </c>
      <c r="D279" s="28" t="s">
        <v>483</v>
      </c>
      <c r="E279" s="18">
        <v>332413.12</v>
      </c>
      <c r="F279" s="19"/>
      <c r="G279" s="18">
        <v>319193.57</v>
      </c>
      <c r="H279" s="42">
        <f t="shared" si="40"/>
        <v>-13219.549999999988</v>
      </c>
      <c r="I279" s="20">
        <f t="shared" si="36"/>
        <v>-3.9800000000000002E-2</v>
      </c>
      <c r="J279" s="18">
        <v>4531.1499999999996</v>
      </c>
      <c r="K279" s="19"/>
      <c r="L279" s="18">
        <v>4350.95</v>
      </c>
      <c r="M279" s="42">
        <f t="shared" si="41"/>
        <v>-180.19999999999982</v>
      </c>
      <c r="N279" s="20">
        <f t="shared" si="37"/>
        <v>-3.9800000000000002E-2</v>
      </c>
      <c r="O279" s="18">
        <v>184081.86</v>
      </c>
      <c r="P279" s="19"/>
      <c r="Q279" s="18">
        <v>176760.99</v>
      </c>
      <c r="R279" s="42">
        <f t="shared" si="42"/>
        <v>-7320.8699999999953</v>
      </c>
      <c r="S279" s="20">
        <f t="shared" si="38"/>
        <v>-3.9800000000000002E-2</v>
      </c>
      <c r="T279" s="18">
        <v>34902.959999999999</v>
      </c>
      <c r="U279" s="19"/>
      <c r="V279" s="18">
        <v>33514.879999999997</v>
      </c>
      <c r="W279" s="42">
        <f t="shared" si="43"/>
        <v>-1388.0800000000017</v>
      </c>
      <c r="X279" s="20">
        <f t="shared" si="39"/>
        <v>-3.9800000000000002E-2</v>
      </c>
      <c r="Y279" s="8">
        <f t="shared" si="44"/>
        <v>-22108.699999999986</v>
      </c>
    </row>
    <row r="280" spans="1:25" x14ac:dyDescent="0.25">
      <c r="A280" s="1" t="s">
        <v>478</v>
      </c>
      <c r="B280" s="2" t="s">
        <v>479</v>
      </c>
      <c r="C280" s="2" t="s">
        <v>484</v>
      </c>
      <c r="D280" s="28" t="s">
        <v>183</v>
      </c>
      <c r="E280" s="18">
        <v>148391.32</v>
      </c>
      <c r="F280" s="19"/>
      <c r="G280" s="18">
        <v>142490.03</v>
      </c>
      <c r="H280" s="42">
        <f t="shared" si="40"/>
        <v>-5901.2900000000081</v>
      </c>
      <c r="I280" s="20">
        <f t="shared" si="36"/>
        <v>-3.9800000000000002E-2</v>
      </c>
      <c r="J280" s="18">
        <v>1673.04</v>
      </c>
      <c r="K280" s="19"/>
      <c r="L280" s="18">
        <v>1606.51</v>
      </c>
      <c r="M280" s="42">
        <f t="shared" si="41"/>
        <v>-66.529999999999973</v>
      </c>
      <c r="N280" s="20">
        <f t="shared" si="37"/>
        <v>-3.9800000000000002E-2</v>
      </c>
      <c r="O280" s="18">
        <v>80243.62</v>
      </c>
      <c r="P280" s="19"/>
      <c r="Q280" s="18">
        <v>77052.36</v>
      </c>
      <c r="R280" s="42">
        <f t="shared" si="42"/>
        <v>-3191.2599999999948</v>
      </c>
      <c r="S280" s="20">
        <f t="shared" si="38"/>
        <v>-3.9800000000000002E-2</v>
      </c>
      <c r="T280" s="18">
        <v>9105.119999999999</v>
      </c>
      <c r="U280" s="19"/>
      <c r="V280" s="18">
        <v>8743.01</v>
      </c>
      <c r="W280" s="42">
        <f t="shared" si="43"/>
        <v>-362.10999999999876</v>
      </c>
      <c r="X280" s="20">
        <f t="shared" si="39"/>
        <v>-3.9800000000000002E-2</v>
      </c>
      <c r="Y280" s="8">
        <f t="shared" si="44"/>
        <v>-9521.19</v>
      </c>
    </row>
    <row r="281" spans="1:25" x14ac:dyDescent="0.25">
      <c r="A281" s="1" t="s">
        <v>485</v>
      </c>
      <c r="B281" s="2" t="s">
        <v>486</v>
      </c>
      <c r="C281" s="2" t="s">
        <v>53</v>
      </c>
      <c r="D281" s="28" t="s">
        <v>487</v>
      </c>
      <c r="E281" s="18">
        <v>678909.56</v>
      </c>
      <c r="F281" s="19"/>
      <c r="G281" s="18">
        <v>651910.39</v>
      </c>
      <c r="H281" s="42">
        <f t="shared" si="40"/>
        <v>-26999.170000000042</v>
      </c>
      <c r="I281" s="20">
        <f t="shared" si="36"/>
        <v>-3.9800000000000002E-2</v>
      </c>
      <c r="J281" s="18">
        <v>14778.52</v>
      </c>
      <c r="K281" s="19"/>
      <c r="L281" s="18">
        <v>14190.8</v>
      </c>
      <c r="M281" s="42">
        <f t="shared" si="41"/>
        <v>-587.72000000000116</v>
      </c>
      <c r="N281" s="20">
        <f t="shared" si="37"/>
        <v>-3.9800000000000002E-2</v>
      </c>
      <c r="O281" s="18">
        <v>291733.52</v>
      </c>
      <c r="P281" s="19"/>
      <c r="Q281" s="18">
        <v>280131.38</v>
      </c>
      <c r="R281" s="42">
        <f t="shared" si="42"/>
        <v>-11602.140000000014</v>
      </c>
      <c r="S281" s="20">
        <f t="shared" si="38"/>
        <v>-3.9800000000000002E-2</v>
      </c>
      <c r="T281" s="18">
        <v>76255.38</v>
      </c>
      <c r="U281" s="19"/>
      <c r="V281" s="18">
        <v>73222.73</v>
      </c>
      <c r="W281" s="42">
        <f t="shared" si="43"/>
        <v>-3032.6500000000087</v>
      </c>
      <c r="X281" s="20">
        <f t="shared" si="39"/>
        <v>-3.9800000000000002E-2</v>
      </c>
      <c r="Y281" s="8">
        <f t="shared" si="44"/>
        <v>-42221.680000000066</v>
      </c>
    </row>
    <row r="282" spans="1:25" x14ac:dyDescent="0.25">
      <c r="A282" s="1" t="s">
        <v>485</v>
      </c>
      <c r="B282" s="2" t="s">
        <v>486</v>
      </c>
      <c r="C282" s="2" t="s">
        <v>75</v>
      </c>
      <c r="D282" s="28" t="s">
        <v>488</v>
      </c>
      <c r="E282" s="18">
        <v>513096.83999999997</v>
      </c>
      <c r="F282" s="19"/>
      <c r="G282" s="18">
        <v>492691.79</v>
      </c>
      <c r="H282" s="42">
        <f t="shared" si="40"/>
        <v>-20405.049999999988</v>
      </c>
      <c r="I282" s="20">
        <f t="shared" si="36"/>
        <v>-3.9800000000000002E-2</v>
      </c>
      <c r="J282" s="18">
        <v>9271.43</v>
      </c>
      <c r="K282" s="19"/>
      <c r="L282" s="18">
        <v>8902.7199999999993</v>
      </c>
      <c r="M282" s="42">
        <f t="shared" si="41"/>
        <v>-368.71000000000095</v>
      </c>
      <c r="N282" s="20">
        <f t="shared" si="37"/>
        <v>-3.9800000000000002E-2</v>
      </c>
      <c r="O282" s="18">
        <v>309515.28000000003</v>
      </c>
      <c r="P282" s="19"/>
      <c r="Q282" s="18">
        <v>297205.96999999997</v>
      </c>
      <c r="R282" s="42">
        <f t="shared" si="42"/>
        <v>-12309.310000000056</v>
      </c>
      <c r="S282" s="20">
        <f t="shared" si="38"/>
        <v>-3.9800000000000002E-2</v>
      </c>
      <c r="T282" s="18">
        <v>49509.09</v>
      </c>
      <c r="U282" s="19"/>
      <c r="V282" s="18">
        <v>47540.13</v>
      </c>
      <c r="W282" s="42">
        <f t="shared" si="43"/>
        <v>-1968.9599999999991</v>
      </c>
      <c r="X282" s="20">
        <f t="shared" si="39"/>
        <v>-3.9800000000000002E-2</v>
      </c>
      <c r="Y282" s="8">
        <f t="shared" si="44"/>
        <v>-35052.030000000042</v>
      </c>
    </row>
    <row r="283" spans="1:25" x14ac:dyDescent="0.25">
      <c r="A283" s="1" t="s">
        <v>489</v>
      </c>
      <c r="B283" s="2" t="s">
        <v>490</v>
      </c>
      <c r="C283" s="2" t="s">
        <v>32</v>
      </c>
      <c r="D283" s="28" t="s">
        <v>491</v>
      </c>
      <c r="E283" s="18">
        <v>28429.199999999997</v>
      </c>
      <c r="F283" s="19"/>
      <c r="G283" s="18">
        <v>27298.62</v>
      </c>
      <c r="H283" s="42">
        <f t="shared" si="40"/>
        <v>-1130.5799999999981</v>
      </c>
      <c r="I283" s="20">
        <f t="shared" si="36"/>
        <v>-3.9800000000000002E-2</v>
      </c>
      <c r="J283" s="18">
        <v>1185.0700000000002</v>
      </c>
      <c r="K283" s="19"/>
      <c r="L283" s="18">
        <v>1137.94</v>
      </c>
      <c r="M283" s="42">
        <f t="shared" si="41"/>
        <v>-47.130000000000109</v>
      </c>
      <c r="N283" s="20">
        <f t="shared" si="37"/>
        <v>-3.9800000000000002E-2</v>
      </c>
      <c r="O283" s="18">
        <v>28429.199999999997</v>
      </c>
      <c r="P283" s="19"/>
      <c r="Q283" s="18">
        <v>27298.58</v>
      </c>
      <c r="R283" s="42">
        <f t="shared" si="42"/>
        <v>-1130.6199999999953</v>
      </c>
      <c r="S283" s="20">
        <f t="shared" si="38"/>
        <v>-3.9800000000000002E-2</v>
      </c>
      <c r="T283" s="18">
        <v>11002.02</v>
      </c>
      <c r="U283" s="19"/>
      <c r="V283" s="18">
        <v>10564.47</v>
      </c>
      <c r="W283" s="42">
        <f t="shared" si="43"/>
        <v>-437.55000000000109</v>
      </c>
      <c r="X283" s="20">
        <f t="shared" si="39"/>
        <v>-3.9800000000000002E-2</v>
      </c>
      <c r="Y283" s="8">
        <f t="shared" si="44"/>
        <v>-2745.8799999999947</v>
      </c>
    </row>
    <row r="284" spans="1:25" x14ac:dyDescent="0.25">
      <c r="A284" s="1" t="s">
        <v>489</v>
      </c>
      <c r="B284" s="2" t="s">
        <v>490</v>
      </c>
      <c r="C284" s="2" t="s">
        <v>245</v>
      </c>
      <c r="D284" s="28" t="s">
        <v>492</v>
      </c>
      <c r="E284" s="18">
        <v>55667.340000000004</v>
      </c>
      <c r="F284" s="19"/>
      <c r="G284" s="18">
        <v>53453.54</v>
      </c>
      <c r="H284" s="42">
        <f t="shared" si="40"/>
        <v>-2213.8000000000029</v>
      </c>
      <c r="I284" s="20">
        <f t="shared" si="36"/>
        <v>-3.9800000000000002E-2</v>
      </c>
      <c r="J284" s="18">
        <v>1673.04</v>
      </c>
      <c r="K284" s="19"/>
      <c r="L284" s="18">
        <v>1606.51</v>
      </c>
      <c r="M284" s="42">
        <f t="shared" si="41"/>
        <v>-66.529999999999973</v>
      </c>
      <c r="N284" s="20">
        <f t="shared" si="37"/>
        <v>-3.9800000000000002E-2</v>
      </c>
      <c r="O284" s="18">
        <v>30843.919999999998</v>
      </c>
      <c r="P284" s="19"/>
      <c r="Q284" s="18">
        <v>29617.27</v>
      </c>
      <c r="R284" s="42">
        <f t="shared" si="42"/>
        <v>-1226.6499999999978</v>
      </c>
      <c r="S284" s="20">
        <f t="shared" si="38"/>
        <v>-3.9800000000000002E-2</v>
      </c>
      <c r="T284" s="18">
        <v>15933.96</v>
      </c>
      <c r="U284" s="19"/>
      <c r="V284" s="18">
        <v>15300.27</v>
      </c>
      <c r="W284" s="42">
        <f t="shared" si="43"/>
        <v>-633.68999999999869</v>
      </c>
      <c r="X284" s="20">
        <f t="shared" si="39"/>
        <v>-3.9800000000000002E-2</v>
      </c>
      <c r="Y284" s="8">
        <f t="shared" si="44"/>
        <v>-4140.6699999999992</v>
      </c>
    </row>
    <row r="285" spans="1:25" x14ac:dyDescent="0.25">
      <c r="A285" s="1" t="s">
        <v>489</v>
      </c>
      <c r="B285" s="2" t="s">
        <v>490</v>
      </c>
      <c r="C285" s="2" t="s">
        <v>493</v>
      </c>
      <c r="D285" s="28" t="s">
        <v>494</v>
      </c>
      <c r="E285" s="18">
        <v>92778.9</v>
      </c>
      <c r="F285" s="19"/>
      <c r="G285" s="18">
        <v>89089.23</v>
      </c>
      <c r="H285" s="42">
        <f t="shared" si="40"/>
        <v>-3689.6699999999983</v>
      </c>
      <c r="I285" s="20">
        <f t="shared" si="36"/>
        <v>-3.9800000000000002E-2</v>
      </c>
      <c r="J285" s="18">
        <v>836.52</v>
      </c>
      <c r="K285" s="19"/>
      <c r="L285" s="18">
        <v>803.25</v>
      </c>
      <c r="M285" s="42">
        <f t="shared" si="41"/>
        <v>-33.269999999999982</v>
      </c>
      <c r="N285" s="20">
        <f t="shared" si="37"/>
        <v>-3.9800000000000002E-2</v>
      </c>
      <c r="O285" s="18">
        <v>16003.760000000002</v>
      </c>
      <c r="P285" s="19"/>
      <c r="Q285" s="18">
        <v>15367.3</v>
      </c>
      <c r="R285" s="42">
        <f t="shared" si="42"/>
        <v>-636.46000000000276</v>
      </c>
      <c r="S285" s="20">
        <f t="shared" si="38"/>
        <v>-3.9800000000000002E-2</v>
      </c>
      <c r="T285" s="18">
        <v>19158.690000000002</v>
      </c>
      <c r="U285" s="19"/>
      <c r="V285" s="18">
        <v>18396.759999999998</v>
      </c>
      <c r="W285" s="42">
        <f t="shared" si="43"/>
        <v>-761.93000000000393</v>
      </c>
      <c r="X285" s="20">
        <f t="shared" si="39"/>
        <v>-3.9800000000000002E-2</v>
      </c>
      <c r="Y285" s="8">
        <f t="shared" si="44"/>
        <v>-5121.3300000000054</v>
      </c>
    </row>
    <row r="286" spans="1:25" x14ac:dyDescent="0.25">
      <c r="A286" s="1" t="s">
        <v>489</v>
      </c>
      <c r="B286" s="2" t="s">
        <v>490</v>
      </c>
      <c r="C286" s="2" t="s">
        <v>24</v>
      </c>
      <c r="D286" s="28" t="s">
        <v>495</v>
      </c>
      <c r="E286" s="18">
        <v>976955.3600000001</v>
      </c>
      <c r="F286" s="19"/>
      <c r="G286" s="18">
        <v>938103.38</v>
      </c>
      <c r="H286" s="42">
        <f t="shared" si="40"/>
        <v>-38851.980000000098</v>
      </c>
      <c r="I286" s="20">
        <f t="shared" si="36"/>
        <v>-3.9800000000000002E-2</v>
      </c>
      <c r="J286" s="18">
        <v>33181.96</v>
      </c>
      <c r="K286" s="19"/>
      <c r="L286" s="18">
        <v>31862.37</v>
      </c>
      <c r="M286" s="42">
        <f t="shared" si="41"/>
        <v>-1319.5900000000001</v>
      </c>
      <c r="N286" s="20">
        <f t="shared" si="37"/>
        <v>-3.9800000000000002E-2</v>
      </c>
      <c r="O286" s="18">
        <v>274083.92</v>
      </c>
      <c r="P286" s="19"/>
      <c r="Q286" s="18">
        <v>263183.7</v>
      </c>
      <c r="R286" s="42">
        <f t="shared" si="42"/>
        <v>-10900.219999999972</v>
      </c>
      <c r="S286" s="20">
        <f t="shared" si="38"/>
        <v>-3.9800000000000002E-2</v>
      </c>
      <c r="T286" s="18">
        <v>114193.38</v>
      </c>
      <c r="U286" s="19"/>
      <c r="V286" s="18">
        <v>109651.95</v>
      </c>
      <c r="W286" s="42">
        <f t="shared" si="43"/>
        <v>-4541.4300000000076</v>
      </c>
      <c r="X286" s="20">
        <f t="shared" si="39"/>
        <v>-3.9800000000000002E-2</v>
      </c>
      <c r="Y286" s="8">
        <f t="shared" si="44"/>
        <v>-55613.220000000074</v>
      </c>
    </row>
    <row r="287" spans="1:25" x14ac:dyDescent="0.25">
      <c r="A287" s="1" t="s">
        <v>489</v>
      </c>
      <c r="B287" s="2" t="s">
        <v>490</v>
      </c>
      <c r="C287" s="2" t="s">
        <v>53</v>
      </c>
      <c r="D287" s="28" t="s">
        <v>1</v>
      </c>
      <c r="E287" s="18">
        <v>331162</v>
      </c>
      <c r="F287" s="19"/>
      <c r="G287" s="18">
        <v>317992.21000000002</v>
      </c>
      <c r="H287" s="42">
        <f t="shared" si="40"/>
        <v>-13169.789999999979</v>
      </c>
      <c r="I287" s="20">
        <f t="shared" si="36"/>
        <v>-3.9800000000000002E-2</v>
      </c>
      <c r="J287" s="18">
        <v>15615.04</v>
      </c>
      <c r="K287" s="19"/>
      <c r="L287" s="18">
        <v>14994.05</v>
      </c>
      <c r="M287" s="42">
        <f t="shared" si="41"/>
        <v>-620.9900000000016</v>
      </c>
      <c r="N287" s="20">
        <f t="shared" si="37"/>
        <v>-3.9800000000000002E-2</v>
      </c>
      <c r="O287" s="18">
        <v>97296</v>
      </c>
      <c r="P287" s="19"/>
      <c r="Q287" s="18">
        <v>93426.57</v>
      </c>
      <c r="R287" s="42">
        <f t="shared" si="42"/>
        <v>-3869.429999999993</v>
      </c>
      <c r="S287" s="20">
        <f t="shared" si="38"/>
        <v>-3.9800000000000002E-2</v>
      </c>
      <c r="T287" s="18">
        <v>59942.040000000008</v>
      </c>
      <c r="U287" s="19"/>
      <c r="V287" s="18">
        <v>57558.17</v>
      </c>
      <c r="W287" s="42">
        <f t="shared" si="43"/>
        <v>-2383.8700000000099</v>
      </c>
      <c r="X287" s="20">
        <f t="shared" si="39"/>
        <v>-3.9800000000000002E-2</v>
      </c>
      <c r="Y287" s="8">
        <f t="shared" si="44"/>
        <v>-20044.079999999984</v>
      </c>
    </row>
    <row r="288" spans="1:25" x14ac:dyDescent="0.25">
      <c r="A288" s="1" t="s">
        <v>489</v>
      </c>
      <c r="B288" s="2" t="s">
        <v>490</v>
      </c>
      <c r="C288" s="2" t="s">
        <v>166</v>
      </c>
      <c r="D288" s="28" t="s">
        <v>496</v>
      </c>
      <c r="E288" s="18">
        <v>299252.28000000003</v>
      </c>
      <c r="F288" s="19"/>
      <c r="G288" s="18">
        <v>287351.49</v>
      </c>
      <c r="H288" s="42">
        <f t="shared" si="40"/>
        <v>-11900.790000000037</v>
      </c>
      <c r="I288" s="20">
        <f t="shared" si="36"/>
        <v>-3.9800000000000002E-2</v>
      </c>
      <c r="J288" s="18">
        <v>10038.240000000002</v>
      </c>
      <c r="K288" s="19"/>
      <c r="L288" s="18">
        <v>9639.0300000000007</v>
      </c>
      <c r="M288" s="42">
        <f t="shared" si="41"/>
        <v>-399.21000000000095</v>
      </c>
      <c r="N288" s="20">
        <f t="shared" si="37"/>
        <v>-3.9800000000000002E-2</v>
      </c>
      <c r="O288" s="18">
        <v>129753.16</v>
      </c>
      <c r="P288" s="19"/>
      <c r="Q288" s="18">
        <v>124592.92</v>
      </c>
      <c r="R288" s="42">
        <f t="shared" si="42"/>
        <v>-5160.2400000000052</v>
      </c>
      <c r="S288" s="20">
        <f t="shared" si="38"/>
        <v>-3.9800000000000002E-2</v>
      </c>
      <c r="T288" s="18">
        <v>50078.16</v>
      </c>
      <c r="U288" s="19"/>
      <c r="V288" s="18">
        <v>48086.57</v>
      </c>
      <c r="W288" s="42">
        <f t="shared" si="43"/>
        <v>-1991.5900000000038</v>
      </c>
      <c r="X288" s="20">
        <f t="shared" si="39"/>
        <v>-3.9800000000000002E-2</v>
      </c>
      <c r="Y288" s="8">
        <f t="shared" si="44"/>
        <v>-19451.830000000045</v>
      </c>
    </row>
    <row r="289" spans="1:25" x14ac:dyDescent="0.25">
      <c r="A289" s="1" t="s">
        <v>489</v>
      </c>
      <c r="B289" s="2" t="s">
        <v>490</v>
      </c>
      <c r="C289" s="2" t="s">
        <v>233</v>
      </c>
      <c r="D289" s="28" t="s">
        <v>497</v>
      </c>
      <c r="E289" s="18">
        <v>602194.48</v>
      </c>
      <c r="F289" s="19"/>
      <c r="G289" s="18">
        <v>578246.15</v>
      </c>
      <c r="H289" s="42">
        <f t="shared" si="40"/>
        <v>-23948.329999999958</v>
      </c>
      <c r="I289" s="20">
        <f t="shared" si="36"/>
        <v>-3.9800000000000002E-2</v>
      </c>
      <c r="J289" s="18">
        <v>18403.440000000002</v>
      </c>
      <c r="K289" s="19"/>
      <c r="L289" s="18">
        <v>17671.560000000001</v>
      </c>
      <c r="M289" s="42">
        <f t="shared" si="41"/>
        <v>-731.88000000000102</v>
      </c>
      <c r="N289" s="20">
        <f t="shared" si="37"/>
        <v>-3.9800000000000002E-2</v>
      </c>
      <c r="O289" s="18">
        <v>225133.86</v>
      </c>
      <c r="P289" s="19"/>
      <c r="Q289" s="18">
        <v>216180.37</v>
      </c>
      <c r="R289" s="42">
        <f t="shared" si="42"/>
        <v>-8953.4899999999907</v>
      </c>
      <c r="S289" s="20">
        <f t="shared" si="38"/>
        <v>-3.9800000000000002E-2</v>
      </c>
      <c r="T289" s="18">
        <v>103381.04999999999</v>
      </c>
      <c r="U289" s="19"/>
      <c r="V289" s="18">
        <v>99269.62</v>
      </c>
      <c r="W289" s="42">
        <f t="shared" si="43"/>
        <v>-4111.429999999993</v>
      </c>
      <c r="X289" s="20">
        <f t="shared" si="39"/>
        <v>-3.9800000000000002E-2</v>
      </c>
      <c r="Y289" s="8">
        <f t="shared" si="44"/>
        <v>-37745.129999999946</v>
      </c>
    </row>
    <row r="290" spans="1:25" x14ac:dyDescent="0.25">
      <c r="A290" s="1" t="s">
        <v>489</v>
      </c>
      <c r="B290" s="2" t="s">
        <v>490</v>
      </c>
      <c r="C290" s="2" t="s">
        <v>138</v>
      </c>
      <c r="D290" s="28" t="s">
        <v>498</v>
      </c>
      <c r="E290" s="18">
        <v>411460.54</v>
      </c>
      <c r="F290" s="19"/>
      <c r="G290" s="18">
        <v>395097.4</v>
      </c>
      <c r="H290" s="42">
        <f t="shared" si="40"/>
        <v>-16363.139999999956</v>
      </c>
      <c r="I290" s="20">
        <f t="shared" si="36"/>
        <v>-3.9800000000000002E-2</v>
      </c>
      <c r="J290" s="18">
        <v>16451.559999999998</v>
      </c>
      <c r="K290" s="19"/>
      <c r="L290" s="18">
        <v>15797.31</v>
      </c>
      <c r="M290" s="42">
        <f t="shared" si="41"/>
        <v>-654.24999999999818</v>
      </c>
      <c r="N290" s="20">
        <f t="shared" si="37"/>
        <v>-3.9800000000000002E-2</v>
      </c>
      <c r="O290" s="18">
        <v>107147.1</v>
      </c>
      <c r="P290" s="19"/>
      <c r="Q290" s="18">
        <v>102885.9</v>
      </c>
      <c r="R290" s="42">
        <f t="shared" si="42"/>
        <v>-4261.2000000000116</v>
      </c>
      <c r="S290" s="20">
        <f t="shared" si="38"/>
        <v>-3.9800000000000002E-2</v>
      </c>
      <c r="T290" s="18">
        <v>72082.2</v>
      </c>
      <c r="U290" s="19"/>
      <c r="V290" s="18">
        <v>69215.520000000004</v>
      </c>
      <c r="W290" s="42">
        <f t="shared" si="43"/>
        <v>-2866.679999999993</v>
      </c>
      <c r="X290" s="20">
        <f t="shared" si="39"/>
        <v>-3.9800000000000002E-2</v>
      </c>
      <c r="Y290" s="8">
        <f t="shared" si="44"/>
        <v>-24145.26999999996</v>
      </c>
    </row>
    <row r="291" spans="1:25" x14ac:dyDescent="0.25">
      <c r="A291" s="1" t="s">
        <v>499</v>
      </c>
      <c r="B291" s="2" t="s">
        <v>500</v>
      </c>
      <c r="C291" s="2" t="s">
        <v>24</v>
      </c>
      <c r="D291" s="28" t="s">
        <v>501</v>
      </c>
      <c r="E291" s="18">
        <v>677771.66</v>
      </c>
      <c r="F291" s="19"/>
      <c r="G291" s="18">
        <v>650817.75</v>
      </c>
      <c r="H291" s="42">
        <f t="shared" si="40"/>
        <v>-26953.910000000033</v>
      </c>
      <c r="I291" s="20">
        <f t="shared" si="36"/>
        <v>-3.9800000000000002E-2</v>
      </c>
      <c r="J291" s="18">
        <v>28302.260000000002</v>
      </c>
      <c r="K291" s="19"/>
      <c r="L291" s="18">
        <v>27176.720000000001</v>
      </c>
      <c r="M291" s="42">
        <f t="shared" si="41"/>
        <v>-1125.5400000000009</v>
      </c>
      <c r="N291" s="20">
        <f t="shared" si="37"/>
        <v>-3.9800000000000002E-2</v>
      </c>
      <c r="O291" s="18">
        <v>170140.98</v>
      </c>
      <c r="P291" s="19"/>
      <c r="Q291" s="18">
        <v>163374.53</v>
      </c>
      <c r="R291" s="42">
        <f t="shared" si="42"/>
        <v>-6766.4500000000116</v>
      </c>
      <c r="S291" s="20">
        <f t="shared" si="38"/>
        <v>-3.9800000000000002E-2</v>
      </c>
      <c r="T291" s="18">
        <v>85170.81</v>
      </c>
      <c r="U291" s="19"/>
      <c r="V291" s="18">
        <v>81783.600000000006</v>
      </c>
      <c r="W291" s="42">
        <f t="shared" si="43"/>
        <v>-3387.2099999999919</v>
      </c>
      <c r="X291" s="20">
        <f t="shared" si="39"/>
        <v>-3.9800000000000002E-2</v>
      </c>
      <c r="Y291" s="8">
        <f t="shared" si="44"/>
        <v>-38233.110000000037</v>
      </c>
    </row>
    <row r="292" spans="1:25" x14ac:dyDescent="0.25">
      <c r="A292" s="1" t="s">
        <v>499</v>
      </c>
      <c r="B292" s="2" t="s">
        <v>500</v>
      </c>
      <c r="C292" s="2" t="s">
        <v>53</v>
      </c>
      <c r="D292" s="28" t="s">
        <v>502</v>
      </c>
      <c r="E292" s="18">
        <v>265856.33999999997</v>
      </c>
      <c r="F292" s="19"/>
      <c r="G292" s="18">
        <v>255283.65</v>
      </c>
      <c r="H292" s="42">
        <f t="shared" si="40"/>
        <v>-10572.689999999973</v>
      </c>
      <c r="I292" s="20">
        <f t="shared" si="36"/>
        <v>-3.9800000000000002E-2</v>
      </c>
      <c r="J292" s="18">
        <v>4670.57</v>
      </c>
      <c r="K292" s="19"/>
      <c r="L292" s="18">
        <v>4484.83</v>
      </c>
      <c r="M292" s="42">
        <f t="shared" si="41"/>
        <v>-185.73999999999978</v>
      </c>
      <c r="N292" s="20">
        <f t="shared" si="37"/>
        <v>-3.9800000000000002E-2</v>
      </c>
      <c r="O292" s="18">
        <v>144538.4</v>
      </c>
      <c r="P292" s="19"/>
      <c r="Q292" s="18">
        <v>138790.16</v>
      </c>
      <c r="R292" s="42">
        <f t="shared" si="42"/>
        <v>-5748.2399999999907</v>
      </c>
      <c r="S292" s="20">
        <f t="shared" si="38"/>
        <v>-3.9800000000000002E-2</v>
      </c>
      <c r="T292" s="18">
        <v>21434.97</v>
      </c>
      <c r="U292" s="19"/>
      <c r="V292" s="18">
        <v>20582.509999999998</v>
      </c>
      <c r="W292" s="42">
        <f t="shared" si="43"/>
        <v>-852.46000000000276</v>
      </c>
      <c r="X292" s="20">
        <f t="shared" si="39"/>
        <v>-3.9800000000000002E-2</v>
      </c>
      <c r="Y292" s="8">
        <f t="shared" si="44"/>
        <v>-17359.129999999965</v>
      </c>
    </row>
    <row r="293" spans="1:25" x14ac:dyDescent="0.25">
      <c r="A293" s="1" t="s">
        <v>499</v>
      </c>
      <c r="B293" s="2" t="s">
        <v>500</v>
      </c>
      <c r="C293" s="2" t="s">
        <v>78</v>
      </c>
      <c r="D293" s="28" t="s">
        <v>503</v>
      </c>
      <c r="E293" s="18">
        <v>343795.08</v>
      </c>
      <c r="F293" s="19"/>
      <c r="G293" s="18">
        <v>330122.89</v>
      </c>
      <c r="H293" s="42">
        <f t="shared" si="40"/>
        <v>-13672.190000000002</v>
      </c>
      <c r="I293" s="20">
        <f t="shared" si="36"/>
        <v>-3.9800000000000002E-2</v>
      </c>
      <c r="J293" s="18">
        <v>7877.23</v>
      </c>
      <c r="K293" s="19"/>
      <c r="L293" s="18">
        <v>7563.96</v>
      </c>
      <c r="M293" s="42">
        <f t="shared" si="41"/>
        <v>-313.26999999999953</v>
      </c>
      <c r="N293" s="20">
        <f t="shared" si="37"/>
        <v>-3.9800000000000002E-2</v>
      </c>
      <c r="O293" s="18">
        <v>104874.82</v>
      </c>
      <c r="P293" s="19"/>
      <c r="Q293" s="18">
        <v>100703.99</v>
      </c>
      <c r="R293" s="42">
        <f t="shared" si="42"/>
        <v>-4170.8300000000017</v>
      </c>
      <c r="S293" s="20">
        <f t="shared" si="38"/>
        <v>-3.9800000000000002E-2</v>
      </c>
      <c r="T293" s="18">
        <v>39834.9</v>
      </c>
      <c r="U293" s="19"/>
      <c r="V293" s="18">
        <v>38250.68</v>
      </c>
      <c r="W293" s="42">
        <f t="shared" si="43"/>
        <v>-1584.2200000000012</v>
      </c>
      <c r="X293" s="20">
        <f t="shared" si="39"/>
        <v>-3.9800000000000002E-2</v>
      </c>
      <c r="Y293" s="8">
        <f t="shared" si="44"/>
        <v>-19740.510000000006</v>
      </c>
    </row>
    <row r="294" spans="1:25" x14ac:dyDescent="0.25">
      <c r="A294" s="1" t="s">
        <v>499</v>
      </c>
      <c r="B294" s="2" t="s">
        <v>500</v>
      </c>
      <c r="C294" s="2" t="s">
        <v>185</v>
      </c>
      <c r="D294" s="28" t="s">
        <v>504</v>
      </c>
      <c r="E294" s="18">
        <v>213959.54</v>
      </c>
      <c r="F294" s="19"/>
      <c r="G294" s="18">
        <v>205450.71</v>
      </c>
      <c r="H294" s="42">
        <f t="shared" si="40"/>
        <v>-8508.8300000000163</v>
      </c>
      <c r="I294" s="20">
        <f t="shared" si="36"/>
        <v>-3.9800000000000002E-2</v>
      </c>
      <c r="J294" s="18">
        <v>4531.1499999999996</v>
      </c>
      <c r="K294" s="19"/>
      <c r="L294" s="18">
        <v>4350.95</v>
      </c>
      <c r="M294" s="42">
        <f t="shared" si="41"/>
        <v>-180.19999999999982</v>
      </c>
      <c r="N294" s="20">
        <f t="shared" si="37"/>
        <v>-3.9800000000000002E-2</v>
      </c>
      <c r="O294" s="18">
        <v>104984.66</v>
      </c>
      <c r="P294" s="19"/>
      <c r="Q294" s="18">
        <v>100809.46</v>
      </c>
      <c r="R294" s="42">
        <f t="shared" si="42"/>
        <v>-4175.1999999999971</v>
      </c>
      <c r="S294" s="20">
        <f t="shared" si="38"/>
        <v>-3.9800000000000002E-2</v>
      </c>
      <c r="T294" s="18">
        <v>13657.68</v>
      </c>
      <c r="U294" s="19"/>
      <c r="V294" s="18">
        <v>13114.52</v>
      </c>
      <c r="W294" s="42">
        <f t="shared" si="43"/>
        <v>-543.15999999999985</v>
      </c>
      <c r="X294" s="20">
        <f t="shared" si="39"/>
        <v>-3.9800000000000002E-2</v>
      </c>
      <c r="Y294" s="8">
        <f t="shared" si="44"/>
        <v>-13407.390000000014</v>
      </c>
    </row>
    <row r="295" spans="1:25" x14ac:dyDescent="0.25">
      <c r="A295" s="1" t="s">
        <v>499</v>
      </c>
      <c r="B295" s="2" t="s">
        <v>500</v>
      </c>
      <c r="C295" s="2" t="s">
        <v>37</v>
      </c>
      <c r="D295" s="28" t="s">
        <v>505</v>
      </c>
      <c r="E295" s="18">
        <v>608517.04</v>
      </c>
      <c r="F295" s="19"/>
      <c r="G295" s="18">
        <v>584317.27</v>
      </c>
      <c r="H295" s="42">
        <f t="shared" si="40"/>
        <v>-24199.770000000019</v>
      </c>
      <c r="I295" s="20">
        <f t="shared" si="36"/>
        <v>-3.9800000000000002E-2</v>
      </c>
      <c r="J295" s="18">
        <v>10874.76</v>
      </c>
      <c r="K295" s="19"/>
      <c r="L295" s="18">
        <v>10442.290000000001</v>
      </c>
      <c r="M295" s="42">
        <f t="shared" si="41"/>
        <v>-432.46999999999935</v>
      </c>
      <c r="N295" s="20">
        <f t="shared" si="37"/>
        <v>-3.9800000000000002E-2</v>
      </c>
      <c r="O295" s="18">
        <v>231456.41999999998</v>
      </c>
      <c r="P295" s="19"/>
      <c r="Q295" s="18">
        <v>222251.48</v>
      </c>
      <c r="R295" s="42">
        <f t="shared" si="42"/>
        <v>-9204.9399999999732</v>
      </c>
      <c r="S295" s="20">
        <f t="shared" si="38"/>
        <v>-3.9800000000000002E-2</v>
      </c>
      <c r="T295" s="18">
        <v>58424.520000000004</v>
      </c>
      <c r="U295" s="19"/>
      <c r="V295" s="18">
        <v>56101</v>
      </c>
      <c r="W295" s="42">
        <f t="shared" si="43"/>
        <v>-2323.5200000000041</v>
      </c>
      <c r="X295" s="20">
        <f t="shared" si="39"/>
        <v>-3.9800000000000002E-2</v>
      </c>
      <c r="Y295" s="8">
        <f t="shared" si="44"/>
        <v>-36160.699999999997</v>
      </c>
    </row>
    <row r="296" spans="1:25" x14ac:dyDescent="0.25">
      <c r="A296" s="1" t="s">
        <v>499</v>
      </c>
      <c r="B296" s="2" t="s">
        <v>500</v>
      </c>
      <c r="C296" s="2" t="s">
        <v>193</v>
      </c>
      <c r="D296" s="28" t="s">
        <v>506</v>
      </c>
      <c r="E296" s="18">
        <v>639635.56000000006</v>
      </c>
      <c r="F296" s="19"/>
      <c r="G296" s="18">
        <v>614198.26</v>
      </c>
      <c r="H296" s="42">
        <f t="shared" si="40"/>
        <v>-25437.300000000047</v>
      </c>
      <c r="I296" s="20">
        <f t="shared" si="36"/>
        <v>-3.9800000000000002E-2</v>
      </c>
      <c r="J296" s="18">
        <v>20913</v>
      </c>
      <c r="K296" s="19"/>
      <c r="L296" s="18">
        <v>20081.32</v>
      </c>
      <c r="M296" s="42">
        <f t="shared" si="41"/>
        <v>-831.68000000000029</v>
      </c>
      <c r="N296" s="20">
        <f t="shared" si="37"/>
        <v>-3.9800000000000002E-2</v>
      </c>
      <c r="O296" s="18">
        <v>299411.90000000002</v>
      </c>
      <c r="P296" s="19"/>
      <c r="Q296" s="18">
        <v>287504.40000000002</v>
      </c>
      <c r="R296" s="42">
        <f t="shared" si="42"/>
        <v>-11907.5</v>
      </c>
      <c r="S296" s="20">
        <f t="shared" si="38"/>
        <v>-3.9800000000000002E-2</v>
      </c>
      <c r="T296" s="18">
        <v>62977.08</v>
      </c>
      <c r="U296" s="19"/>
      <c r="V296" s="18">
        <v>60472.5</v>
      </c>
      <c r="W296" s="42">
        <f t="shared" si="43"/>
        <v>-2504.5800000000017</v>
      </c>
      <c r="X296" s="20">
        <f t="shared" si="39"/>
        <v>-3.9800000000000002E-2</v>
      </c>
      <c r="Y296" s="8">
        <f t="shared" si="44"/>
        <v>-40681.060000000049</v>
      </c>
    </row>
    <row r="297" spans="1:25" x14ac:dyDescent="0.25">
      <c r="A297" s="1" t="s">
        <v>507</v>
      </c>
      <c r="B297" s="2" t="s">
        <v>508</v>
      </c>
      <c r="C297" s="2" t="s">
        <v>230</v>
      </c>
      <c r="D297" s="28" t="s">
        <v>509</v>
      </c>
      <c r="E297" s="18">
        <v>59909.84</v>
      </c>
      <c r="F297" s="19"/>
      <c r="G297" s="18">
        <v>57527.32</v>
      </c>
      <c r="H297" s="42">
        <f t="shared" si="40"/>
        <v>-2382.5199999999968</v>
      </c>
      <c r="I297" s="20">
        <f t="shared" si="36"/>
        <v>-3.9800000000000002E-2</v>
      </c>
      <c r="J297" s="18">
        <v>3067.24</v>
      </c>
      <c r="K297" s="19"/>
      <c r="L297" s="18">
        <v>2945.26</v>
      </c>
      <c r="M297" s="42">
        <f t="shared" si="41"/>
        <v>-121.97999999999956</v>
      </c>
      <c r="N297" s="20">
        <f t="shared" si="37"/>
        <v>-3.9800000000000002E-2</v>
      </c>
      <c r="O297" s="18">
        <v>49619.380000000005</v>
      </c>
      <c r="P297" s="19"/>
      <c r="Q297" s="18">
        <v>47646.04</v>
      </c>
      <c r="R297" s="42">
        <f t="shared" si="42"/>
        <v>-1973.3400000000038</v>
      </c>
      <c r="S297" s="20">
        <f t="shared" si="38"/>
        <v>-3.9800000000000002E-2</v>
      </c>
      <c r="T297" s="18">
        <v>6828.84</v>
      </c>
      <c r="U297" s="19"/>
      <c r="V297" s="18">
        <v>6557.26</v>
      </c>
      <c r="W297" s="42">
        <f t="shared" si="43"/>
        <v>-271.57999999999993</v>
      </c>
      <c r="X297" s="20">
        <f t="shared" si="39"/>
        <v>-3.9800000000000002E-2</v>
      </c>
      <c r="Y297" s="8">
        <f t="shared" si="44"/>
        <v>-4749.42</v>
      </c>
    </row>
    <row r="298" spans="1:25" x14ac:dyDescent="0.25">
      <c r="A298" s="1" t="s">
        <v>507</v>
      </c>
      <c r="B298" s="2" t="s">
        <v>508</v>
      </c>
      <c r="C298" s="2" t="s">
        <v>510</v>
      </c>
      <c r="D298" s="28" t="s">
        <v>511</v>
      </c>
      <c r="E298" s="18">
        <v>129863</v>
      </c>
      <c r="F298" s="19"/>
      <c r="G298" s="18">
        <v>124698.55</v>
      </c>
      <c r="H298" s="42">
        <f t="shared" si="40"/>
        <v>-5164.4499999999971</v>
      </c>
      <c r="I298" s="20">
        <f t="shared" si="36"/>
        <v>-3.9800000000000002E-2</v>
      </c>
      <c r="J298" s="18">
        <v>4182.6000000000004</v>
      </c>
      <c r="K298" s="19"/>
      <c r="L298" s="18">
        <v>4016.26</v>
      </c>
      <c r="M298" s="42">
        <f t="shared" si="41"/>
        <v>-166.34000000000015</v>
      </c>
      <c r="N298" s="20">
        <f t="shared" si="37"/>
        <v>-3.9800000000000002E-2</v>
      </c>
      <c r="O298" s="18">
        <v>43214.44</v>
      </c>
      <c r="P298" s="19"/>
      <c r="Q298" s="18">
        <v>41495.82</v>
      </c>
      <c r="R298" s="42">
        <f t="shared" si="42"/>
        <v>-1718.6200000000026</v>
      </c>
      <c r="S298" s="20">
        <f t="shared" si="38"/>
        <v>-3.9800000000000002E-2</v>
      </c>
      <c r="T298" s="18">
        <v>15933.96</v>
      </c>
      <c r="U298" s="19"/>
      <c r="V298" s="18">
        <v>15300.27</v>
      </c>
      <c r="W298" s="42">
        <f t="shared" si="43"/>
        <v>-633.68999999999869</v>
      </c>
      <c r="X298" s="20">
        <f t="shared" si="39"/>
        <v>-3.9800000000000002E-2</v>
      </c>
      <c r="Y298" s="8">
        <f t="shared" si="44"/>
        <v>-7683.0999999999985</v>
      </c>
    </row>
    <row r="299" spans="1:25" x14ac:dyDescent="0.25">
      <c r="A299" s="1" t="s">
        <v>507</v>
      </c>
      <c r="B299" s="2" t="s">
        <v>508</v>
      </c>
      <c r="C299" s="2" t="s">
        <v>512</v>
      </c>
      <c r="D299" s="28" t="s">
        <v>513</v>
      </c>
      <c r="E299" s="18">
        <v>34614.46</v>
      </c>
      <c r="F299" s="19"/>
      <c r="G299" s="18">
        <v>33237.9</v>
      </c>
      <c r="H299" s="42">
        <f t="shared" si="40"/>
        <v>-1376.5599999999977</v>
      </c>
      <c r="I299" s="20">
        <f t="shared" si="36"/>
        <v>-3.9800000000000002E-2</v>
      </c>
      <c r="J299" s="18">
        <v>1185.0700000000002</v>
      </c>
      <c r="K299" s="19"/>
      <c r="L299" s="18">
        <v>1137.94</v>
      </c>
      <c r="M299" s="42">
        <f t="shared" si="41"/>
        <v>-47.130000000000109</v>
      </c>
      <c r="N299" s="20">
        <f t="shared" si="37"/>
        <v>-3.9800000000000002E-2</v>
      </c>
      <c r="O299" s="18">
        <v>34587</v>
      </c>
      <c r="P299" s="19"/>
      <c r="Q299" s="18">
        <v>33211.49</v>
      </c>
      <c r="R299" s="42">
        <f t="shared" si="42"/>
        <v>-1375.510000000002</v>
      </c>
      <c r="S299" s="20">
        <f t="shared" si="38"/>
        <v>-3.9800000000000002E-2</v>
      </c>
      <c r="T299" s="18">
        <v>3224.73</v>
      </c>
      <c r="U299" s="19"/>
      <c r="V299" s="18">
        <v>3096.48</v>
      </c>
      <c r="W299" s="42">
        <f t="shared" si="43"/>
        <v>-128.25</v>
      </c>
      <c r="X299" s="20">
        <f t="shared" si="39"/>
        <v>-3.9800000000000002E-2</v>
      </c>
      <c r="Y299" s="8">
        <f t="shared" si="44"/>
        <v>-2927.45</v>
      </c>
    </row>
    <row r="300" spans="1:25" x14ac:dyDescent="0.25">
      <c r="A300" s="1" t="s">
        <v>507</v>
      </c>
      <c r="B300" s="2" t="s">
        <v>508</v>
      </c>
      <c r="C300" s="2" t="s">
        <v>315</v>
      </c>
      <c r="D300" s="28" t="s">
        <v>514</v>
      </c>
      <c r="E300" s="18">
        <v>105149.42</v>
      </c>
      <c r="F300" s="19"/>
      <c r="G300" s="18">
        <v>100967.79</v>
      </c>
      <c r="H300" s="42">
        <f t="shared" si="40"/>
        <v>-4181.6300000000047</v>
      </c>
      <c r="I300" s="20">
        <f t="shared" si="36"/>
        <v>-3.9800000000000002E-2</v>
      </c>
      <c r="J300" s="18">
        <v>4182.6000000000004</v>
      </c>
      <c r="K300" s="19"/>
      <c r="L300" s="18">
        <v>4016.26</v>
      </c>
      <c r="M300" s="42">
        <f t="shared" si="41"/>
        <v>-166.34000000000015</v>
      </c>
      <c r="N300" s="20">
        <f t="shared" si="37"/>
        <v>-3.9800000000000002E-2</v>
      </c>
      <c r="O300" s="18">
        <v>71671.100000000006</v>
      </c>
      <c r="P300" s="19"/>
      <c r="Q300" s="18">
        <v>68820.77</v>
      </c>
      <c r="R300" s="42">
        <f t="shared" si="42"/>
        <v>-2850.3300000000017</v>
      </c>
      <c r="S300" s="20">
        <f t="shared" si="38"/>
        <v>-3.9800000000000002E-2</v>
      </c>
      <c r="T300" s="18">
        <v>10053.57</v>
      </c>
      <c r="U300" s="19"/>
      <c r="V300" s="18">
        <v>9653.74</v>
      </c>
      <c r="W300" s="42">
        <f t="shared" si="43"/>
        <v>-399.82999999999993</v>
      </c>
      <c r="X300" s="20">
        <f t="shared" si="39"/>
        <v>-3.9800000000000002E-2</v>
      </c>
      <c r="Y300" s="8">
        <f t="shared" si="44"/>
        <v>-7598.1300000000065</v>
      </c>
    </row>
    <row r="301" spans="1:25" x14ac:dyDescent="0.25">
      <c r="A301" s="1" t="s">
        <v>507</v>
      </c>
      <c r="B301" s="2" t="s">
        <v>508</v>
      </c>
      <c r="C301" s="2" t="s">
        <v>132</v>
      </c>
      <c r="D301" s="28" t="s">
        <v>515</v>
      </c>
      <c r="E301" s="18">
        <v>92778.9</v>
      </c>
      <c r="F301" s="19"/>
      <c r="G301" s="18">
        <v>89089.23</v>
      </c>
      <c r="H301" s="42">
        <f t="shared" si="40"/>
        <v>-3689.6699999999983</v>
      </c>
      <c r="I301" s="20">
        <f t="shared" si="36"/>
        <v>-3.9800000000000002E-2</v>
      </c>
      <c r="J301" s="18">
        <v>3346.08</v>
      </c>
      <c r="K301" s="19"/>
      <c r="L301" s="18">
        <v>3213.01</v>
      </c>
      <c r="M301" s="42">
        <f t="shared" si="41"/>
        <v>-133.06999999999971</v>
      </c>
      <c r="N301" s="20">
        <f t="shared" si="37"/>
        <v>-3.9800000000000002E-2</v>
      </c>
      <c r="O301" s="18">
        <v>61770.22</v>
      </c>
      <c r="P301" s="19"/>
      <c r="Q301" s="18">
        <v>59313.64</v>
      </c>
      <c r="R301" s="42">
        <f t="shared" si="42"/>
        <v>-2456.5800000000017</v>
      </c>
      <c r="S301" s="20">
        <f t="shared" si="38"/>
        <v>-3.9800000000000002E-2</v>
      </c>
      <c r="T301" s="18">
        <v>11381.4</v>
      </c>
      <c r="U301" s="19"/>
      <c r="V301" s="18">
        <v>10928.77</v>
      </c>
      <c r="W301" s="42">
        <f t="shared" si="43"/>
        <v>-452.6299999999992</v>
      </c>
      <c r="X301" s="20">
        <f t="shared" si="39"/>
        <v>-3.9800000000000002E-2</v>
      </c>
      <c r="Y301" s="8">
        <f t="shared" si="44"/>
        <v>-6731.9499999999989</v>
      </c>
    </row>
    <row r="302" spans="1:25" x14ac:dyDescent="0.25">
      <c r="A302" s="1" t="s">
        <v>507</v>
      </c>
      <c r="B302" s="2" t="s">
        <v>508</v>
      </c>
      <c r="C302" s="2" t="s">
        <v>78</v>
      </c>
      <c r="D302" s="28" t="s">
        <v>516</v>
      </c>
      <c r="E302" s="18">
        <v>566476.48</v>
      </c>
      <c r="F302" s="19"/>
      <c r="G302" s="18">
        <v>543948.6</v>
      </c>
      <c r="H302" s="42">
        <f t="shared" si="40"/>
        <v>-22527.880000000005</v>
      </c>
      <c r="I302" s="20">
        <f t="shared" si="36"/>
        <v>-3.9800000000000002E-2</v>
      </c>
      <c r="J302" s="18">
        <v>10317.08</v>
      </c>
      <c r="K302" s="19"/>
      <c r="L302" s="18">
        <v>9906.7900000000009</v>
      </c>
      <c r="M302" s="42">
        <f t="shared" si="41"/>
        <v>-410.28999999999905</v>
      </c>
      <c r="N302" s="20">
        <f t="shared" si="37"/>
        <v>-3.9800000000000002E-2</v>
      </c>
      <c r="O302" s="18">
        <v>251488.13999999998</v>
      </c>
      <c r="P302" s="19"/>
      <c r="Q302" s="18">
        <v>241486.55</v>
      </c>
      <c r="R302" s="42">
        <f t="shared" si="42"/>
        <v>-10001.589999999997</v>
      </c>
      <c r="S302" s="20">
        <f t="shared" si="38"/>
        <v>-3.9800000000000002E-2</v>
      </c>
      <c r="T302" s="18">
        <v>88395.540000000008</v>
      </c>
      <c r="U302" s="19"/>
      <c r="V302" s="18">
        <v>84880.08</v>
      </c>
      <c r="W302" s="42">
        <f t="shared" si="43"/>
        <v>-3515.4600000000064</v>
      </c>
      <c r="X302" s="20">
        <f t="shared" si="39"/>
        <v>-3.9800000000000002E-2</v>
      </c>
      <c r="Y302" s="8">
        <f t="shared" si="44"/>
        <v>-36455.220000000008</v>
      </c>
    </row>
    <row r="303" spans="1:25" x14ac:dyDescent="0.25">
      <c r="A303" s="1" t="s">
        <v>507</v>
      </c>
      <c r="B303" s="2" t="s">
        <v>508</v>
      </c>
      <c r="C303" s="2" t="s">
        <v>55</v>
      </c>
      <c r="D303" s="28" t="s">
        <v>517</v>
      </c>
      <c r="E303" s="18">
        <v>271005.01999999996</v>
      </c>
      <c r="F303" s="19"/>
      <c r="G303" s="18">
        <v>260227.58</v>
      </c>
      <c r="H303" s="42">
        <f t="shared" si="40"/>
        <v>-10777.439999999973</v>
      </c>
      <c r="I303" s="20">
        <f t="shared" si="36"/>
        <v>-3.9800000000000002E-2</v>
      </c>
      <c r="J303" s="18">
        <v>3624.92</v>
      </c>
      <c r="K303" s="19"/>
      <c r="L303" s="18">
        <v>3480.76</v>
      </c>
      <c r="M303" s="42">
        <f t="shared" si="41"/>
        <v>-144.15999999999985</v>
      </c>
      <c r="N303" s="20">
        <f t="shared" si="37"/>
        <v>-3.9800000000000002E-2</v>
      </c>
      <c r="O303" s="18">
        <v>92916.200000000012</v>
      </c>
      <c r="P303" s="19"/>
      <c r="Q303" s="18">
        <v>89220.96</v>
      </c>
      <c r="R303" s="42">
        <f t="shared" si="42"/>
        <v>-3695.2400000000052</v>
      </c>
      <c r="S303" s="20">
        <f t="shared" si="38"/>
        <v>-3.9800000000000002E-2</v>
      </c>
      <c r="T303" s="18">
        <v>25039.079999999998</v>
      </c>
      <c r="U303" s="19"/>
      <c r="V303" s="18">
        <v>24043.279999999999</v>
      </c>
      <c r="W303" s="42">
        <f t="shared" si="43"/>
        <v>-995.79999999999927</v>
      </c>
      <c r="X303" s="20">
        <f t="shared" si="39"/>
        <v>-3.9800000000000002E-2</v>
      </c>
      <c r="Y303" s="8">
        <f t="shared" si="44"/>
        <v>-15612.639999999978</v>
      </c>
    </row>
    <row r="304" spans="1:25" x14ac:dyDescent="0.25">
      <c r="A304" s="1" t="s">
        <v>507</v>
      </c>
      <c r="B304" s="2" t="s">
        <v>508</v>
      </c>
      <c r="C304" s="2" t="s">
        <v>16</v>
      </c>
      <c r="D304" s="28" t="s">
        <v>518</v>
      </c>
      <c r="E304" s="18">
        <v>346182.33999999997</v>
      </c>
      <c r="F304" s="19"/>
      <c r="G304" s="18">
        <v>332415.21000000002</v>
      </c>
      <c r="H304" s="42">
        <f t="shared" si="40"/>
        <v>-13767.129999999946</v>
      </c>
      <c r="I304" s="20">
        <f t="shared" si="36"/>
        <v>-3.9800000000000002E-2</v>
      </c>
      <c r="J304" s="18">
        <v>10874.759999999998</v>
      </c>
      <c r="K304" s="19"/>
      <c r="L304" s="18">
        <v>10442.290000000001</v>
      </c>
      <c r="M304" s="42">
        <f t="shared" si="41"/>
        <v>-432.46999999999753</v>
      </c>
      <c r="N304" s="20">
        <f t="shared" si="37"/>
        <v>-3.9800000000000002E-2</v>
      </c>
      <c r="O304" s="18">
        <v>163758.36000000002</v>
      </c>
      <c r="P304" s="19"/>
      <c r="Q304" s="18">
        <v>157245.75</v>
      </c>
      <c r="R304" s="42">
        <f t="shared" si="42"/>
        <v>-6512.6100000000151</v>
      </c>
      <c r="S304" s="20">
        <f t="shared" si="38"/>
        <v>-3.9800000000000002E-2</v>
      </c>
      <c r="T304" s="18">
        <v>31678.230000000003</v>
      </c>
      <c r="U304" s="19"/>
      <c r="V304" s="18">
        <v>30418.400000000001</v>
      </c>
      <c r="W304" s="42">
        <f t="shared" si="43"/>
        <v>-1259.8300000000017</v>
      </c>
      <c r="X304" s="20">
        <f t="shared" si="39"/>
        <v>-3.9800000000000002E-2</v>
      </c>
      <c r="Y304" s="8">
        <f t="shared" si="44"/>
        <v>-21972.039999999961</v>
      </c>
    </row>
    <row r="305" spans="1:25" x14ac:dyDescent="0.25">
      <c r="A305" s="1" t="s">
        <v>507</v>
      </c>
      <c r="B305" s="2" t="s">
        <v>508</v>
      </c>
      <c r="C305" s="2" t="s">
        <v>354</v>
      </c>
      <c r="D305" s="28" t="s">
        <v>519</v>
      </c>
      <c r="E305" s="18">
        <v>98936.7</v>
      </c>
      <c r="F305" s="19"/>
      <c r="G305" s="18">
        <v>95002.14</v>
      </c>
      <c r="H305" s="42">
        <f t="shared" si="40"/>
        <v>-3934.5599999999977</v>
      </c>
      <c r="I305" s="20">
        <f t="shared" si="36"/>
        <v>-3.9800000000000002E-2</v>
      </c>
      <c r="J305" s="18">
        <v>4182.6000000000004</v>
      </c>
      <c r="K305" s="19"/>
      <c r="L305" s="18">
        <v>4016.26</v>
      </c>
      <c r="M305" s="42">
        <f t="shared" si="41"/>
        <v>-166.34000000000015</v>
      </c>
      <c r="N305" s="20">
        <f t="shared" si="37"/>
        <v>-3.9800000000000002E-2</v>
      </c>
      <c r="O305" s="18">
        <v>67955.48</v>
      </c>
      <c r="P305" s="19"/>
      <c r="Q305" s="18">
        <v>65252.92</v>
      </c>
      <c r="R305" s="42">
        <f t="shared" si="42"/>
        <v>-2702.5599999999977</v>
      </c>
      <c r="S305" s="20">
        <f t="shared" si="38"/>
        <v>-3.9800000000000002E-2</v>
      </c>
      <c r="T305" s="18">
        <v>6828.84</v>
      </c>
      <c r="U305" s="19"/>
      <c r="V305" s="18">
        <v>6557.26</v>
      </c>
      <c r="W305" s="42">
        <f t="shared" si="43"/>
        <v>-271.57999999999993</v>
      </c>
      <c r="X305" s="20">
        <f t="shared" si="39"/>
        <v>-3.9800000000000002E-2</v>
      </c>
      <c r="Y305" s="8">
        <f t="shared" si="44"/>
        <v>-7075.0399999999954</v>
      </c>
    </row>
    <row r="306" spans="1:25" x14ac:dyDescent="0.25">
      <c r="A306" s="1" t="s">
        <v>507</v>
      </c>
      <c r="B306" s="2" t="s">
        <v>508</v>
      </c>
      <c r="C306" s="2" t="s">
        <v>370</v>
      </c>
      <c r="D306" s="28" t="s">
        <v>520</v>
      </c>
      <c r="E306" s="18">
        <v>142151.13999999998</v>
      </c>
      <c r="F306" s="19"/>
      <c r="G306" s="18">
        <v>136498.01</v>
      </c>
      <c r="H306" s="42">
        <f t="shared" si="40"/>
        <v>-5653.1299999999756</v>
      </c>
      <c r="I306" s="20">
        <f t="shared" si="36"/>
        <v>-3.9800000000000002E-2</v>
      </c>
      <c r="J306" s="18">
        <v>5855.6399999999994</v>
      </c>
      <c r="K306" s="19"/>
      <c r="L306" s="18">
        <v>5622.77</v>
      </c>
      <c r="M306" s="42">
        <f t="shared" si="41"/>
        <v>-232.86999999999898</v>
      </c>
      <c r="N306" s="20">
        <f t="shared" si="37"/>
        <v>-3.9800000000000002E-2</v>
      </c>
      <c r="O306" s="18">
        <v>80825.420000000013</v>
      </c>
      <c r="P306" s="19"/>
      <c r="Q306" s="18">
        <v>77611.02</v>
      </c>
      <c r="R306" s="42">
        <f t="shared" si="42"/>
        <v>-3214.4000000000087</v>
      </c>
      <c r="S306" s="20">
        <f t="shared" si="38"/>
        <v>-3.9800000000000002E-2</v>
      </c>
      <c r="T306" s="18">
        <v>15933.96</v>
      </c>
      <c r="U306" s="19"/>
      <c r="V306" s="18">
        <v>15300.27</v>
      </c>
      <c r="W306" s="42">
        <f t="shared" si="43"/>
        <v>-633.68999999999869</v>
      </c>
      <c r="X306" s="20">
        <f t="shared" si="39"/>
        <v>-3.9800000000000002E-2</v>
      </c>
      <c r="Y306" s="8">
        <f t="shared" si="44"/>
        <v>-9734.089999999982</v>
      </c>
    </row>
    <row r="307" spans="1:25" x14ac:dyDescent="0.25">
      <c r="A307" s="1" t="s">
        <v>507</v>
      </c>
      <c r="B307" s="2" t="s">
        <v>508</v>
      </c>
      <c r="C307" s="2" t="s">
        <v>180</v>
      </c>
      <c r="D307" s="28" t="s">
        <v>521</v>
      </c>
      <c r="E307" s="18">
        <v>220089.88</v>
      </c>
      <c r="F307" s="19"/>
      <c r="G307" s="18">
        <v>211337.25</v>
      </c>
      <c r="H307" s="42">
        <f t="shared" si="40"/>
        <v>-8752.6300000000047</v>
      </c>
      <c r="I307" s="20">
        <f t="shared" si="36"/>
        <v>-3.9800000000000002E-2</v>
      </c>
      <c r="J307" s="18">
        <v>4043.1800000000003</v>
      </c>
      <c r="K307" s="19"/>
      <c r="L307" s="18">
        <v>3882.39</v>
      </c>
      <c r="M307" s="42">
        <f t="shared" si="41"/>
        <v>-160.79000000000042</v>
      </c>
      <c r="N307" s="20">
        <f t="shared" si="37"/>
        <v>-3.9800000000000002E-2</v>
      </c>
      <c r="O307" s="18">
        <v>70397.66</v>
      </c>
      <c r="P307" s="19"/>
      <c r="Q307" s="18">
        <v>67597.97</v>
      </c>
      <c r="R307" s="42">
        <f t="shared" si="42"/>
        <v>-2799.6900000000023</v>
      </c>
      <c r="S307" s="20">
        <f t="shared" si="38"/>
        <v>-3.9800000000000002E-2</v>
      </c>
      <c r="T307" s="18">
        <v>26366.91</v>
      </c>
      <c r="U307" s="19"/>
      <c r="V307" s="18">
        <v>25318.31</v>
      </c>
      <c r="W307" s="42">
        <f t="shared" si="43"/>
        <v>-1048.5999999999985</v>
      </c>
      <c r="X307" s="20">
        <f t="shared" si="39"/>
        <v>-3.9800000000000002E-2</v>
      </c>
      <c r="Y307" s="8">
        <f t="shared" si="44"/>
        <v>-12761.710000000006</v>
      </c>
    </row>
    <row r="308" spans="1:25" x14ac:dyDescent="0.25">
      <c r="A308" s="1" t="s">
        <v>507</v>
      </c>
      <c r="B308" s="2" t="s">
        <v>508</v>
      </c>
      <c r="C308" s="2" t="s">
        <v>401</v>
      </c>
      <c r="D308" s="28" t="s">
        <v>522</v>
      </c>
      <c r="E308" s="18">
        <v>155665.32</v>
      </c>
      <c r="F308" s="19"/>
      <c r="G308" s="18">
        <v>149474.76</v>
      </c>
      <c r="H308" s="42">
        <f t="shared" si="40"/>
        <v>-6190.5599999999977</v>
      </c>
      <c r="I308" s="20">
        <f t="shared" si="36"/>
        <v>-3.9800000000000002E-2</v>
      </c>
      <c r="J308" s="18">
        <v>1581.02</v>
      </c>
      <c r="K308" s="19"/>
      <c r="L308" s="18">
        <v>1581.02</v>
      </c>
      <c r="M308" s="42">
        <f t="shared" si="41"/>
        <v>0</v>
      </c>
      <c r="N308" s="20">
        <f t="shared" si="37"/>
        <v>0</v>
      </c>
      <c r="O308" s="18">
        <v>37029.18</v>
      </c>
      <c r="P308" s="19"/>
      <c r="Q308" s="18">
        <v>35556.54</v>
      </c>
      <c r="R308" s="42">
        <f t="shared" si="42"/>
        <v>-1472.6399999999994</v>
      </c>
      <c r="S308" s="20">
        <f t="shared" si="38"/>
        <v>-3.9800000000000002E-2</v>
      </c>
      <c r="T308" s="18">
        <v>13657.68</v>
      </c>
      <c r="U308" s="19"/>
      <c r="V308" s="18">
        <v>13114.52</v>
      </c>
      <c r="W308" s="42">
        <f t="shared" si="43"/>
        <v>-543.15999999999985</v>
      </c>
      <c r="X308" s="20">
        <f t="shared" si="39"/>
        <v>-3.9800000000000002E-2</v>
      </c>
      <c r="Y308" s="8">
        <f t="shared" si="44"/>
        <v>-8206.3599999999969</v>
      </c>
    </row>
    <row r="309" spans="1:25" x14ac:dyDescent="0.25">
      <c r="A309" s="1" t="s">
        <v>507</v>
      </c>
      <c r="B309" s="2" t="s">
        <v>508</v>
      </c>
      <c r="C309" s="2" t="s">
        <v>144</v>
      </c>
      <c r="D309" s="28" t="s">
        <v>523</v>
      </c>
      <c r="E309" s="18">
        <v>744977.2</v>
      </c>
      <c r="F309" s="19"/>
      <c r="G309" s="18">
        <v>715350.63</v>
      </c>
      <c r="H309" s="42">
        <f t="shared" si="40"/>
        <v>-29626.569999999949</v>
      </c>
      <c r="I309" s="20">
        <f t="shared" si="36"/>
        <v>-3.9800000000000002E-2</v>
      </c>
      <c r="J309" s="18">
        <v>16730.400000000001</v>
      </c>
      <c r="K309" s="19"/>
      <c r="L309" s="18">
        <v>16065.06</v>
      </c>
      <c r="M309" s="42">
        <f t="shared" si="41"/>
        <v>-665.34000000000196</v>
      </c>
      <c r="N309" s="20">
        <f t="shared" si="37"/>
        <v>-3.9800000000000002E-2</v>
      </c>
      <c r="O309" s="18">
        <v>239804.12</v>
      </c>
      <c r="P309" s="19"/>
      <c r="Q309" s="18">
        <v>230267.2</v>
      </c>
      <c r="R309" s="42">
        <f t="shared" si="42"/>
        <v>-9536.9199999999837</v>
      </c>
      <c r="S309" s="20">
        <f t="shared" si="38"/>
        <v>-3.9800000000000002E-2</v>
      </c>
      <c r="T309" s="18">
        <v>59942.039999999994</v>
      </c>
      <c r="U309" s="19"/>
      <c r="V309" s="18">
        <v>57558.17</v>
      </c>
      <c r="W309" s="42">
        <f t="shared" si="43"/>
        <v>-2383.8699999999953</v>
      </c>
      <c r="X309" s="20">
        <f t="shared" si="39"/>
        <v>-3.9800000000000002E-2</v>
      </c>
      <c r="Y309" s="8">
        <f t="shared" si="44"/>
        <v>-42212.699999999932</v>
      </c>
    </row>
    <row r="310" spans="1:25" x14ac:dyDescent="0.25">
      <c r="A310" s="1" t="s">
        <v>507</v>
      </c>
      <c r="B310" s="2" t="s">
        <v>508</v>
      </c>
      <c r="C310" s="2" t="s">
        <v>86</v>
      </c>
      <c r="D310" s="28" t="s">
        <v>524</v>
      </c>
      <c r="E310" s="18">
        <v>24741.040000000001</v>
      </c>
      <c r="F310" s="19"/>
      <c r="G310" s="18">
        <v>23757.13</v>
      </c>
      <c r="H310" s="42">
        <f t="shared" si="40"/>
        <v>-983.90999999999985</v>
      </c>
      <c r="I310" s="20">
        <f t="shared" si="36"/>
        <v>-3.9800000000000002E-2</v>
      </c>
      <c r="J310" s="18">
        <v>0</v>
      </c>
      <c r="K310" s="19"/>
      <c r="L310" s="18">
        <v>0</v>
      </c>
      <c r="M310" s="42">
        <f t="shared" si="41"/>
        <v>0</v>
      </c>
      <c r="N310" s="20">
        <f t="shared" si="37"/>
        <v>0</v>
      </c>
      <c r="O310" s="18">
        <v>25185.54</v>
      </c>
      <c r="P310" s="19"/>
      <c r="Q310" s="18">
        <v>24183.919999999998</v>
      </c>
      <c r="R310" s="42">
        <f t="shared" si="42"/>
        <v>-1001.6200000000026</v>
      </c>
      <c r="S310" s="20">
        <f t="shared" si="38"/>
        <v>-3.9800000000000002E-2</v>
      </c>
      <c r="T310" s="18">
        <v>6828.84</v>
      </c>
      <c r="U310" s="19"/>
      <c r="V310" s="18">
        <v>6557.26</v>
      </c>
      <c r="W310" s="42">
        <f t="shared" si="43"/>
        <v>-271.57999999999993</v>
      </c>
      <c r="X310" s="20">
        <f t="shared" si="39"/>
        <v>-3.9800000000000002E-2</v>
      </c>
      <c r="Y310" s="8">
        <f t="shared" si="44"/>
        <v>-2257.1100000000024</v>
      </c>
    </row>
    <row r="311" spans="1:25" x14ac:dyDescent="0.25">
      <c r="A311" s="1" t="s">
        <v>525</v>
      </c>
      <c r="B311" s="2" t="s">
        <v>526</v>
      </c>
      <c r="C311" s="2" t="s">
        <v>174</v>
      </c>
      <c r="D311" s="28" t="s">
        <v>527</v>
      </c>
      <c r="E311" s="18">
        <v>30926.3</v>
      </c>
      <c r="F311" s="19"/>
      <c r="G311" s="18">
        <v>29696.41</v>
      </c>
      <c r="H311" s="42">
        <f t="shared" si="40"/>
        <v>-1229.8899999999994</v>
      </c>
      <c r="I311" s="20">
        <f t="shared" si="36"/>
        <v>-3.9800000000000002E-2</v>
      </c>
      <c r="J311" s="18">
        <v>836.52</v>
      </c>
      <c r="K311" s="19"/>
      <c r="L311" s="18">
        <v>803.25</v>
      </c>
      <c r="M311" s="42">
        <f t="shared" si="41"/>
        <v>-33.269999999999982</v>
      </c>
      <c r="N311" s="20">
        <f t="shared" si="37"/>
        <v>-3.9800000000000002E-2</v>
      </c>
      <c r="O311" s="18">
        <v>24741.040000000001</v>
      </c>
      <c r="P311" s="19"/>
      <c r="Q311" s="18">
        <v>23757.1</v>
      </c>
      <c r="R311" s="42">
        <f t="shared" si="42"/>
        <v>-983.94000000000233</v>
      </c>
      <c r="S311" s="20">
        <f t="shared" si="38"/>
        <v>-3.9800000000000002E-2</v>
      </c>
      <c r="T311" s="18">
        <v>11381.4</v>
      </c>
      <c r="U311" s="19"/>
      <c r="V311" s="18">
        <v>10928.77</v>
      </c>
      <c r="W311" s="42">
        <f t="shared" si="43"/>
        <v>-452.6299999999992</v>
      </c>
      <c r="X311" s="20">
        <f t="shared" si="39"/>
        <v>-3.9800000000000002E-2</v>
      </c>
      <c r="Y311" s="8">
        <f t="shared" si="44"/>
        <v>-2699.7300000000009</v>
      </c>
    </row>
    <row r="312" spans="1:25" x14ac:dyDescent="0.25">
      <c r="A312" s="1" t="s">
        <v>525</v>
      </c>
      <c r="B312" s="2" t="s">
        <v>526</v>
      </c>
      <c r="C312" s="2" t="s">
        <v>190</v>
      </c>
      <c r="D312" s="28" t="s">
        <v>528</v>
      </c>
      <c r="E312" s="18">
        <v>35278.639999999999</v>
      </c>
      <c r="F312" s="19"/>
      <c r="G312" s="18">
        <v>33875.660000000003</v>
      </c>
      <c r="H312" s="42">
        <f t="shared" si="40"/>
        <v>-1402.9799999999959</v>
      </c>
      <c r="I312" s="20">
        <f t="shared" si="36"/>
        <v>-3.9800000000000002E-2</v>
      </c>
      <c r="J312" s="18">
        <v>1951.8799999999999</v>
      </c>
      <c r="K312" s="19"/>
      <c r="L312" s="18">
        <v>1874.26</v>
      </c>
      <c r="M312" s="42">
        <f t="shared" si="41"/>
        <v>-77.619999999999891</v>
      </c>
      <c r="N312" s="20">
        <f t="shared" si="37"/>
        <v>-3.9800000000000002E-2</v>
      </c>
      <c r="O312" s="18">
        <v>24823.42</v>
      </c>
      <c r="P312" s="19"/>
      <c r="Q312" s="18">
        <v>23836.2</v>
      </c>
      <c r="R312" s="42">
        <f t="shared" si="42"/>
        <v>-987.21999999999753</v>
      </c>
      <c r="S312" s="20">
        <f t="shared" si="38"/>
        <v>-3.9800000000000002E-2</v>
      </c>
      <c r="T312" s="18">
        <v>9105.1200000000008</v>
      </c>
      <c r="U312" s="19"/>
      <c r="V312" s="18">
        <v>8743.01</v>
      </c>
      <c r="W312" s="42">
        <f t="shared" si="43"/>
        <v>-362.11000000000058</v>
      </c>
      <c r="X312" s="20">
        <f t="shared" si="39"/>
        <v>-3.9800000000000002E-2</v>
      </c>
      <c r="Y312" s="8">
        <f t="shared" si="44"/>
        <v>-2829.9299999999939</v>
      </c>
    </row>
    <row r="313" spans="1:25" x14ac:dyDescent="0.25">
      <c r="A313" s="1" t="s">
        <v>525</v>
      </c>
      <c r="B313" s="2" t="s">
        <v>526</v>
      </c>
      <c r="C313" s="2" t="s">
        <v>24</v>
      </c>
      <c r="D313" s="28" t="s">
        <v>529</v>
      </c>
      <c r="E313" s="18">
        <v>485815.82</v>
      </c>
      <c r="F313" s="19"/>
      <c r="G313" s="18">
        <v>466495.69</v>
      </c>
      <c r="H313" s="42">
        <f t="shared" si="40"/>
        <v>-19320.130000000005</v>
      </c>
      <c r="I313" s="20">
        <f t="shared" si="36"/>
        <v>-3.9800000000000002E-2</v>
      </c>
      <c r="J313" s="18">
        <v>13105.48</v>
      </c>
      <c r="K313" s="19"/>
      <c r="L313" s="18">
        <v>12584.3</v>
      </c>
      <c r="M313" s="42">
        <f t="shared" si="41"/>
        <v>-521.18000000000029</v>
      </c>
      <c r="N313" s="20">
        <f t="shared" si="37"/>
        <v>-3.9800000000000002E-2</v>
      </c>
      <c r="O313" s="18">
        <v>227049.16000000003</v>
      </c>
      <c r="P313" s="19"/>
      <c r="Q313" s="18">
        <v>218019.5</v>
      </c>
      <c r="R313" s="42">
        <f t="shared" si="42"/>
        <v>-9029.6600000000326</v>
      </c>
      <c r="S313" s="20">
        <f t="shared" si="38"/>
        <v>-3.9800000000000002E-2</v>
      </c>
      <c r="T313" s="18">
        <v>37179.24</v>
      </c>
      <c r="U313" s="19"/>
      <c r="V313" s="18">
        <v>35700.639999999999</v>
      </c>
      <c r="W313" s="42">
        <f t="shared" si="43"/>
        <v>-1478.5999999999985</v>
      </c>
      <c r="X313" s="20">
        <f t="shared" si="39"/>
        <v>-3.9800000000000002E-2</v>
      </c>
      <c r="Y313" s="8">
        <f t="shared" si="44"/>
        <v>-30349.570000000036</v>
      </c>
    </row>
    <row r="314" spans="1:25" x14ac:dyDescent="0.25">
      <c r="A314" s="1" t="s">
        <v>525</v>
      </c>
      <c r="B314" s="2" t="s">
        <v>526</v>
      </c>
      <c r="C314" s="2" t="s">
        <v>38</v>
      </c>
      <c r="D314" s="28" t="s">
        <v>530</v>
      </c>
      <c r="E314" s="18">
        <v>604657.22</v>
      </c>
      <c r="F314" s="19"/>
      <c r="G314" s="18">
        <v>580610.94999999995</v>
      </c>
      <c r="H314" s="42">
        <f t="shared" si="40"/>
        <v>-24046.270000000019</v>
      </c>
      <c r="I314" s="20">
        <f t="shared" si="36"/>
        <v>-3.9800000000000002E-2</v>
      </c>
      <c r="J314" s="18">
        <v>17776.05</v>
      </c>
      <c r="K314" s="19"/>
      <c r="L314" s="18">
        <v>17069.12</v>
      </c>
      <c r="M314" s="42">
        <f t="shared" si="41"/>
        <v>-706.93000000000029</v>
      </c>
      <c r="N314" s="20">
        <f t="shared" si="37"/>
        <v>-3.9800000000000002E-2</v>
      </c>
      <c r="O314" s="18">
        <v>259561.24</v>
      </c>
      <c r="P314" s="19"/>
      <c r="Q314" s="18">
        <v>249238.58</v>
      </c>
      <c r="R314" s="42">
        <f t="shared" si="42"/>
        <v>-10322.660000000003</v>
      </c>
      <c r="S314" s="20">
        <f t="shared" si="38"/>
        <v>-3.9800000000000002E-2</v>
      </c>
      <c r="T314" s="18">
        <v>65822.429999999993</v>
      </c>
      <c r="U314" s="19"/>
      <c r="V314" s="18">
        <v>63204.7</v>
      </c>
      <c r="W314" s="42">
        <f t="shared" si="43"/>
        <v>-2617.7299999999959</v>
      </c>
      <c r="X314" s="20">
        <f t="shared" si="39"/>
        <v>-3.9800000000000002E-2</v>
      </c>
      <c r="Y314" s="8">
        <f t="shared" si="44"/>
        <v>-37693.590000000018</v>
      </c>
    </row>
    <row r="315" spans="1:25" x14ac:dyDescent="0.25">
      <c r="A315" s="1" t="s">
        <v>525</v>
      </c>
      <c r="B315" s="2" t="s">
        <v>526</v>
      </c>
      <c r="C315" s="2" t="s">
        <v>120</v>
      </c>
      <c r="D315" s="28" t="s">
        <v>531</v>
      </c>
      <c r="E315" s="18">
        <v>100627.18</v>
      </c>
      <c r="F315" s="19"/>
      <c r="G315" s="18">
        <v>96625.4</v>
      </c>
      <c r="H315" s="42">
        <f t="shared" si="40"/>
        <v>-4001.7799999999988</v>
      </c>
      <c r="I315" s="20">
        <f t="shared" si="36"/>
        <v>-3.9800000000000002E-2</v>
      </c>
      <c r="J315" s="18">
        <v>2370.1400000000003</v>
      </c>
      <c r="K315" s="19"/>
      <c r="L315" s="18">
        <v>2275.88</v>
      </c>
      <c r="M315" s="42">
        <f t="shared" si="41"/>
        <v>-94.260000000000218</v>
      </c>
      <c r="N315" s="20">
        <f t="shared" si="37"/>
        <v>-3.9800000000000002E-2</v>
      </c>
      <c r="O315" s="18">
        <v>30843.919999999998</v>
      </c>
      <c r="P315" s="19"/>
      <c r="Q315" s="18">
        <v>29617.27</v>
      </c>
      <c r="R315" s="42">
        <f t="shared" si="42"/>
        <v>-1226.6499999999978</v>
      </c>
      <c r="S315" s="20">
        <f t="shared" si="38"/>
        <v>-3.9800000000000002E-2</v>
      </c>
      <c r="T315" s="18">
        <v>9105.119999999999</v>
      </c>
      <c r="U315" s="19"/>
      <c r="V315" s="18">
        <v>8743.01</v>
      </c>
      <c r="W315" s="42">
        <f t="shared" si="43"/>
        <v>-362.10999999999876</v>
      </c>
      <c r="X315" s="20">
        <f t="shared" si="39"/>
        <v>-3.9800000000000002E-2</v>
      </c>
      <c r="Y315" s="8">
        <f t="shared" si="44"/>
        <v>-5684.7999999999956</v>
      </c>
    </row>
    <row r="316" spans="1:25" x14ac:dyDescent="0.25">
      <c r="A316" s="1" t="s">
        <v>525</v>
      </c>
      <c r="B316" s="2" t="s">
        <v>526</v>
      </c>
      <c r="C316" s="2" t="s">
        <v>98</v>
      </c>
      <c r="D316" s="28" t="s">
        <v>532</v>
      </c>
      <c r="E316" s="18">
        <v>61825.14</v>
      </c>
      <c r="F316" s="19"/>
      <c r="G316" s="18">
        <v>59366.45</v>
      </c>
      <c r="H316" s="42">
        <f t="shared" si="40"/>
        <v>-2458.6900000000023</v>
      </c>
      <c r="I316" s="20">
        <f t="shared" si="36"/>
        <v>-3.9800000000000002E-2</v>
      </c>
      <c r="J316" s="18">
        <v>1673.04</v>
      </c>
      <c r="K316" s="19"/>
      <c r="L316" s="18">
        <v>1606.51</v>
      </c>
      <c r="M316" s="42">
        <f t="shared" si="41"/>
        <v>-66.529999999999973</v>
      </c>
      <c r="N316" s="20">
        <f t="shared" si="37"/>
        <v>-3.9800000000000002E-2</v>
      </c>
      <c r="O316" s="18">
        <v>43241.9</v>
      </c>
      <c r="P316" s="19"/>
      <c r="Q316" s="18">
        <v>41522.19</v>
      </c>
      <c r="R316" s="42">
        <f t="shared" si="42"/>
        <v>-1719.7099999999991</v>
      </c>
      <c r="S316" s="20">
        <f t="shared" si="38"/>
        <v>-3.9800000000000002E-2</v>
      </c>
      <c r="T316" s="18">
        <v>6828.84</v>
      </c>
      <c r="U316" s="19"/>
      <c r="V316" s="18">
        <v>6557.26</v>
      </c>
      <c r="W316" s="42">
        <f t="shared" si="43"/>
        <v>-271.57999999999993</v>
      </c>
      <c r="X316" s="20">
        <f t="shared" si="39"/>
        <v>-3.9800000000000002E-2</v>
      </c>
      <c r="Y316" s="8">
        <f t="shared" si="44"/>
        <v>-4516.5100000000011</v>
      </c>
    </row>
    <row r="317" spans="1:25" x14ac:dyDescent="0.25">
      <c r="A317" s="1" t="s">
        <v>533</v>
      </c>
      <c r="B317" s="2" t="s">
        <v>534</v>
      </c>
      <c r="C317" s="2" t="s">
        <v>24</v>
      </c>
      <c r="D317" s="28" t="s">
        <v>535</v>
      </c>
      <c r="E317" s="18">
        <v>572649.69999999995</v>
      </c>
      <c r="F317" s="19"/>
      <c r="G317" s="18">
        <v>549876.31999999995</v>
      </c>
      <c r="H317" s="42">
        <f t="shared" si="40"/>
        <v>-22773.380000000005</v>
      </c>
      <c r="I317" s="20">
        <f t="shared" si="36"/>
        <v>-3.9800000000000002E-2</v>
      </c>
      <c r="J317" s="18">
        <v>17915.47</v>
      </c>
      <c r="K317" s="19"/>
      <c r="L317" s="18">
        <v>17203</v>
      </c>
      <c r="M317" s="42">
        <f t="shared" si="41"/>
        <v>-712.47000000000116</v>
      </c>
      <c r="N317" s="20">
        <f t="shared" si="37"/>
        <v>-3.9800000000000002E-2</v>
      </c>
      <c r="O317" s="18">
        <v>192187.56</v>
      </c>
      <c r="P317" s="19"/>
      <c r="Q317" s="18">
        <v>184544.33</v>
      </c>
      <c r="R317" s="42">
        <f t="shared" si="42"/>
        <v>-7643.2300000000105</v>
      </c>
      <c r="S317" s="20">
        <f t="shared" si="38"/>
        <v>-3.9800000000000002E-2</v>
      </c>
      <c r="T317" s="18">
        <v>72651.26999999999</v>
      </c>
      <c r="U317" s="19"/>
      <c r="V317" s="18">
        <v>69761.960000000006</v>
      </c>
      <c r="W317" s="42">
        <f t="shared" si="43"/>
        <v>-2889.3099999999831</v>
      </c>
      <c r="X317" s="20">
        <f t="shared" si="39"/>
        <v>-3.9800000000000002E-2</v>
      </c>
      <c r="Y317" s="8">
        <f t="shared" si="44"/>
        <v>-34018.39</v>
      </c>
    </row>
    <row r="318" spans="1:25" x14ac:dyDescent="0.25">
      <c r="A318" s="1" t="s">
        <v>533</v>
      </c>
      <c r="B318" s="2" t="s">
        <v>534</v>
      </c>
      <c r="C318" s="2" t="s">
        <v>185</v>
      </c>
      <c r="D318" s="28" t="s">
        <v>536</v>
      </c>
      <c r="E318" s="18">
        <v>420412.36</v>
      </c>
      <c r="F318" s="19"/>
      <c r="G318" s="18">
        <v>403693.22</v>
      </c>
      <c r="H318" s="42">
        <f t="shared" si="40"/>
        <v>-16719.140000000014</v>
      </c>
      <c r="I318" s="20">
        <f t="shared" si="36"/>
        <v>-3.9800000000000002E-2</v>
      </c>
      <c r="J318" s="18">
        <v>11153.6</v>
      </c>
      <c r="K318" s="19"/>
      <c r="L318" s="18">
        <v>10710.04</v>
      </c>
      <c r="M318" s="42">
        <f t="shared" si="41"/>
        <v>-443.55999999999949</v>
      </c>
      <c r="N318" s="20">
        <f t="shared" si="37"/>
        <v>-3.9800000000000002E-2</v>
      </c>
      <c r="O318" s="18">
        <v>174098.6</v>
      </c>
      <c r="P318" s="19"/>
      <c r="Q318" s="18">
        <v>167174.76</v>
      </c>
      <c r="R318" s="42">
        <f t="shared" si="42"/>
        <v>-6923.8399999999965</v>
      </c>
      <c r="S318" s="20">
        <f t="shared" si="38"/>
        <v>-3.9800000000000002E-2</v>
      </c>
      <c r="T318" s="18">
        <v>27884.43</v>
      </c>
      <c r="U318" s="19"/>
      <c r="V318" s="18">
        <v>26775.48</v>
      </c>
      <c r="W318" s="42">
        <f t="shared" si="43"/>
        <v>-1108.9500000000007</v>
      </c>
      <c r="X318" s="20">
        <f t="shared" si="39"/>
        <v>-3.9800000000000002E-2</v>
      </c>
      <c r="Y318" s="8">
        <f t="shared" si="44"/>
        <v>-25195.490000000009</v>
      </c>
    </row>
    <row r="319" spans="1:25" x14ac:dyDescent="0.25">
      <c r="A319" s="1" t="s">
        <v>537</v>
      </c>
      <c r="B319" s="2" t="s">
        <v>538</v>
      </c>
      <c r="C319" s="2" t="s">
        <v>510</v>
      </c>
      <c r="D319" s="28" t="s">
        <v>539</v>
      </c>
      <c r="E319" s="18">
        <v>31063.599999999999</v>
      </c>
      <c r="F319" s="19"/>
      <c r="G319" s="18">
        <v>29828.25</v>
      </c>
      <c r="H319" s="42">
        <f t="shared" si="40"/>
        <v>-1235.3499999999985</v>
      </c>
      <c r="I319" s="20">
        <f t="shared" si="36"/>
        <v>-3.9800000000000002E-2</v>
      </c>
      <c r="J319" s="18">
        <v>2788.3999999999996</v>
      </c>
      <c r="K319" s="19"/>
      <c r="L319" s="18">
        <v>2677.51</v>
      </c>
      <c r="M319" s="42">
        <f t="shared" si="41"/>
        <v>-110.88999999999942</v>
      </c>
      <c r="N319" s="20">
        <f t="shared" si="37"/>
        <v>-3.9800000000000002E-2</v>
      </c>
      <c r="O319" s="18">
        <v>18583.240000000002</v>
      </c>
      <c r="P319" s="19"/>
      <c r="Q319" s="18">
        <v>17844.189999999999</v>
      </c>
      <c r="R319" s="42">
        <f t="shared" si="42"/>
        <v>-739.05000000000291</v>
      </c>
      <c r="S319" s="20">
        <f t="shared" si="38"/>
        <v>-3.9800000000000002E-2</v>
      </c>
      <c r="T319" s="18">
        <v>11381.400000000001</v>
      </c>
      <c r="U319" s="19"/>
      <c r="V319" s="18">
        <v>10928.77</v>
      </c>
      <c r="W319" s="42">
        <f t="shared" si="43"/>
        <v>-452.63000000000102</v>
      </c>
      <c r="X319" s="20">
        <f t="shared" si="39"/>
        <v>-3.9800000000000002E-2</v>
      </c>
      <c r="Y319" s="8">
        <f t="shared" si="44"/>
        <v>-2537.9200000000019</v>
      </c>
    </row>
    <row r="320" spans="1:25" x14ac:dyDescent="0.25">
      <c r="A320" s="1" t="s">
        <v>537</v>
      </c>
      <c r="B320" s="2" t="s">
        <v>538</v>
      </c>
      <c r="C320" s="2" t="s">
        <v>53</v>
      </c>
      <c r="D320" s="28" t="s">
        <v>352</v>
      </c>
      <c r="E320" s="18">
        <v>287118.62</v>
      </c>
      <c r="F320" s="19"/>
      <c r="G320" s="18">
        <v>275700.36</v>
      </c>
      <c r="H320" s="42">
        <f t="shared" si="40"/>
        <v>-11418.260000000009</v>
      </c>
      <c r="I320" s="20">
        <f t="shared" si="36"/>
        <v>-3.9800000000000002E-2</v>
      </c>
      <c r="J320" s="18">
        <v>12129.54</v>
      </c>
      <c r="K320" s="19"/>
      <c r="L320" s="18">
        <v>11647.17</v>
      </c>
      <c r="M320" s="42">
        <f t="shared" si="41"/>
        <v>-482.3700000000008</v>
      </c>
      <c r="N320" s="20">
        <f t="shared" si="37"/>
        <v>-3.9800000000000002E-2</v>
      </c>
      <c r="O320" s="18">
        <v>122201.79999999999</v>
      </c>
      <c r="P320" s="19"/>
      <c r="Q320" s="18">
        <v>117341.88</v>
      </c>
      <c r="R320" s="42">
        <f t="shared" si="42"/>
        <v>-4859.9199999999837</v>
      </c>
      <c r="S320" s="20">
        <f t="shared" si="38"/>
        <v>-3.9800000000000002E-2</v>
      </c>
      <c r="T320" s="18">
        <v>39076.14</v>
      </c>
      <c r="U320" s="19"/>
      <c r="V320" s="18">
        <v>37522.1</v>
      </c>
      <c r="W320" s="42">
        <f t="shared" si="43"/>
        <v>-1554.0400000000009</v>
      </c>
      <c r="X320" s="20">
        <f t="shared" si="39"/>
        <v>-3.9800000000000002E-2</v>
      </c>
      <c r="Y320" s="8">
        <f t="shared" si="44"/>
        <v>-18314.589999999997</v>
      </c>
    </row>
    <row r="321" spans="1:25" x14ac:dyDescent="0.25">
      <c r="A321" s="1" t="s">
        <v>537</v>
      </c>
      <c r="B321" s="2" t="s">
        <v>538</v>
      </c>
      <c r="C321" s="2" t="s">
        <v>75</v>
      </c>
      <c r="D321" s="28" t="s">
        <v>540</v>
      </c>
      <c r="E321" s="18">
        <v>644348.26</v>
      </c>
      <c r="F321" s="19"/>
      <c r="G321" s="18">
        <v>618723.54</v>
      </c>
      <c r="H321" s="42">
        <f t="shared" si="40"/>
        <v>-25624.719999999972</v>
      </c>
      <c r="I321" s="20">
        <f t="shared" si="36"/>
        <v>-3.9800000000000002E-2</v>
      </c>
      <c r="J321" s="18">
        <v>29138.78</v>
      </c>
      <c r="K321" s="19"/>
      <c r="L321" s="18">
        <v>27979.98</v>
      </c>
      <c r="M321" s="42">
        <f t="shared" si="41"/>
        <v>-1158.7999999999993</v>
      </c>
      <c r="N321" s="20">
        <f t="shared" si="37"/>
        <v>-3.9800000000000002E-2</v>
      </c>
      <c r="O321" s="18">
        <v>286497.32</v>
      </c>
      <c r="P321" s="19"/>
      <c r="Q321" s="18">
        <v>275103.42</v>
      </c>
      <c r="R321" s="42">
        <f t="shared" si="42"/>
        <v>-11393.900000000023</v>
      </c>
      <c r="S321" s="20">
        <f t="shared" si="38"/>
        <v>-3.9800000000000002E-2</v>
      </c>
      <c r="T321" s="18">
        <v>96931.59</v>
      </c>
      <c r="U321" s="19"/>
      <c r="V321" s="18">
        <v>93076.66</v>
      </c>
      <c r="W321" s="42">
        <f t="shared" si="43"/>
        <v>-3854.929999999993</v>
      </c>
      <c r="X321" s="20">
        <f t="shared" si="39"/>
        <v>-3.9800000000000002E-2</v>
      </c>
      <c r="Y321" s="8">
        <f t="shared" si="44"/>
        <v>-42032.349999999991</v>
      </c>
    </row>
    <row r="322" spans="1:25" x14ac:dyDescent="0.25">
      <c r="A322" s="1" t="s">
        <v>537</v>
      </c>
      <c r="B322" s="2" t="s">
        <v>538</v>
      </c>
      <c r="C322" s="2" t="s">
        <v>55</v>
      </c>
      <c r="D322" s="28" t="s">
        <v>541</v>
      </c>
      <c r="E322" s="18">
        <v>99293.68</v>
      </c>
      <c r="F322" s="19"/>
      <c r="G322" s="18">
        <v>95344.93</v>
      </c>
      <c r="H322" s="42">
        <f t="shared" si="40"/>
        <v>-3948.75</v>
      </c>
      <c r="I322" s="20">
        <f t="shared" si="36"/>
        <v>-3.9800000000000002E-2</v>
      </c>
      <c r="J322" s="18">
        <v>5855.64</v>
      </c>
      <c r="K322" s="19"/>
      <c r="L322" s="18">
        <v>5622.77</v>
      </c>
      <c r="M322" s="42">
        <f t="shared" si="41"/>
        <v>-232.86999999999989</v>
      </c>
      <c r="N322" s="20">
        <f t="shared" si="37"/>
        <v>-3.9800000000000002E-2</v>
      </c>
      <c r="O322" s="18">
        <v>18500.86</v>
      </c>
      <c r="P322" s="19"/>
      <c r="Q322" s="18">
        <v>17765.09</v>
      </c>
      <c r="R322" s="42">
        <f t="shared" si="42"/>
        <v>-735.77000000000044</v>
      </c>
      <c r="S322" s="20">
        <f t="shared" si="38"/>
        <v>-3.9800000000000002E-2</v>
      </c>
      <c r="T322" s="18">
        <v>22762.799999999999</v>
      </c>
      <c r="U322" s="19"/>
      <c r="V322" s="18">
        <v>21857.53</v>
      </c>
      <c r="W322" s="42">
        <f t="shared" si="43"/>
        <v>-905.27000000000044</v>
      </c>
      <c r="X322" s="20">
        <f t="shared" si="39"/>
        <v>-3.9800000000000002E-2</v>
      </c>
      <c r="Y322" s="8">
        <f t="shared" si="44"/>
        <v>-5822.6600000000008</v>
      </c>
    </row>
    <row r="323" spans="1:25" x14ac:dyDescent="0.25">
      <c r="A323" s="1" t="s">
        <v>537</v>
      </c>
      <c r="B323" s="2" t="s">
        <v>538</v>
      </c>
      <c r="C323" s="2" t="s">
        <v>215</v>
      </c>
      <c r="D323" s="28" t="s">
        <v>542</v>
      </c>
      <c r="E323" s="18">
        <v>256647.1</v>
      </c>
      <c r="F323" s="19"/>
      <c r="G323" s="18">
        <v>246440.65</v>
      </c>
      <c r="H323" s="42">
        <f t="shared" si="40"/>
        <v>-10206.450000000012</v>
      </c>
      <c r="I323" s="20">
        <f t="shared" si="36"/>
        <v>-3.9800000000000002E-2</v>
      </c>
      <c r="J323" s="18">
        <v>5437.3799999999992</v>
      </c>
      <c r="K323" s="19"/>
      <c r="L323" s="18">
        <v>5221.1400000000003</v>
      </c>
      <c r="M323" s="42">
        <f t="shared" si="41"/>
        <v>-216.23999999999887</v>
      </c>
      <c r="N323" s="20">
        <f t="shared" si="37"/>
        <v>-3.9800000000000002E-2</v>
      </c>
      <c r="O323" s="18">
        <v>135938.41999999998</v>
      </c>
      <c r="P323" s="19"/>
      <c r="Q323" s="18">
        <v>130532.2</v>
      </c>
      <c r="R323" s="42">
        <f t="shared" si="42"/>
        <v>-5406.2199999999866</v>
      </c>
      <c r="S323" s="20">
        <f t="shared" si="38"/>
        <v>-3.9800000000000002E-2</v>
      </c>
      <c r="T323" s="18">
        <v>36041.1</v>
      </c>
      <c r="U323" s="19"/>
      <c r="V323" s="18">
        <v>34607.760000000002</v>
      </c>
      <c r="W323" s="42">
        <f t="shared" si="43"/>
        <v>-1433.3399999999965</v>
      </c>
      <c r="X323" s="20">
        <f t="shared" si="39"/>
        <v>-3.9800000000000002E-2</v>
      </c>
      <c r="Y323" s="8">
        <f t="shared" si="44"/>
        <v>-17262.249999999993</v>
      </c>
    </row>
    <row r="324" spans="1:25" x14ac:dyDescent="0.25">
      <c r="A324" s="1" t="s">
        <v>537</v>
      </c>
      <c r="B324" s="2" t="s">
        <v>538</v>
      </c>
      <c r="C324" s="2" t="s">
        <v>92</v>
      </c>
      <c r="D324" s="28" t="s">
        <v>538</v>
      </c>
      <c r="E324" s="18">
        <v>2191075.16</v>
      </c>
      <c r="F324" s="19"/>
      <c r="G324" s="18">
        <v>2103939.5499999998</v>
      </c>
      <c r="H324" s="42">
        <f t="shared" si="40"/>
        <v>-87135.610000000335</v>
      </c>
      <c r="I324" s="20">
        <f t="shared" si="36"/>
        <v>-3.9800000000000002E-2</v>
      </c>
      <c r="J324" s="18">
        <v>61902.48</v>
      </c>
      <c r="K324" s="19"/>
      <c r="L324" s="18">
        <v>59440.72</v>
      </c>
      <c r="M324" s="42">
        <f t="shared" si="41"/>
        <v>-2461.760000000002</v>
      </c>
      <c r="N324" s="20">
        <f t="shared" si="37"/>
        <v>-3.9800000000000002E-2</v>
      </c>
      <c r="O324" s="18">
        <v>1160879.22</v>
      </c>
      <c r="P324" s="19"/>
      <c r="Q324" s="18">
        <v>1114711.47</v>
      </c>
      <c r="R324" s="42">
        <f t="shared" si="42"/>
        <v>-46167.75</v>
      </c>
      <c r="S324" s="20">
        <f t="shared" si="38"/>
        <v>-3.9800000000000002E-2</v>
      </c>
      <c r="T324" s="18">
        <v>268601.03999999998</v>
      </c>
      <c r="U324" s="19"/>
      <c r="V324" s="18">
        <v>257918.87</v>
      </c>
      <c r="W324" s="42">
        <f t="shared" si="43"/>
        <v>-10682.169999999984</v>
      </c>
      <c r="X324" s="20">
        <f t="shared" si="39"/>
        <v>-3.9800000000000002E-2</v>
      </c>
      <c r="Y324" s="8">
        <f t="shared" si="44"/>
        <v>-146447.29000000033</v>
      </c>
    </row>
    <row r="325" spans="1:25" x14ac:dyDescent="0.25">
      <c r="A325" s="1" t="s">
        <v>537</v>
      </c>
      <c r="B325" s="2" t="s">
        <v>538</v>
      </c>
      <c r="C325" s="2" t="s">
        <v>193</v>
      </c>
      <c r="D325" s="28" t="s">
        <v>543</v>
      </c>
      <c r="E325" s="18">
        <v>633258.08000000007</v>
      </c>
      <c r="F325" s="19"/>
      <c r="G325" s="18">
        <v>608074.4</v>
      </c>
      <c r="H325" s="42">
        <f t="shared" si="40"/>
        <v>-25183.680000000051</v>
      </c>
      <c r="I325" s="20">
        <f t="shared" si="36"/>
        <v>-3.9800000000000002E-2</v>
      </c>
      <c r="J325" s="18">
        <v>21749.52</v>
      </c>
      <c r="K325" s="19"/>
      <c r="L325" s="18">
        <v>20884.580000000002</v>
      </c>
      <c r="M325" s="42">
        <f t="shared" si="41"/>
        <v>-864.93999999999869</v>
      </c>
      <c r="N325" s="20">
        <f t="shared" si="37"/>
        <v>-3.9800000000000002E-2</v>
      </c>
      <c r="O325" s="18">
        <v>151552.6</v>
      </c>
      <c r="P325" s="19"/>
      <c r="Q325" s="18">
        <v>145525.41</v>
      </c>
      <c r="R325" s="42">
        <f t="shared" si="42"/>
        <v>-6027.1900000000023</v>
      </c>
      <c r="S325" s="20">
        <f t="shared" si="38"/>
        <v>-3.9800000000000002E-2</v>
      </c>
      <c r="T325" s="18">
        <v>77014.14</v>
      </c>
      <c r="U325" s="19"/>
      <c r="V325" s="18">
        <v>73951.320000000007</v>
      </c>
      <c r="W325" s="42">
        <f t="shared" si="43"/>
        <v>-3062.8199999999924</v>
      </c>
      <c r="X325" s="20">
        <f t="shared" si="39"/>
        <v>-3.9800000000000002E-2</v>
      </c>
      <c r="Y325" s="8">
        <f t="shared" si="44"/>
        <v>-35138.630000000048</v>
      </c>
    </row>
    <row r="326" spans="1:25" x14ac:dyDescent="0.25">
      <c r="A326" s="1" t="s">
        <v>537</v>
      </c>
      <c r="B326" s="2" t="s">
        <v>538</v>
      </c>
      <c r="C326" s="2" t="s">
        <v>26</v>
      </c>
      <c r="D326" s="28" t="s">
        <v>544</v>
      </c>
      <c r="E326" s="18">
        <v>93080.959999999992</v>
      </c>
      <c r="F326" s="19"/>
      <c r="G326" s="18">
        <v>89379.28</v>
      </c>
      <c r="H326" s="42">
        <f t="shared" si="40"/>
        <v>-3701.679999999993</v>
      </c>
      <c r="I326" s="20">
        <f t="shared" si="36"/>
        <v>-3.9800000000000002E-2</v>
      </c>
      <c r="J326" s="18">
        <v>1951.8799999999999</v>
      </c>
      <c r="K326" s="19"/>
      <c r="L326" s="18">
        <v>1874.26</v>
      </c>
      <c r="M326" s="42">
        <f t="shared" si="41"/>
        <v>-77.619999999999891</v>
      </c>
      <c r="N326" s="20">
        <f t="shared" si="37"/>
        <v>-3.9800000000000002E-2</v>
      </c>
      <c r="O326" s="18">
        <v>18555.78</v>
      </c>
      <c r="P326" s="19"/>
      <c r="Q326" s="18">
        <v>17817.82</v>
      </c>
      <c r="R326" s="42">
        <f t="shared" si="42"/>
        <v>-737.95999999999913</v>
      </c>
      <c r="S326" s="20">
        <f t="shared" si="38"/>
        <v>-3.9800000000000002E-2</v>
      </c>
      <c r="T326" s="18">
        <v>2276.2799999999997</v>
      </c>
      <c r="U326" s="19"/>
      <c r="V326" s="18">
        <v>2185.75</v>
      </c>
      <c r="W326" s="42">
        <f t="shared" si="43"/>
        <v>-90.529999999999745</v>
      </c>
      <c r="X326" s="20">
        <f t="shared" si="39"/>
        <v>-3.9800000000000002E-2</v>
      </c>
      <c r="Y326" s="8">
        <f t="shared" si="44"/>
        <v>-4607.7899999999918</v>
      </c>
    </row>
    <row r="327" spans="1:25" x14ac:dyDescent="0.25">
      <c r="A327" s="1" t="s">
        <v>537</v>
      </c>
      <c r="B327" s="2" t="s">
        <v>538</v>
      </c>
      <c r="C327" s="2" t="s">
        <v>144</v>
      </c>
      <c r="D327" s="28" t="s">
        <v>545</v>
      </c>
      <c r="E327" s="18">
        <v>316584.40000000002</v>
      </c>
      <c r="F327" s="19"/>
      <c r="G327" s="18">
        <v>303994.34000000003</v>
      </c>
      <c r="H327" s="42">
        <f t="shared" si="40"/>
        <v>-12590.059999999998</v>
      </c>
      <c r="I327" s="20">
        <f t="shared" ref="I327:I390" si="45">IF(H327=0,0,ROUND(H327/E327,4))</f>
        <v>-3.9800000000000002E-2</v>
      </c>
      <c r="J327" s="18">
        <v>4391.7299999999996</v>
      </c>
      <c r="K327" s="19"/>
      <c r="L327" s="18">
        <v>4217.08</v>
      </c>
      <c r="M327" s="42">
        <f t="shared" si="41"/>
        <v>-174.64999999999964</v>
      </c>
      <c r="N327" s="20">
        <f t="shared" ref="N327:N390" si="46">IF(M327=0,0,ROUND(M327/J327,4))</f>
        <v>-3.9800000000000002E-2</v>
      </c>
      <c r="O327" s="18">
        <v>122816.2</v>
      </c>
      <c r="P327" s="19"/>
      <c r="Q327" s="18">
        <v>117931.84</v>
      </c>
      <c r="R327" s="42">
        <f t="shared" si="42"/>
        <v>-4884.3600000000006</v>
      </c>
      <c r="S327" s="20">
        <f t="shared" ref="S327:S390" si="47">IF(R327=0,0,ROUND(R327/O327,4))</f>
        <v>-3.9800000000000002E-2</v>
      </c>
      <c r="T327" s="18">
        <v>37179.240000000005</v>
      </c>
      <c r="U327" s="19"/>
      <c r="V327" s="18">
        <v>35700.639999999999</v>
      </c>
      <c r="W327" s="42">
        <f t="shared" si="43"/>
        <v>-1478.6000000000058</v>
      </c>
      <c r="X327" s="20">
        <f t="shared" ref="X327:X390" si="48">IF(W327=0,0,ROUND(W327/T327,4))</f>
        <v>-3.9800000000000002E-2</v>
      </c>
      <c r="Y327" s="8">
        <f t="shared" si="44"/>
        <v>-19127.670000000006</v>
      </c>
    </row>
    <row r="328" spans="1:25" x14ac:dyDescent="0.25">
      <c r="A328" s="1" t="s">
        <v>537</v>
      </c>
      <c r="B328" s="2" t="s">
        <v>538</v>
      </c>
      <c r="C328" s="2" t="s">
        <v>546</v>
      </c>
      <c r="D328" s="28" t="s">
        <v>547</v>
      </c>
      <c r="E328" s="18">
        <v>247300.56</v>
      </c>
      <c r="F328" s="19"/>
      <c r="G328" s="18">
        <v>237465.81</v>
      </c>
      <c r="H328" s="42">
        <f t="shared" ref="H328:H391" si="49">SUM(G328-E328)</f>
        <v>-9834.75</v>
      </c>
      <c r="I328" s="20">
        <f t="shared" si="45"/>
        <v>-3.9800000000000002E-2</v>
      </c>
      <c r="J328" s="18">
        <v>2858.11</v>
      </c>
      <c r="K328" s="19"/>
      <c r="L328" s="18">
        <v>2744.45</v>
      </c>
      <c r="M328" s="42">
        <f t="shared" ref="M328:M391" si="50">SUM(L328-J328)</f>
        <v>-113.66000000000031</v>
      </c>
      <c r="N328" s="20">
        <f t="shared" si="46"/>
        <v>-3.9800000000000002E-2</v>
      </c>
      <c r="O328" s="18">
        <v>83931.78</v>
      </c>
      <c r="P328" s="19"/>
      <c r="Q328" s="18">
        <v>80593.84</v>
      </c>
      <c r="R328" s="42">
        <f t="shared" ref="R328:R391" si="51">SUM(Q328-O328)</f>
        <v>-3337.9400000000023</v>
      </c>
      <c r="S328" s="20">
        <f t="shared" si="47"/>
        <v>-3.9800000000000002E-2</v>
      </c>
      <c r="T328" s="18">
        <v>17830.86</v>
      </c>
      <c r="U328" s="19"/>
      <c r="V328" s="18">
        <v>17121.73</v>
      </c>
      <c r="W328" s="42">
        <f t="shared" ref="W328:W391" si="52">SUM(V328-T328)</f>
        <v>-709.13000000000102</v>
      </c>
      <c r="X328" s="20">
        <f t="shared" si="48"/>
        <v>-3.9800000000000002E-2</v>
      </c>
      <c r="Y328" s="8">
        <f t="shared" ref="Y328:Y391" si="53">SUM(H328+M328+R328+W328)</f>
        <v>-13995.480000000003</v>
      </c>
    </row>
    <row r="329" spans="1:25" x14ac:dyDescent="0.25">
      <c r="A329" s="1" t="s">
        <v>548</v>
      </c>
      <c r="B329" s="2" t="s">
        <v>195</v>
      </c>
      <c r="C329" s="2" t="s">
        <v>24</v>
      </c>
      <c r="D329" s="28" t="s">
        <v>549</v>
      </c>
      <c r="E329" s="18">
        <v>446903.94</v>
      </c>
      <c r="F329" s="19"/>
      <c r="G329" s="18">
        <v>429131.27</v>
      </c>
      <c r="H329" s="42">
        <f t="shared" si="49"/>
        <v>-17772.669999999984</v>
      </c>
      <c r="I329" s="20">
        <f t="shared" si="45"/>
        <v>-3.9800000000000002E-2</v>
      </c>
      <c r="J329" s="18">
        <v>12547.800000000001</v>
      </c>
      <c r="K329" s="19"/>
      <c r="L329" s="18">
        <v>12048.79</v>
      </c>
      <c r="M329" s="42">
        <f t="shared" si="50"/>
        <v>-499.01000000000022</v>
      </c>
      <c r="N329" s="20">
        <f t="shared" si="46"/>
        <v>-3.9800000000000002E-2</v>
      </c>
      <c r="O329" s="18">
        <v>183450.28</v>
      </c>
      <c r="P329" s="19"/>
      <c r="Q329" s="18">
        <v>176154.53</v>
      </c>
      <c r="R329" s="42">
        <f t="shared" si="51"/>
        <v>-7295.75</v>
      </c>
      <c r="S329" s="20">
        <f t="shared" si="47"/>
        <v>-3.9800000000000002E-2</v>
      </c>
      <c r="T329" s="18">
        <v>37938</v>
      </c>
      <c r="U329" s="19"/>
      <c r="V329" s="18">
        <v>36429.22</v>
      </c>
      <c r="W329" s="42">
        <f t="shared" si="52"/>
        <v>-1508.7799999999988</v>
      </c>
      <c r="X329" s="20">
        <f t="shared" si="48"/>
        <v>-3.9800000000000002E-2</v>
      </c>
      <c r="Y329" s="8">
        <f t="shared" si="53"/>
        <v>-27076.209999999985</v>
      </c>
    </row>
    <row r="330" spans="1:25" x14ac:dyDescent="0.25">
      <c r="A330" s="1" t="s">
        <v>548</v>
      </c>
      <c r="B330" s="2" t="s">
        <v>195</v>
      </c>
      <c r="C330" s="2" t="s">
        <v>53</v>
      </c>
      <c r="D330" s="28" t="s">
        <v>550</v>
      </c>
      <c r="E330" s="18">
        <v>62017.36</v>
      </c>
      <c r="F330" s="19"/>
      <c r="G330" s="18">
        <v>59551.03</v>
      </c>
      <c r="H330" s="42">
        <f t="shared" si="49"/>
        <v>-2466.3300000000017</v>
      </c>
      <c r="I330" s="20">
        <f t="shared" si="45"/>
        <v>-3.9800000000000002E-2</v>
      </c>
      <c r="J330" s="18">
        <v>836.52</v>
      </c>
      <c r="K330" s="19"/>
      <c r="L330" s="18">
        <v>803.25</v>
      </c>
      <c r="M330" s="42">
        <f t="shared" si="50"/>
        <v>-33.269999999999982</v>
      </c>
      <c r="N330" s="20">
        <f t="shared" si="46"/>
        <v>-3.9800000000000002E-2</v>
      </c>
      <c r="O330" s="18">
        <v>24236.280000000002</v>
      </c>
      <c r="P330" s="19"/>
      <c r="Q330" s="18">
        <v>23272.41</v>
      </c>
      <c r="R330" s="42">
        <f t="shared" si="51"/>
        <v>-963.87000000000262</v>
      </c>
      <c r="S330" s="20">
        <f t="shared" si="47"/>
        <v>-3.9800000000000002E-2</v>
      </c>
      <c r="T330" s="18">
        <v>614.6</v>
      </c>
      <c r="U330" s="19"/>
      <c r="V330" s="18">
        <v>614.6</v>
      </c>
      <c r="W330" s="42">
        <f t="shared" si="52"/>
        <v>0</v>
      </c>
      <c r="X330" s="20">
        <f t="shared" si="48"/>
        <v>0</v>
      </c>
      <c r="Y330" s="8">
        <f t="shared" si="53"/>
        <v>-3463.4700000000043</v>
      </c>
    </row>
    <row r="331" spans="1:25" x14ac:dyDescent="0.25">
      <c r="A331" s="1" t="s">
        <v>548</v>
      </c>
      <c r="B331" s="2" t="s">
        <v>195</v>
      </c>
      <c r="C331" s="2" t="s">
        <v>14</v>
      </c>
      <c r="D331" s="28" t="s">
        <v>551</v>
      </c>
      <c r="E331" s="18">
        <v>240133.64</v>
      </c>
      <c r="F331" s="19"/>
      <c r="G331" s="18">
        <v>230583.9</v>
      </c>
      <c r="H331" s="42">
        <f t="shared" si="49"/>
        <v>-9549.7400000000198</v>
      </c>
      <c r="I331" s="20">
        <f t="shared" si="45"/>
        <v>-3.9800000000000002E-2</v>
      </c>
      <c r="J331" s="18">
        <v>6971</v>
      </c>
      <c r="K331" s="19"/>
      <c r="L331" s="18">
        <v>6693.77</v>
      </c>
      <c r="M331" s="42">
        <f t="shared" si="50"/>
        <v>-277.22999999999956</v>
      </c>
      <c r="N331" s="20">
        <f t="shared" si="46"/>
        <v>-3.9800000000000002E-2</v>
      </c>
      <c r="O331" s="18">
        <v>103124.28</v>
      </c>
      <c r="P331" s="19"/>
      <c r="Q331" s="18">
        <v>99023.06</v>
      </c>
      <c r="R331" s="42">
        <f t="shared" si="51"/>
        <v>-4101.2200000000012</v>
      </c>
      <c r="S331" s="20">
        <f t="shared" si="47"/>
        <v>-3.9800000000000002E-2</v>
      </c>
      <c r="T331" s="18">
        <v>25797.84</v>
      </c>
      <c r="U331" s="19"/>
      <c r="V331" s="18">
        <v>24771.87</v>
      </c>
      <c r="W331" s="42">
        <f t="shared" si="52"/>
        <v>-1025.9700000000012</v>
      </c>
      <c r="X331" s="20">
        <f t="shared" si="48"/>
        <v>-3.9800000000000002E-2</v>
      </c>
      <c r="Y331" s="8">
        <f t="shared" si="53"/>
        <v>-14954.160000000022</v>
      </c>
    </row>
    <row r="332" spans="1:25" x14ac:dyDescent="0.25">
      <c r="A332" s="1" t="s">
        <v>548</v>
      </c>
      <c r="B332" s="2" t="s">
        <v>195</v>
      </c>
      <c r="C332" s="2" t="s">
        <v>55</v>
      </c>
      <c r="D332" s="28" t="s">
        <v>552</v>
      </c>
      <c r="E332" s="18">
        <v>195321.38</v>
      </c>
      <c r="F332" s="19"/>
      <c r="G332" s="18">
        <v>187553.76</v>
      </c>
      <c r="H332" s="42">
        <f t="shared" si="49"/>
        <v>-7767.6199999999953</v>
      </c>
      <c r="I332" s="20">
        <f t="shared" si="45"/>
        <v>-3.9800000000000002E-2</v>
      </c>
      <c r="J332" s="18">
        <v>12059.83</v>
      </c>
      <c r="K332" s="19"/>
      <c r="L332" s="18">
        <v>11580.23</v>
      </c>
      <c r="M332" s="42">
        <f t="shared" si="50"/>
        <v>-479.60000000000036</v>
      </c>
      <c r="N332" s="20">
        <f t="shared" si="46"/>
        <v>-3.9800000000000002E-2</v>
      </c>
      <c r="O332" s="18">
        <v>61742.76</v>
      </c>
      <c r="P332" s="19"/>
      <c r="Q332" s="18">
        <v>59287.27</v>
      </c>
      <c r="R332" s="42">
        <f t="shared" si="51"/>
        <v>-2455.4900000000052</v>
      </c>
      <c r="S332" s="20">
        <f t="shared" si="47"/>
        <v>-3.9800000000000002E-2</v>
      </c>
      <c r="T332" s="18">
        <v>34144.199999999997</v>
      </c>
      <c r="U332" s="19"/>
      <c r="V332" s="18">
        <v>32786.300000000003</v>
      </c>
      <c r="W332" s="42">
        <f t="shared" si="52"/>
        <v>-1357.8999999999942</v>
      </c>
      <c r="X332" s="20">
        <f t="shared" si="48"/>
        <v>-3.9800000000000002E-2</v>
      </c>
      <c r="Y332" s="8">
        <f t="shared" si="53"/>
        <v>-12060.609999999995</v>
      </c>
    </row>
    <row r="333" spans="1:25" x14ac:dyDescent="0.25">
      <c r="A333" s="1" t="s">
        <v>553</v>
      </c>
      <c r="B333" s="2" t="s">
        <v>554</v>
      </c>
      <c r="C333" s="2" t="s">
        <v>75</v>
      </c>
      <c r="D333" s="28" t="s">
        <v>555</v>
      </c>
      <c r="E333" s="18">
        <v>272014.14</v>
      </c>
      <c r="F333" s="19"/>
      <c r="G333" s="18">
        <v>261196.57</v>
      </c>
      <c r="H333" s="42">
        <f t="shared" si="49"/>
        <v>-10817.570000000007</v>
      </c>
      <c r="I333" s="20">
        <f t="shared" si="45"/>
        <v>-3.9800000000000002E-2</v>
      </c>
      <c r="J333" s="18">
        <v>5855.6399999999994</v>
      </c>
      <c r="K333" s="19"/>
      <c r="L333" s="18">
        <v>5622.77</v>
      </c>
      <c r="M333" s="42">
        <f t="shared" si="50"/>
        <v>-232.86999999999898</v>
      </c>
      <c r="N333" s="20">
        <f t="shared" si="46"/>
        <v>-3.9800000000000002E-2</v>
      </c>
      <c r="O333" s="18">
        <v>20997.96</v>
      </c>
      <c r="P333" s="19"/>
      <c r="Q333" s="18">
        <v>20162.88</v>
      </c>
      <c r="R333" s="42">
        <f t="shared" si="51"/>
        <v>-835.07999999999811</v>
      </c>
      <c r="S333" s="20">
        <f t="shared" si="47"/>
        <v>-3.9800000000000002E-2</v>
      </c>
      <c r="T333" s="18">
        <v>40024.589999999997</v>
      </c>
      <c r="U333" s="19"/>
      <c r="V333" s="18">
        <v>38432.83</v>
      </c>
      <c r="W333" s="42">
        <f t="shared" si="52"/>
        <v>-1591.7599999999948</v>
      </c>
      <c r="X333" s="20">
        <f t="shared" si="48"/>
        <v>-3.9800000000000002E-2</v>
      </c>
      <c r="Y333" s="8">
        <f t="shared" si="53"/>
        <v>-13477.279999999999</v>
      </c>
    </row>
    <row r="334" spans="1:25" x14ac:dyDescent="0.25">
      <c r="A334" s="1" t="s">
        <v>553</v>
      </c>
      <c r="B334" s="2" t="s">
        <v>554</v>
      </c>
      <c r="C334" s="2" t="s">
        <v>80</v>
      </c>
      <c r="D334" s="28" t="s">
        <v>554</v>
      </c>
      <c r="E334" s="18">
        <v>340134.38</v>
      </c>
      <c r="F334" s="19"/>
      <c r="G334" s="18">
        <v>326607.77</v>
      </c>
      <c r="H334" s="42">
        <f t="shared" si="49"/>
        <v>-13526.609999999986</v>
      </c>
      <c r="I334" s="20">
        <f t="shared" si="45"/>
        <v>-3.9800000000000002E-2</v>
      </c>
      <c r="J334" s="18">
        <v>15405.910000000002</v>
      </c>
      <c r="K334" s="19"/>
      <c r="L334" s="18">
        <v>14793.24</v>
      </c>
      <c r="M334" s="42">
        <f t="shared" si="50"/>
        <v>-612.67000000000189</v>
      </c>
      <c r="N334" s="20">
        <f t="shared" si="46"/>
        <v>-3.9800000000000002E-2</v>
      </c>
      <c r="O334" s="18">
        <v>188971.36</v>
      </c>
      <c r="P334" s="19"/>
      <c r="Q334" s="18">
        <v>181456.04</v>
      </c>
      <c r="R334" s="42">
        <f t="shared" si="51"/>
        <v>-7515.3199999999779</v>
      </c>
      <c r="S334" s="20">
        <f t="shared" si="47"/>
        <v>-3.9800000000000002E-2</v>
      </c>
      <c r="T334" s="18">
        <v>42869.94</v>
      </c>
      <c r="U334" s="19"/>
      <c r="V334" s="18">
        <v>41165.019999999997</v>
      </c>
      <c r="W334" s="42">
        <f t="shared" si="52"/>
        <v>-1704.9200000000055</v>
      </c>
      <c r="X334" s="20">
        <f t="shared" si="48"/>
        <v>-3.9800000000000002E-2</v>
      </c>
      <c r="Y334" s="8">
        <f t="shared" si="53"/>
        <v>-23359.519999999971</v>
      </c>
    </row>
    <row r="335" spans="1:25" x14ac:dyDescent="0.25">
      <c r="A335" s="1" t="s">
        <v>553</v>
      </c>
      <c r="B335" s="2" t="s">
        <v>554</v>
      </c>
      <c r="C335" s="2" t="s">
        <v>59</v>
      </c>
      <c r="D335" s="28" t="s">
        <v>556</v>
      </c>
      <c r="E335" s="18">
        <v>111279.76</v>
      </c>
      <c r="F335" s="19"/>
      <c r="G335" s="18">
        <v>106854.34</v>
      </c>
      <c r="H335" s="42">
        <f t="shared" si="49"/>
        <v>-4425.4199999999983</v>
      </c>
      <c r="I335" s="20">
        <f t="shared" si="45"/>
        <v>-3.9800000000000002E-2</v>
      </c>
      <c r="J335" s="18">
        <v>2509.5600000000004</v>
      </c>
      <c r="K335" s="19"/>
      <c r="L335" s="18">
        <v>2409.7600000000002</v>
      </c>
      <c r="M335" s="42">
        <f t="shared" si="50"/>
        <v>-99.800000000000182</v>
      </c>
      <c r="N335" s="20">
        <f t="shared" si="46"/>
        <v>-3.9800000000000002E-2</v>
      </c>
      <c r="O335" s="18">
        <v>45766.46</v>
      </c>
      <c r="P335" s="19"/>
      <c r="Q335" s="18">
        <v>43946.34</v>
      </c>
      <c r="R335" s="42">
        <f t="shared" si="51"/>
        <v>-1820.1200000000026</v>
      </c>
      <c r="S335" s="20">
        <f t="shared" si="47"/>
        <v>-3.9800000000000002E-2</v>
      </c>
      <c r="T335" s="18">
        <v>10432.950000000001</v>
      </c>
      <c r="U335" s="19"/>
      <c r="V335" s="18">
        <v>10018.040000000001</v>
      </c>
      <c r="W335" s="42">
        <f t="shared" si="52"/>
        <v>-414.90999999999985</v>
      </c>
      <c r="X335" s="20">
        <f t="shared" si="48"/>
        <v>-3.9800000000000002E-2</v>
      </c>
      <c r="Y335" s="8">
        <f t="shared" si="53"/>
        <v>-6760.2500000000009</v>
      </c>
    </row>
    <row r="336" spans="1:25" x14ac:dyDescent="0.25">
      <c r="A336" s="1" t="s">
        <v>557</v>
      </c>
      <c r="B336" s="2" t="s">
        <v>558</v>
      </c>
      <c r="C336" s="2" t="s">
        <v>10</v>
      </c>
      <c r="D336" s="28" t="s">
        <v>559</v>
      </c>
      <c r="E336" s="18">
        <v>27238.14</v>
      </c>
      <c r="F336" s="19"/>
      <c r="G336" s="18">
        <v>26154.92</v>
      </c>
      <c r="H336" s="42">
        <f t="shared" si="49"/>
        <v>-1083.2200000000012</v>
      </c>
      <c r="I336" s="20">
        <f t="shared" si="45"/>
        <v>-3.9800000000000002E-2</v>
      </c>
      <c r="J336" s="18">
        <v>2997.53</v>
      </c>
      <c r="K336" s="19"/>
      <c r="L336" s="18">
        <v>2878.32</v>
      </c>
      <c r="M336" s="42">
        <f t="shared" si="50"/>
        <v>-119.21000000000004</v>
      </c>
      <c r="N336" s="20">
        <f t="shared" si="46"/>
        <v>-3.9800000000000002E-2</v>
      </c>
      <c r="O336" s="18">
        <v>22216.48</v>
      </c>
      <c r="P336" s="19"/>
      <c r="Q336" s="18">
        <v>21332.94</v>
      </c>
      <c r="R336" s="42">
        <f t="shared" si="51"/>
        <v>-883.54000000000087</v>
      </c>
      <c r="S336" s="20">
        <f t="shared" si="47"/>
        <v>-3.9800000000000002E-2</v>
      </c>
      <c r="T336" s="18">
        <v>12329.85</v>
      </c>
      <c r="U336" s="19"/>
      <c r="V336" s="18">
        <v>11839.5</v>
      </c>
      <c r="W336" s="42">
        <f t="shared" si="52"/>
        <v>-490.35000000000036</v>
      </c>
      <c r="X336" s="20">
        <f t="shared" si="48"/>
        <v>-3.9800000000000002E-2</v>
      </c>
      <c r="Y336" s="8">
        <f t="shared" si="53"/>
        <v>-2576.3200000000024</v>
      </c>
    </row>
    <row r="337" spans="1:25" x14ac:dyDescent="0.25">
      <c r="A337" s="1" t="s">
        <v>557</v>
      </c>
      <c r="B337" s="2" t="s">
        <v>558</v>
      </c>
      <c r="C337" s="2" t="s">
        <v>53</v>
      </c>
      <c r="D337" s="28" t="s">
        <v>560</v>
      </c>
      <c r="E337" s="18">
        <v>111801.5</v>
      </c>
      <c r="F337" s="19"/>
      <c r="G337" s="18">
        <v>107355.33</v>
      </c>
      <c r="H337" s="42">
        <f t="shared" si="49"/>
        <v>-4446.1699999999983</v>
      </c>
      <c r="I337" s="20">
        <f t="shared" si="45"/>
        <v>-3.9800000000000002E-2</v>
      </c>
      <c r="J337" s="18">
        <v>3346.08</v>
      </c>
      <c r="K337" s="19"/>
      <c r="L337" s="18">
        <v>3213.01</v>
      </c>
      <c r="M337" s="42">
        <f t="shared" si="50"/>
        <v>-133.06999999999971</v>
      </c>
      <c r="N337" s="20">
        <f t="shared" si="46"/>
        <v>-3.9800000000000002E-2</v>
      </c>
      <c r="O337" s="18">
        <v>60354.34</v>
      </c>
      <c r="P337" s="19"/>
      <c r="Q337" s="18">
        <v>57954.07</v>
      </c>
      <c r="R337" s="42">
        <f t="shared" si="51"/>
        <v>-2400.2699999999968</v>
      </c>
      <c r="S337" s="20">
        <f t="shared" si="47"/>
        <v>-3.9800000000000002E-2</v>
      </c>
      <c r="T337" s="18">
        <v>15175.2</v>
      </c>
      <c r="U337" s="19"/>
      <c r="V337" s="18">
        <v>14571.69</v>
      </c>
      <c r="W337" s="42">
        <f t="shared" si="52"/>
        <v>-603.51000000000022</v>
      </c>
      <c r="X337" s="20">
        <f t="shared" si="48"/>
        <v>-3.9800000000000002E-2</v>
      </c>
      <c r="Y337" s="8">
        <f t="shared" si="53"/>
        <v>-7583.019999999995</v>
      </c>
    </row>
    <row r="338" spans="1:25" x14ac:dyDescent="0.25">
      <c r="A338" s="1" t="s">
        <v>557</v>
      </c>
      <c r="B338" s="2" t="s">
        <v>558</v>
      </c>
      <c r="C338" s="2" t="s">
        <v>370</v>
      </c>
      <c r="D338" s="28" t="s">
        <v>561</v>
      </c>
      <c r="E338" s="18">
        <v>105588.78</v>
      </c>
      <c r="F338" s="19"/>
      <c r="G338" s="18">
        <v>101389.68</v>
      </c>
      <c r="H338" s="42">
        <f t="shared" si="49"/>
        <v>-4199.1000000000058</v>
      </c>
      <c r="I338" s="20">
        <f t="shared" si="45"/>
        <v>-3.9800000000000002E-2</v>
      </c>
      <c r="J338" s="18">
        <v>836.52</v>
      </c>
      <c r="K338" s="19"/>
      <c r="L338" s="18">
        <v>803.25</v>
      </c>
      <c r="M338" s="42">
        <f t="shared" si="50"/>
        <v>-33.269999999999982</v>
      </c>
      <c r="N338" s="20">
        <f t="shared" si="46"/>
        <v>-3.9800000000000002E-2</v>
      </c>
      <c r="O338" s="18">
        <v>49619.380000000005</v>
      </c>
      <c r="P338" s="19"/>
      <c r="Q338" s="18">
        <v>47646.04</v>
      </c>
      <c r="R338" s="42">
        <f t="shared" si="51"/>
        <v>-1973.3400000000038</v>
      </c>
      <c r="S338" s="20">
        <f t="shared" si="47"/>
        <v>-3.9800000000000002E-2</v>
      </c>
      <c r="T338" s="18">
        <v>6828.84</v>
      </c>
      <c r="U338" s="19"/>
      <c r="V338" s="18">
        <v>6557.26</v>
      </c>
      <c r="W338" s="42">
        <f t="shared" si="52"/>
        <v>-271.57999999999993</v>
      </c>
      <c r="X338" s="20">
        <f t="shared" si="48"/>
        <v>-3.9800000000000002E-2</v>
      </c>
      <c r="Y338" s="8">
        <f t="shared" si="53"/>
        <v>-6477.29000000001</v>
      </c>
    </row>
    <row r="339" spans="1:25" x14ac:dyDescent="0.25">
      <c r="A339" s="1" t="s">
        <v>557</v>
      </c>
      <c r="B339" s="2" t="s">
        <v>558</v>
      </c>
      <c r="C339" s="2" t="s">
        <v>40</v>
      </c>
      <c r="D339" s="28" t="s">
        <v>562</v>
      </c>
      <c r="E339" s="18">
        <v>387103.94</v>
      </c>
      <c r="F339" s="19"/>
      <c r="G339" s="18">
        <v>371709.43</v>
      </c>
      <c r="H339" s="42">
        <f t="shared" si="49"/>
        <v>-15394.510000000009</v>
      </c>
      <c r="I339" s="20">
        <f t="shared" si="45"/>
        <v>-3.9800000000000002E-2</v>
      </c>
      <c r="J339" s="18">
        <v>7807.52</v>
      </c>
      <c r="K339" s="19"/>
      <c r="L339" s="18">
        <v>7497.03</v>
      </c>
      <c r="M339" s="42">
        <f t="shared" si="50"/>
        <v>-310.49000000000069</v>
      </c>
      <c r="N339" s="20">
        <f t="shared" si="46"/>
        <v>-3.9800000000000002E-2</v>
      </c>
      <c r="O339" s="18">
        <v>192632.06</v>
      </c>
      <c r="P339" s="19"/>
      <c r="Q339" s="18">
        <v>184971.15</v>
      </c>
      <c r="R339" s="42">
        <f t="shared" si="51"/>
        <v>-7660.9100000000035</v>
      </c>
      <c r="S339" s="20">
        <f t="shared" si="47"/>
        <v>-3.9800000000000002E-2</v>
      </c>
      <c r="T339" s="18">
        <v>39076.14</v>
      </c>
      <c r="U339" s="19"/>
      <c r="V339" s="18">
        <v>37522.1</v>
      </c>
      <c r="W339" s="42">
        <f t="shared" si="52"/>
        <v>-1554.0400000000009</v>
      </c>
      <c r="X339" s="20">
        <f t="shared" si="48"/>
        <v>-3.9800000000000002E-2</v>
      </c>
      <c r="Y339" s="8">
        <f t="shared" si="53"/>
        <v>-24919.950000000015</v>
      </c>
    </row>
    <row r="340" spans="1:25" x14ac:dyDescent="0.25">
      <c r="A340" s="1" t="s">
        <v>557</v>
      </c>
      <c r="B340" s="2" t="s">
        <v>558</v>
      </c>
      <c r="C340" s="2" t="s">
        <v>57</v>
      </c>
      <c r="D340" s="28" t="s">
        <v>563</v>
      </c>
      <c r="E340" s="18">
        <v>188296.9</v>
      </c>
      <c r="F340" s="19"/>
      <c r="G340" s="18">
        <v>180808.63</v>
      </c>
      <c r="H340" s="42">
        <f t="shared" si="49"/>
        <v>-7488.2699999999895</v>
      </c>
      <c r="I340" s="20">
        <f t="shared" si="45"/>
        <v>-3.9800000000000002E-2</v>
      </c>
      <c r="J340" s="18">
        <v>4740.28</v>
      </c>
      <c r="K340" s="19"/>
      <c r="L340" s="18">
        <v>4551.7700000000004</v>
      </c>
      <c r="M340" s="42">
        <f t="shared" si="50"/>
        <v>-188.50999999999931</v>
      </c>
      <c r="N340" s="20">
        <f t="shared" si="46"/>
        <v>-3.9800000000000002E-2</v>
      </c>
      <c r="O340" s="18">
        <v>96050.02</v>
      </c>
      <c r="P340" s="19"/>
      <c r="Q340" s="18">
        <v>92230.15</v>
      </c>
      <c r="R340" s="42">
        <f t="shared" si="51"/>
        <v>-3819.8700000000099</v>
      </c>
      <c r="S340" s="20">
        <f t="shared" si="47"/>
        <v>-3.9800000000000002E-2</v>
      </c>
      <c r="T340" s="18">
        <v>26366.91</v>
      </c>
      <c r="U340" s="19"/>
      <c r="V340" s="18">
        <v>25318.31</v>
      </c>
      <c r="W340" s="42">
        <f t="shared" si="52"/>
        <v>-1048.5999999999985</v>
      </c>
      <c r="X340" s="20">
        <f t="shared" si="48"/>
        <v>-3.9800000000000002E-2</v>
      </c>
      <c r="Y340" s="8">
        <f t="shared" si="53"/>
        <v>-12545.249999999996</v>
      </c>
    </row>
    <row r="341" spans="1:25" x14ac:dyDescent="0.25">
      <c r="A341" s="1" t="s">
        <v>557</v>
      </c>
      <c r="B341" s="2" t="s">
        <v>558</v>
      </c>
      <c r="C341" s="2" t="s">
        <v>334</v>
      </c>
      <c r="D341" s="28" t="s">
        <v>564</v>
      </c>
      <c r="E341" s="18">
        <v>111828.95999999999</v>
      </c>
      <c r="F341" s="19"/>
      <c r="G341" s="18">
        <v>107381.7</v>
      </c>
      <c r="H341" s="42">
        <f t="shared" si="49"/>
        <v>-4447.2599999999948</v>
      </c>
      <c r="I341" s="20">
        <f t="shared" si="45"/>
        <v>-3.9800000000000002E-2</v>
      </c>
      <c r="J341" s="18">
        <v>4182.6000000000004</v>
      </c>
      <c r="K341" s="19"/>
      <c r="L341" s="18">
        <v>4016.26</v>
      </c>
      <c r="M341" s="42">
        <f t="shared" si="50"/>
        <v>-166.34000000000015</v>
      </c>
      <c r="N341" s="20">
        <f t="shared" si="46"/>
        <v>-3.9800000000000002E-2</v>
      </c>
      <c r="O341" s="18">
        <v>43434.119999999995</v>
      </c>
      <c r="P341" s="19"/>
      <c r="Q341" s="18">
        <v>41706.76</v>
      </c>
      <c r="R341" s="42">
        <f t="shared" si="51"/>
        <v>-1727.3599999999933</v>
      </c>
      <c r="S341" s="20">
        <f t="shared" si="47"/>
        <v>-3.9800000000000002E-2</v>
      </c>
      <c r="T341" s="18">
        <v>20486.519999999997</v>
      </c>
      <c r="U341" s="19"/>
      <c r="V341" s="18">
        <v>19671.78</v>
      </c>
      <c r="W341" s="42">
        <f t="shared" si="52"/>
        <v>-814.73999999999796</v>
      </c>
      <c r="X341" s="20">
        <f t="shared" si="48"/>
        <v>-3.9800000000000002E-2</v>
      </c>
      <c r="Y341" s="8">
        <f t="shared" si="53"/>
        <v>-7155.6999999999862</v>
      </c>
    </row>
    <row r="342" spans="1:25" x14ac:dyDescent="0.25">
      <c r="A342" s="1" t="s">
        <v>565</v>
      </c>
      <c r="B342" s="2" t="s">
        <v>566</v>
      </c>
      <c r="C342" s="2" t="s">
        <v>10</v>
      </c>
      <c r="D342" s="28" t="s">
        <v>567</v>
      </c>
      <c r="E342" s="18">
        <v>263606.38</v>
      </c>
      <c r="F342" s="19"/>
      <c r="G342" s="18">
        <v>253123.17</v>
      </c>
      <c r="H342" s="42">
        <f t="shared" si="49"/>
        <v>-10483.209999999992</v>
      </c>
      <c r="I342" s="20">
        <f t="shared" si="45"/>
        <v>-3.9800000000000002E-2</v>
      </c>
      <c r="J342" s="18">
        <v>7877.23</v>
      </c>
      <c r="K342" s="19"/>
      <c r="L342" s="18">
        <v>7563.96</v>
      </c>
      <c r="M342" s="42">
        <f t="shared" si="50"/>
        <v>-313.26999999999953</v>
      </c>
      <c r="N342" s="20">
        <f t="shared" si="46"/>
        <v>-3.9800000000000002E-2</v>
      </c>
      <c r="O342" s="18">
        <v>86511.260000000009</v>
      </c>
      <c r="P342" s="19"/>
      <c r="Q342" s="18">
        <v>83070.740000000005</v>
      </c>
      <c r="R342" s="42">
        <f t="shared" si="51"/>
        <v>-3440.5200000000041</v>
      </c>
      <c r="S342" s="20">
        <f t="shared" si="47"/>
        <v>-3.9800000000000002E-2</v>
      </c>
      <c r="T342" s="18">
        <v>13657.68</v>
      </c>
      <c r="U342" s="19"/>
      <c r="V342" s="18">
        <v>13114.52</v>
      </c>
      <c r="W342" s="42">
        <f t="shared" si="52"/>
        <v>-543.15999999999985</v>
      </c>
      <c r="X342" s="20">
        <f t="shared" si="48"/>
        <v>-3.9800000000000002E-2</v>
      </c>
      <c r="Y342" s="8">
        <f t="shared" si="53"/>
        <v>-14780.159999999996</v>
      </c>
    </row>
    <row r="343" spans="1:25" x14ac:dyDescent="0.25">
      <c r="A343" s="1" t="s">
        <v>565</v>
      </c>
      <c r="B343" s="2" t="s">
        <v>566</v>
      </c>
      <c r="C343" s="2" t="s">
        <v>568</v>
      </c>
      <c r="D343" s="28" t="s">
        <v>569</v>
      </c>
      <c r="E343" s="18">
        <v>136075.72</v>
      </c>
      <c r="F343" s="19"/>
      <c r="G343" s="18">
        <v>130664.2</v>
      </c>
      <c r="H343" s="42">
        <f t="shared" si="49"/>
        <v>-5411.5200000000041</v>
      </c>
      <c r="I343" s="20">
        <f t="shared" si="45"/>
        <v>-3.9800000000000002E-2</v>
      </c>
      <c r="J343" s="18">
        <v>4182.6000000000004</v>
      </c>
      <c r="K343" s="19"/>
      <c r="L343" s="18">
        <v>4016.26</v>
      </c>
      <c r="M343" s="42">
        <f t="shared" si="50"/>
        <v>-166.34000000000015</v>
      </c>
      <c r="N343" s="20">
        <f t="shared" si="46"/>
        <v>-3.9800000000000002E-2</v>
      </c>
      <c r="O343" s="18">
        <v>37056.639999999999</v>
      </c>
      <c r="P343" s="19"/>
      <c r="Q343" s="18">
        <v>35582.910000000003</v>
      </c>
      <c r="R343" s="42">
        <f t="shared" si="51"/>
        <v>-1473.7299999999959</v>
      </c>
      <c r="S343" s="20">
        <f t="shared" si="47"/>
        <v>-3.9800000000000002E-2</v>
      </c>
      <c r="T343" s="18">
        <v>29401.949999999997</v>
      </c>
      <c r="U343" s="19"/>
      <c r="V343" s="18">
        <v>28232.65</v>
      </c>
      <c r="W343" s="42">
        <f t="shared" si="52"/>
        <v>-1169.2999999999956</v>
      </c>
      <c r="X343" s="20">
        <f t="shared" si="48"/>
        <v>-3.9800000000000002E-2</v>
      </c>
      <c r="Y343" s="8">
        <f t="shared" si="53"/>
        <v>-8220.8899999999958</v>
      </c>
    </row>
    <row r="344" spans="1:25" x14ac:dyDescent="0.25">
      <c r="A344" s="1" t="s">
        <v>565</v>
      </c>
      <c r="B344" s="2" t="s">
        <v>566</v>
      </c>
      <c r="C344" s="2" t="s">
        <v>570</v>
      </c>
      <c r="D344" s="28" t="s">
        <v>571</v>
      </c>
      <c r="E344" s="18">
        <v>123677.73999999999</v>
      </c>
      <c r="F344" s="19"/>
      <c r="G344" s="18">
        <v>118759.27</v>
      </c>
      <c r="H344" s="42">
        <f t="shared" si="49"/>
        <v>-4918.4699999999866</v>
      </c>
      <c r="I344" s="20">
        <f t="shared" si="45"/>
        <v>-3.9800000000000002E-2</v>
      </c>
      <c r="J344" s="18">
        <v>836.52</v>
      </c>
      <c r="K344" s="19"/>
      <c r="L344" s="18">
        <v>803.25</v>
      </c>
      <c r="M344" s="42">
        <f t="shared" si="50"/>
        <v>-33.269999999999982</v>
      </c>
      <c r="N344" s="20">
        <f t="shared" si="46"/>
        <v>-3.9800000000000002E-2</v>
      </c>
      <c r="O344" s="18">
        <v>24713.58</v>
      </c>
      <c r="P344" s="19"/>
      <c r="Q344" s="18">
        <v>23730.73</v>
      </c>
      <c r="R344" s="42">
        <f t="shared" si="51"/>
        <v>-982.85000000000218</v>
      </c>
      <c r="S344" s="20">
        <f t="shared" si="47"/>
        <v>-3.9800000000000002E-2</v>
      </c>
      <c r="T344" s="18">
        <v>0</v>
      </c>
      <c r="U344" s="19"/>
      <c r="V344" s="18">
        <v>0</v>
      </c>
      <c r="W344" s="42">
        <f t="shared" si="52"/>
        <v>0</v>
      </c>
      <c r="X344" s="20">
        <f t="shared" si="48"/>
        <v>0</v>
      </c>
      <c r="Y344" s="8">
        <f t="shared" si="53"/>
        <v>-5934.5899999999892</v>
      </c>
    </row>
    <row r="345" spans="1:25" x14ac:dyDescent="0.25">
      <c r="A345" s="1" t="s">
        <v>565</v>
      </c>
      <c r="B345" s="2" t="s">
        <v>566</v>
      </c>
      <c r="C345" s="2" t="s">
        <v>572</v>
      </c>
      <c r="D345" s="28" t="s">
        <v>573</v>
      </c>
      <c r="E345" s="18">
        <v>187807.76</v>
      </c>
      <c r="F345" s="19"/>
      <c r="G345" s="18">
        <v>180338.94</v>
      </c>
      <c r="H345" s="42">
        <f t="shared" si="49"/>
        <v>-7468.820000000007</v>
      </c>
      <c r="I345" s="20">
        <f t="shared" si="45"/>
        <v>-3.9800000000000002E-2</v>
      </c>
      <c r="J345" s="18">
        <v>1673.04</v>
      </c>
      <c r="K345" s="19"/>
      <c r="L345" s="18">
        <v>1606.51</v>
      </c>
      <c r="M345" s="42">
        <f t="shared" si="50"/>
        <v>-66.529999999999973</v>
      </c>
      <c r="N345" s="20">
        <f t="shared" si="46"/>
        <v>-3.9800000000000002E-2</v>
      </c>
      <c r="O345" s="18">
        <v>157797.91999999998</v>
      </c>
      <c r="P345" s="19"/>
      <c r="Q345" s="18">
        <v>151522.35</v>
      </c>
      <c r="R345" s="42">
        <f t="shared" si="51"/>
        <v>-6275.5699999999779</v>
      </c>
      <c r="S345" s="20">
        <f t="shared" si="47"/>
        <v>-3.9800000000000002E-2</v>
      </c>
      <c r="T345" s="18">
        <v>7777.2900000000009</v>
      </c>
      <c r="U345" s="19"/>
      <c r="V345" s="18">
        <v>7467.99</v>
      </c>
      <c r="W345" s="42">
        <f t="shared" si="52"/>
        <v>-309.30000000000109</v>
      </c>
      <c r="X345" s="20">
        <f t="shared" si="48"/>
        <v>-3.9800000000000002E-2</v>
      </c>
      <c r="Y345" s="8">
        <f t="shared" si="53"/>
        <v>-14120.219999999985</v>
      </c>
    </row>
    <row r="346" spans="1:25" x14ac:dyDescent="0.25">
      <c r="A346" s="1" t="s">
        <v>565</v>
      </c>
      <c r="B346" s="2" t="s">
        <v>566</v>
      </c>
      <c r="C346" s="2" t="s">
        <v>574</v>
      </c>
      <c r="D346" s="28" t="s">
        <v>575</v>
      </c>
      <c r="E346" s="18">
        <v>113836.92</v>
      </c>
      <c r="F346" s="19"/>
      <c r="G346" s="18">
        <v>109309.8</v>
      </c>
      <c r="H346" s="42">
        <f t="shared" si="49"/>
        <v>-4527.1199999999953</v>
      </c>
      <c r="I346" s="20">
        <f t="shared" si="45"/>
        <v>-3.9800000000000002E-2</v>
      </c>
      <c r="J346" s="18">
        <v>2509.56</v>
      </c>
      <c r="K346" s="19"/>
      <c r="L346" s="18">
        <v>2409.7600000000002</v>
      </c>
      <c r="M346" s="42">
        <f t="shared" si="50"/>
        <v>-99.799999999999727</v>
      </c>
      <c r="N346" s="20">
        <f t="shared" si="46"/>
        <v>-3.9800000000000002E-2</v>
      </c>
      <c r="O346" s="18">
        <v>64739.28</v>
      </c>
      <c r="P346" s="19"/>
      <c r="Q346" s="18">
        <v>62164.62</v>
      </c>
      <c r="R346" s="42">
        <f t="shared" si="51"/>
        <v>-2574.6599999999962</v>
      </c>
      <c r="S346" s="20">
        <f t="shared" si="47"/>
        <v>-3.9800000000000002E-2</v>
      </c>
      <c r="T346" s="18">
        <v>7966.9800000000005</v>
      </c>
      <c r="U346" s="19"/>
      <c r="V346" s="18">
        <v>7650.14</v>
      </c>
      <c r="W346" s="42">
        <f t="shared" si="52"/>
        <v>-316.84000000000015</v>
      </c>
      <c r="X346" s="20">
        <f t="shared" si="48"/>
        <v>-3.9800000000000002E-2</v>
      </c>
      <c r="Y346" s="8">
        <f t="shared" si="53"/>
        <v>-7518.419999999991</v>
      </c>
    </row>
    <row r="347" spans="1:25" x14ac:dyDescent="0.25">
      <c r="A347" s="1" t="s">
        <v>565</v>
      </c>
      <c r="B347" s="2" t="s">
        <v>566</v>
      </c>
      <c r="C347" s="2" t="s">
        <v>576</v>
      </c>
      <c r="D347" s="28" t="s">
        <v>577</v>
      </c>
      <c r="E347" s="18">
        <v>234759.10000000003</v>
      </c>
      <c r="F347" s="19"/>
      <c r="G347" s="18">
        <v>225423.1</v>
      </c>
      <c r="H347" s="42">
        <f t="shared" si="49"/>
        <v>-9336.0000000000291</v>
      </c>
      <c r="I347" s="20">
        <f t="shared" si="45"/>
        <v>-3.9800000000000002E-2</v>
      </c>
      <c r="J347" s="18">
        <v>225.86</v>
      </c>
      <c r="K347" s="19"/>
      <c r="L347" s="18">
        <v>225.86</v>
      </c>
      <c r="M347" s="42">
        <f t="shared" si="50"/>
        <v>0</v>
      </c>
      <c r="N347" s="20">
        <f t="shared" si="46"/>
        <v>0</v>
      </c>
      <c r="O347" s="18">
        <v>30843.919999999998</v>
      </c>
      <c r="P347" s="19"/>
      <c r="Q347" s="18">
        <v>29617.27</v>
      </c>
      <c r="R347" s="42">
        <f t="shared" si="51"/>
        <v>-1226.6499999999978</v>
      </c>
      <c r="S347" s="20">
        <f t="shared" si="47"/>
        <v>-3.9800000000000002E-2</v>
      </c>
      <c r="T347" s="18">
        <v>0</v>
      </c>
      <c r="U347" s="19"/>
      <c r="V347" s="18">
        <v>0</v>
      </c>
      <c r="W347" s="42">
        <f t="shared" si="52"/>
        <v>0</v>
      </c>
      <c r="X347" s="20">
        <f t="shared" si="48"/>
        <v>0</v>
      </c>
      <c r="Y347" s="8">
        <f t="shared" si="53"/>
        <v>-10562.650000000027</v>
      </c>
    </row>
    <row r="348" spans="1:25" x14ac:dyDescent="0.25">
      <c r="A348" s="1" t="s">
        <v>565</v>
      </c>
      <c r="B348" s="2" t="s">
        <v>566</v>
      </c>
      <c r="C348" s="2" t="s">
        <v>578</v>
      </c>
      <c r="D348" s="28" t="s">
        <v>579</v>
      </c>
      <c r="E348" s="18">
        <v>295574.40000000002</v>
      </c>
      <c r="F348" s="19"/>
      <c r="G348" s="18">
        <v>283819.87</v>
      </c>
      <c r="H348" s="42">
        <f t="shared" si="49"/>
        <v>-11754.530000000028</v>
      </c>
      <c r="I348" s="20">
        <f t="shared" si="45"/>
        <v>-3.9800000000000002E-2</v>
      </c>
      <c r="J348" s="18">
        <v>2509.56</v>
      </c>
      <c r="K348" s="19"/>
      <c r="L348" s="18">
        <v>2409.7600000000002</v>
      </c>
      <c r="M348" s="42">
        <f t="shared" si="50"/>
        <v>-99.799999999999727</v>
      </c>
      <c r="N348" s="20">
        <f t="shared" si="46"/>
        <v>-3.9800000000000002E-2</v>
      </c>
      <c r="O348" s="18">
        <v>36332.200000000004</v>
      </c>
      <c r="P348" s="19"/>
      <c r="Q348" s="18">
        <v>34887.279999999999</v>
      </c>
      <c r="R348" s="42">
        <f t="shared" si="51"/>
        <v>-1444.9200000000055</v>
      </c>
      <c r="S348" s="20">
        <f t="shared" si="47"/>
        <v>-3.9800000000000002E-2</v>
      </c>
      <c r="T348" s="18">
        <v>614.6</v>
      </c>
      <c r="U348" s="19"/>
      <c r="V348" s="18">
        <v>614.6</v>
      </c>
      <c r="W348" s="42">
        <f t="shared" si="52"/>
        <v>0</v>
      </c>
      <c r="X348" s="20">
        <f t="shared" si="48"/>
        <v>0</v>
      </c>
      <c r="Y348" s="8">
        <f t="shared" si="53"/>
        <v>-13299.250000000033</v>
      </c>
    </row>
    <row r="349" spans="1:25" x14ac:dyDescent="0.25">
      <c r="A349" s="1" t="s">
        <v>565</v>
      </c>
      <c r="B349" s="2" t="s">
        <v>566</v>
      </c>
      <c r="C349" s="2" t="s">
        <v>580</v>
      </c>
      <c r="D349" s="28" t="s">
        <v>581</v>
      </c>
      <c r="E349" s="18">
        <v>170635.26</v>
      </c>
      <c r="F349" s="19"/>
      <c r="G349" s="18">
        <v>163849.35999999999</v>
      </c>
      <c r="H349" s="42">
        <f t="shared" si="49"/>
        <v>-6785.9000000000233</v>
      </c>
      <c r="I349" s="20">
        <f t="shared" si="45"/>
        <v>-3.9800000000000002E-2</v>
      </c>
      <c r="J349" s="18">
        <v>7877.2300000000005</v>
      </c>
      <c r="K349" s="19"/>
      <c r="L349" s="18">
        <v>7563.96</v>
      </c>
      <c r="M349" s="42">
        <f t="shared" si="50"/>
        <v>-313.27000000000044</v>
      </c>
      <c r="N349" s="20">
        <f t="shared" si="46"/>
        <v>-3.9800000000000002E-2</v>
      </c>
      <c r="O349" s="18">
        <v>6185.26</v>
      </c>
      <c r="P349" s="19"/>
      <c r="Q349" s="18">
        <v>5939.27</v>
      </c>
      <c r="R349" s="42">
        <f t="shared" si="51"/>
        <v>-245.98999999999978</v>
      </c>
      <c r="S349" s="20">
        <f t="shared" si="47"/>
        <v>-3.9800000000000002E-2</v>
      </c>
      <c r="T349" s="18">
        <v>2276.2799999999997</v>
      </c>
      <c r="U349" s="19"/>
      <c r="V349" s="18">
        <v>2185.75</v>
      </c>
      <c r="W349" s="42">
        <f t="shared" si="52"/>
        <v>-90.529999999999745</v>
      </c>
      <c r="X349" s="20">
        <f t="shared" si="48"/>
        <v>-3.9800000000000002E-2</v>
      </c>
      <c r="Y349" s="8">
        <f t="shared" si="53"/>
        <v>-7435.6900000000232</v>
      </c>
    </row>
    <row r="350" spans="1:25" x14ac:dyDescent="0.25">
      <c r="A350" s="1" t="s">
        <v>565</v>
      </c>
      <c r="B350" s="2" t="s">
        <v>566</v>
      </c>
      <c r="C350" s="2" t="s">
        <v>582</v>
      </c>
      <c r="D350" s="28" t="s">
        <v>583</v>
      </c>
      <c r="E350" s="18">
        <v>129863</v>
      </c>
      <c r="F350" s="19"/>
      <c r="G350" s="18">
        <v>124698.55</v>
      </c>
      <c r="H350" s="42">
        <f t="shared" si="49"/>
        <v>-5164.4499999999971</v>
      </c>
      <c r="I350" s="20">
        <f t="shared" si="45"/>
        <v>-3.9800000000000002E-2</v>
      </c>
      <c r="J350" s="18">
        <v>6692.16</v>
      </c>
      <c r="K350" s="19"/>
      <c r="L350" s="18">
        <v>6426.02</v>
      </c>
      <c r="M350" s="42">
        <f t="shared" si="50"/>
        <v>-266.13999999999942</v>
      </c>
      <c r="N350" s="20">
        <f t="shared" si="46"/>
        <v>-3.9800000000000002E-2</v>
      </c>
      <c r="O350" s="18">
        <v>37111.56</v>
      </c>
      <c r="P350" s="19"/>
      <c r="Q350" s="18">
        <v>35635.65</v>
      </c>
      <c r="R350" s="42">
        <f t="shared" si="51"/>
        <v>-1475.9099999999962</v>
      </c>
      <c r="S350" s="20">
        <f t="shared" si="47"/>
        <v>-3.9800000000000002E-2</v>
      </c>
      <c r="T350" s="18">
        <v>0</v>
      </c>
      <c r="U350" s="19"/>
      <c r="V350" s="18">
        <v>0</v>
      </c>
      <c r="W350" s="42">
        <f t="shared" si="52"/>
        <v>0</v>
      </c>
      <c r="X350" s="20">
        <f t="shared" si="48"/>
        <v>0</v>
      </c>
      <c r="Y350" s="8">
        <f t="shared" si="53"/>
        <v>-6906.4999999999927</v>
      </c>
    </row>
    <row r="351" spans="1:25" x14ac:dyDescent="0.25">
      <c r="A351" s="1" t="s">
        <v>565</v>
      </c>
      <c r="B351" s="2" t="s">
        <v>566</v>
      </c>
      <c r="C351" s="2" t="s">
        <v>584</v>
      </c>
      <c r="D351" s="28" t="s">
        <v>585</v>
      </c>
      <c r="E351" s="18">
        <v>215358.24</v>
      </c>
      <c r="F351" s="19"/>
      <c r="G351" s="18">
        <v>206793.78</v>
      </c>
      <c r="H351" s="42">
        <f t="shared" si="49"/>
        <v>-8564.4599999999919</v>
      </c>
      <c r="I351" s="20">
        <f t="shared" si="45"/>
        <v>-3.9800000000000002E-2</v>
      </c>
      <c r="J351" s="18">
        <v>5855.6399999999994</v>
      </c>
      <c r="K351" s="19"/>
      <c r="L351" s="18">
        <v>5622.77</v>
      </c>
      <c r="M351" s="42">
        <f t="shared" si="50"/>
        <v>-232.86999999999898</v>
      </c>
      <c r="N351" s="20">
        <f t="shared" si="46"/>
        <v>-3.9800000000000002E-2</v>
      </c>
      <c r="O351" s="18">
        <v>54805.599999999999</v>
      </c>
      <c r="P351" s="19"/>
      <c r="Q351" s="18">
        <v>52626</v>
      </c>
      <c r="R351" s="42">
        <f t="shared" si="51"/>
        <v>-2179.5999999999985</v>
      </c>
      <c r="S351" s="20">
        <f t="shared" si="47"/>
        <v>-3.9800000000000002E-2</v>
      </c>
      <c r="T351" s="18">
        <v>614.6</v>
      </c>
      <c r="U351" s="19"/>
      <c r="V351" s="18">
        <v>614.6</v>
      </c>
      <c r="W351" s="42">
        <f t="shared" si="52"/>
        <v>0</v>
      </c>
      <c r="X351" s="20">
        <f t="shared" si="48"/>
        <v>0</v>
      </c>
      <c r="Y351" s="8">
        <f t="shared" si="53"/>
        <v>-10976.929999999989</v>
      </c>
    </row>
    <row r="352" spans="1:25" x14ac:dyDescent="0.25">
      <c r="A352" s="1" t="s">
        <v>565</v>
      </c>
      <c r="B352" s="2" t="s">
        <v>566</v>
      </c>
      <c r="C352" s="2" t="s">
        <v>586</v>
      </c>
      <c r="D352" s="28" t="s">
        <v>587</v>
      </c>
      <c r="E352" s="18">
        <v>142508.12</v>
      </c>
      <c r="F352" s="19"/>
      <c r="G352" s="18">
        <v>136840.79999999999</v>
      </c>
      <c r="H352" s="42">
        <f t="shared" si="49"/>
        <v>-5667.320000000007</v>
      </c>
      <c r="I352" s="20">
        <f t="shared" si="45"/>
        <v>-3.9800000000000002E-2</v>
      </c>
      <c r="J352" s="18">
        <v>836.52</v>
      </c>
      <c r="K352" s="19"/>
      <c r="L352" s="18">
        <v>803.25</v>
      </c>
      <c r="M352" s="42">
        <f t="shared" si="50"/>
        <v>-33.269999999999982</v>
      </c>
      <c r="N352" s="20">
        <f t="shared" si="46"/>
        <v>-3.9800000000000002E-2</v>
      </c>
      <c r="O352" s="18">
        <v>37001.72</v>
      </c>
      <c r="P352" s="19"/>
      <c r="Q352" s="18">
        <v>35530.17</v>
      </c>
      <c r="R352" s="42">
        <f t="shared" si="51"/>
        <v>-1471.5500000000029</v>
      </c>
      <c r="S352" s="20">
        <f t="shared" si="47"/>
        <v>-3.9800000000000002E-2</v>
      </c>
      <c r="T352" s="18">
        <v>2276.2800000000002</v>
      </c>
      <c r="U352" s="19"/>
      <c r="V352" s="18">
        <v>2185.75</v>
      </c>
      <c r="W352" s="42">
        <f t="shared" si="52"/>
        <v>-90.5300000000002</v>
      </c>
      <c r="X352" s="20">
        <f t="shared" si="48"/>
        <v>-3.9800000000000002E-2</v>
      </c>
      <c r="Y352" s="8">
        <f t="shared" si="53"/>
        <v>-7262.670000000011</v>
      </c>
    </row>
    <row r="353" spans="1:25" x14ac:dyDescent="0.25">
      <c r="A353" s="1" t="s">
        <v>565</v>
      </c>
      <c r="B353" s="2" t="s">
        <v>566</v>
      </c>
      <c r="C353" s="2" t="s">
        <v>588</v>
      </c>
      <c r="D353" s="28" t="s">
        <v>589</v>
      </c>
      <c r="E353" s="18">
        <v>111334.68000000001</v>
      </c>
      <c r="F353" s="19"/>
      <c r="G353" s="18">
        <v>106907.07</v>
      </c>
      <c r="H353" s="42">
        <f t="shared" si="49"/>
        <v>-4427.6100000000006</v>
      </c>
      <c r="I353" s="20">
        <f t="shared" si="45"/>
        <v>-3.9800000000000002E-2</v>
      </c>
      <c r="J353" s="18">
        <v>4182.6000000000004</v>
      </c>
      <c r="K353" s="19"/>
      <c r="L353" s="18">
        <v>4016.26</v>
      </c>
      <c r="M353" s="42">
        <f t="shared" si="50"/>
        <v>-166.34000000000015</v>
      </c>
      <c r="N353" s="20">
        <f t="shared" si="46"/>
        <v>-3.9800000000000002E-2</v>
      </c>
      <c r="O353" s="18">
        <v>24713.58</v>
      </c>
      <c r="P353" s="19"/>
      <c r="Q353" s="18">
        <v>23730.73</v>
      </c>
      <c r="R353" s="42">
        <f t="shared" si="51"/>
        <v>-982.85000000000218</v>
      </c>
      <c r="S353" s="20">
        <f t="shared" si="47"/>
        <v>-3.9800000000000002E-2</v>
      </c>
      <c r="T353" s="18">
        <v>4552.5599999999995</v>
      </c>
      <c r="U353" s="19"/>
      <c r="V353" s="18">
        <v>4371.51</v>
      </c>
      <c r="W353" s="42">
        <f t="shared" si="52"/>
        <v>-181.04999999999927</v>
      </c>
      <c r="X353" s="20">
        <f t="shared" si="48"/>
        <v>-3.9800000000000002E-2</v>
      </c>
      <c r="Y353" s="8">
        <f t="shared" si="53"/>
        <v>-5757.8500000000022</v>
      </c>
    </row>
    <row r="354" spans="1:25" x14ac:dyDescent="0.25">
      <c r="A354" s="1" t="s">
        <v>565</v>
      </c>
      <c r="B354" s="2" t="s">
        <v>566</v>
      </c>
      <c r="C354" s="2" t="s">
        <v>590</v>
      </c>
      <c r="D354" s="28" t="s">
        <v>591</v>
      </c>
      <c r="E354" s="18">
        <v>24713.58</v>
      </c>
      <c r="F354" s="19"/>
      <c r="G354" s="18">
        <v>23730.76</v>
      </c>
      <c r="H354" s="42">
        <f t="shared" si="49"/>
        <v>-982.82000000000335</v>
      </c>
      <c r="I354" s="20">
        <f t="shared" si="45"/>
        <v>-3.9800000000000002E-2</v>
      </c>
      <c r="J354" s="18">
        <v>2509.5600000000004</v>
      </c>
      <c r="K354" s="19"/>
      <c r="L354" s="18">
        <v>2409.7600000000002</v>
      </c>
      <c r="M354" s="42">
        <f t="shared" si="50"/>
        <v>-99.800000000000182</v>
      </c>
      <c r="N354" s="20">
        <f t="shared" si="46"/>
        <v>-3.9800000000000002E-2</v>
      </c>
      <c r="O354" s="18">
        <v>30898.840000000004</v>
      </c>
      <c r="P354" s="19"/>
      <c r="Q354" s="18">
        <v>29670</v>
      </c>
      <c r="R354" s="42">
        <f t="shared" si="51"/>
        <v>-1228.8400000000038</v>
      </c>
      <c r="S354" s="20">
        <f t="shared" si="47"/>
        <v>-3.9800000000000002E-2</v>
      </c>
      <c r="T354" s="18">
        <v>9105.1200000000008</v>
      </c>
      <c r="U354" s="19"/>
      <c r="V354" s="18">
        <v>8743.01</v>
      </c>
      <c r="W354" s="42">
        <f t="shared" si="52"/>
        <v>-362.11000000000058</v>
      </c>
      <c r="X354" s="20">
        <f t="shared" si="48"/>
        <v>-3.9800000000000002E-2</v>
      </c>
      <c r="Y354" s="8">
        <f t="shared" si="53"/>
        <v>-2673.5700000000079</v>
      </c>
    </row>
    <row r="355" spans="1:25" x14ac:dyDescent="0.25">
      <c r="A355" s="5" t="s">
        <v>565</v>
      </c>
      <c r="B355" s="2" t="s">
        <v>592</v>
      </c>
      <c r="C355" s="2" t="s">
        <v>593</v>
      </c>
      <c r="D355" s="28" t="s">
        <v>594</v>
      </c>
      <c r="E355" s="18">
        <v>82823.100000000006</v>
      </c>
      <c r="F355" s="19"/>
      <c r="G355" s="18">
        <v>79529.36</v>
      </c>
      <c r="H355" s="42">
        <f t="shared" si="49"/>
        <v>-3293.7400000000052</v>
      </c>
      <c r="I355" s="20">
        <f t="shared" si="45"/>
        <v>-3.9800000000000002E-2</v>
      </c>
      <c r="J355" s="18">
        <v>2997.53</v>
      </c>
      <c r="K355" s="19"/>
      <c r="L355" s="18">
        <v>2878.32</v>
      </c>
      <c r="M355" s="42">
        <f t="shared" si="50"/>
        <v>-119.21000000000004</v>
      </c>
      <c r="N355" s="20">
        <f t="shared" si="46"/>
        <v>-3.9800000000000002E-2</v>
      </c>
      <c r="O355" s="18">
        <v>21025.42</v>
      </c>
      <c r="P355" s="19"/>
      <c r="Q355" s="18">
        <v>20189.25</v>
      </c>
      <c r="R355" s="42">
        <f t="shared" si="51"/>
        <v>-836.16999999999825</v>
      </c>
      <c r="S355" s="20">
        <f t="shared" si="47"/>
        <v>-3.9800000000000002E-2</v>
      </c>
      <c r="T355" s="18">
        <v>4552.5599999999995</v>
      </c>
      <c r="U355" s="19"/>
      <c r="V355" s="18">
        <v>4371.51</v>
      </c>
      <c r="W355" s="42">
        <f t="shared" si="52"/>
        <v>-181.04999999999927</v>
      </c>
      <c r="X355" s="20">
        <f t="shared" si="48"/>
        <v>-3.9800000000000002E-2</v>
      </c>
      <c r="Y355" s="8">
        <f t="shared" si="53"/>
        <v>-4430.1700000000028</v>
      </c>
    </row>
    <row r="356" spans="1:25" x14ac:dyDescent="0.25">
      <c r="A356" s="1" t="s">
        <v>565</v>
      </c>
      <c r="B356" s="2" t="s">
        <v>566</v>
      </c>
      <c r="C356" s="2" t="s">
        <v>595</v>
      </c>
      <c r="D356" s="28" t="s">
        <v>596</v>
      </c>
      <c r="E356" s="18">
        <v>246312</v>
      </c>
      <c r="F356" s="19"/>
      <c r="G356" s="18">
        <v>236516.56</v>
      </c>
      <c r="H356" s="42">
        <f t="shared" si="49"/>
        <v>-9795.4400000000023</v>
      </c>
      <c r="I356" s="20">
        <f t="shared" si="45"/>
        <v>-3.9800000000000002E-2</v>
      </c>
      <c r="J356" s="18">
        <v>3346.08</v>
      </c>
      <c r="K356" s="19"/>
      <c r="L356" s="18">
        <v>3213.01</v>
      </c>
      <c r="M356" s="42">
        <f t="shared" si="50"/>
        <v>-133.06999999999971</v>
      </c>
      <c r="N356" s="20">
        <f t="shared" si="46"/>
        <v>-3.9800000000000002E-2</v>
      </c>
      <c r="O356" s="18">
        <v>84266.44</v>
      </c>
      <c r="P356" s="19"/>
      <c r="Q356" s="18">
        <v>80915.19</v>
      </c>
      <c r="R356" s="42">
        <f t="shared" si="51"/>
        <v>-3351.25</v>
      </c>
      <c r="S356" s="20">
        <f t="shared" si="47"/>
        <v>-3.9800000000000002E-2</v>
      </c>
      <c r="T356" s="18">
        <v>14795.82</v>
      </c>
      <c r="U356" s="19"/>
      <c r="V356" s="18">
        <v>14207.4</v>
      </c>
      <c r="W356" s="42">
        <f t="shared" si="52"/>
        <v>-588.42000000000007</v>
      </c>
      <c r="X356" s="20">
        <f t="shared" si="48"/>
        <v>-3.9800000000000002E-2</v>
      </c>
      <c r="Y356" s="8">
        <f t="shared" si="53"/>
        <v>-13868.180000000002</v>
      </c>
    </row>
    <row r="357" spans="1:25" x14ac:dyDescent="0.25">
      <c r="A357" s="1" t="s">
        <v>565</v>
      </c>
      <c r="B357" s="2" t="s">
        <v>566</v>
      </c>
      <c r="C357" s="2" t="s">
        <v>597</v>
      </c>
      <c r="D357" s="28" t="s">
        <v>598</v>
      </c>
      <c r="E357" s="18">
        <v>253595.65999999997</v>
      </c>
      <c r="F357" s="19"/>
      <c r="G357" s="18">
        <v>243510.56</v>
      </c>
      <c r="H357" s="42">
        <f t="shared" si="49"/>
        <v>-10085.099999999977</v>
      </c>
      <c r="I357" s="20">
        <f t="shared" si="45"/>
        <v>-3.9800000000000002E-2</v>
      </c>
      <c r="J357" s="18">
        <v>5367.67</v>
      </c>
      <c r="K357" s="19"/>
      <c r="L357" s="18">
        <v>5154.21</v>
      </c>
      <c r="M357" s="42">
        <f t="shared" si="50"/>
        <v>-213.46000000000004</v>
      </c>
      <c r="N357" s="20">
        <f t="shared" si="46"/>
        <v>-3.9800000000000002E-2</v>
      </c>
      <c r="O357" s="18">
        <v>90281.8</v>
      </c>
      <c r="P357" s="19"/>
      <c r="Q357" s="18">
        <v>86691.33</v>
      </c>
      <c r="R357" s="42">
        <f t="shared" si="51"/>
        <v>-3590.4700000000012</v>
      </c>
      <c r="S357" s="20">
        <f t="shared" si="47"/>
        <v>-3.9800000000000002E-2</v>
      </c>
      <c r="T357" s="18">
        <v>18210.239999999998</v>
      </c>
      <c r="U357" s="19"/>
      <c r="V357" s="18">
        <v>17486.03</v>
      </c>
      <c r="W357" s="42">
        <f t="shared" si="52"/>
        <v>-724.20999999999913</v>
      </c>
      <c r="X357" s="20">
        <f t="shared" si="48"/>
        <v>-3.9800000000000002E-2</v>
      </c>
      <c r="Y357" s="8">
        <f t="shared" si="53"/>
        <v>-14613.239999999976</v>
      </c>
    </row>
    <row r="358" spans="1:25" x14ac:dyDescent="0.25">
      <c r="A358" s="5" t="s">
        <v>565</v>
      </c>
      <c r="B358" s="2" t="s">
        <v>592</v>
      </c>
      <c r="C358" s="2" t="s">
        <v>599</v>
      </c>
      <c r="D358" s="28" t="s">
        <v>600</v>
      </c>
      <c r="E358" s="18">
        <v>117437.56</v>
      </c>
      <c r="F358" s="19"/>
      <c r="G358" s="18">
        <v>112767.25</v>
      </c>
      <c r="H358" s="42">
        <f t="shared" si="49"/>
        <v>-4670.3099999999977</v>
      </c>
      <c r="I358" s="20">
        <f t="shared" si="45"/>
        <v>-3.9800000000000002E-2</v>
      </c>
      <c r="J358" s="18">
        <v>5019.1200000000008</v>
      </c>
      <c r="K358" s="19"/>
      <c r="L358" s="18">
        <v>4819.5200000000004</v>
      </c>
      <c r="M358" s="42">
        <f t="shared" si="50"/>
        <v>-199.60000000000036</v>
      </c>
      <c r="N358" s="20">
        <f t="shared" si="46"/>
        <v>-3.9800000000000002E-2</v>
      </c>
      <c r="O358" s="18">
        <v>18500.86</v>
      </c>
      <c r="P358" s="19"/>
      <c r="Q358" s="18">
        <v>17765.09</v>
      </c>
      <c r="R358" s="42">
        <f t="shared" si="51"/>
        <v>-735.77000000000044</v>
      </c>
      <c r="S358" s="20">
        <f t="shared" si="47"/>
        <v>-3.9800000000000002E-2</v>
      </c>
      <c r="T358" s="18">
        <v>6828.84</v>
      </c>
      <c r="U358" s="19"/>
      <c r="V358" s="18">
        <v>6557.26</v>
      </c>
      <c r="W358" s="42">
        <f t="shared" si="52"/>
        <v>-271.57999999999993</v>
      </c>
      <c r="X358" s="20">
        <f t="shared" si="48"/>
        <v>-3.9800000000000002E-2</v>
      </c>
      <c r="Y358" s="8">
        <f t="shared" si="53"/>
        <v>-5877.2599999999984</v>
      </c>
    </row>
    <row r="359" spans="1:25" x14ac:dyDescent="0.25">
      <c r="A359" s="1" t="s">
        <v>565</v>
      </c>
      <c r="B359" s="2" t="s">
        <v>566</v>
      </c>
      <c r="C359" s="2" t="s">
        <v>24</v>
      </c>
      <c r="D359" s="28" t="s">
        <v>601</v>
      </c>
      <c r="E359" s="18">
        <v>8069631.6400000006</v>
      </c>
      <c r="F359" s="19"/>
      <c r="G359" s="18">
        <v>7748715.0800000001</v>
      </c>
      <c r="H359" s="42">
        <f t="shared" si="49"/>
        <v>-320916.56000000052</v>
      </c>
      <c r="I359" s="20">
        <f t="shared" si="45"/>
        <v>-3.9800000000000002E-2</v>
      </c>
      <c r="J359" s="18">
        <v>203274.36</v>
      </c>
      <c r="K359" s="19"/>
      <c r="L359" s="18">
        <v>195190.46</v>
      </c>
      <c r="M359" s="42">
        <f t="shared" si="50"/>
        <v>-8083.8999999999942</v>
      </c>
      <c r="N359" s="20">
        <f t="shared" si="46"/>
        <v>-3.9800000000000002E-2</v>
      </c>
      <c r="O359" s="18">
        <v>2864703.88</v>
      </c>
      <c r="P359" s="19"/>
      <c r="Q359" s="18">
        <v>2750775.64</v>
      </c>
      <c r="R359" s="42">
        <f t="shared" si="51"/>
        <v>-113928.23999999976</v>
      </c>
      <c r="S359" s="20">
        <f t="shared" si="47"/>
        <v>-3.9800000000000002E-2</v>
      </c>
      <c r="T359" s="18">
        <v>683073.69</v>
      </c>
      <c r="U359" s="19"/>
      <c r="V359" s="18">
        <v>655908.1</v>
      </c>
      <c r="W359" s="42">
        <f t="shared" si="52"/>
        <v>-27165.589999999967</v>
      </c>
      <c r="X359" s="20">
        <f t="shared" si="48"/>
        <v>-3.9800000000000002E-2</v>
      </c>
      <c r="Y359" s="8">
        <f t="shared" si="53"/>
        <v>-470094.29000000027</v>
      </c>
    </row>
    <row r="360" spans="1:25" x14ac:dyDescent="0.25">
      <c r="A360" s="22" t="s">
        <v>565</v>
      </c>
      <c r="B360" s="2" t="s">
        <v>566</v>
      </c>
      <c r="C360" s="2" t="s">
        <v>75</v>
      </c>
      <c r="D360" s="28" t="s">
        <v>602</v>
      </c>
      <c r="E360" s="18">
        <v>341040.56</v>
      </c>
      <c r="F360" s="19"/>
      <c r="G360" s="18">
        <v>327477.90999999997</v>
      </c>
      <c r="H360" s="42">
        <f t="shared" si="49"/>
        <v>-13562.650000000023</v>
      </c>
      <c r="I360" s="20">
        <f t="shared" si="45"/>
        <v>-3.9800000000000002E-2</v>
      </c>
      <c r="J360" s="18">
        <v>12617.51</v>
      </c>
      <c r="K360" s="19"/>
      <c r="L360" s="18">
        <v>12115.73</v>
      </c>
      <c r="M360" s="42">
        <f t="shared" si="50"/>
        <v>-501.78000000000065</v>
      </c>
      <c r="N360" s="20">
        <f t="shared" si="46"/>
        <v>-3.9800000000000002E-2</v>
      </c>
      <c r="O360" s="18">
        <v>130027.76</v>
      </c>
      <c r="P360" s="19"/>
      <c r="Q360" s="18">
        <v>124856.6</v>
      </c>
      <c r="R360" s="42">
        <f t="shared" si="51"/>
        <v>-5171.1599999999889</v>
      </c>
      <c r="S360" s="20">
        <f t="shared" si="47"/>
        <v>-3.9800000000000002E-2</v>
      </c>
      <c r="T360" s="18">
        <v>61459.560000000005</v>
      </c>
      <c r="U360" s="19"/>
      <c r="V360" s="18">
        <v>59015.34</v>
      </c>
      <c r="W360" s="42">
        <f t="shared" si="52"/>
        <v>-2444.2200000000084</v>
      </c>
      <c r="X360" s="20">
        <f t="shared" si="48"/>
        <v>-3.9800000000000002E-2</v>
      </c>
      <c r="Y360" s="8">
        <f t="shared" si="53"/>
        <v>-21679.810000000019</v>
      </c>
    </row>
    <row r="361" spans="1:25" x14ac:dyDescent="0.25">
      <c r="A361" s="1" t="s">
        <v>565</v>
      </c>
      <c r="B361" s="2" t="s">
        <v>566</v>
      </c>
      <c r="C361" s="2" t="s">
        <v>14</v>
      </c>
      <c r="D361" s="28" t="s">
        <v>603</v>
      </c>
      <c r="E361" s="18">
        <v>1660914.04</v>
      </c>
      <c r="F361" s="19"/>
      <c r="G361" s="18">
        <v>1594862.1</v>
      </c>
      <c r="H361" s="42">
        <f t="shared" si="49"/>
        <v>-66051.939999999944</v>
      </c>
      <c r="I361" s="20">
        <f t="shared" si="45"/>
        <v>-3.9800000000000002E-2</v>
      </c>
      <c r="J361" s="18">
        <v>105819.78</v>
      </c>
      <c r="K361" s="19"/>
      <c r="L361" s="18">
        <v>101611.49</v>
      </c>
      <c r="M361" s="42">
        <f t="shared" si="50"/>
        <v>-4208.2899999999936</v>
      </c>
      <c r="N361" s="20">
        <f t="shared" si="46"/>
        <v>-3.9800000000000002E-2</v>
      </c>
      <c r="O361" s="18">
        <v>540637.04</v>
      </c>
      <c r="P361" s="19"/>
      <c r="Q361" s="18">
        <v>519136.1</v>
      </c>
      <c r="R361" s="42">
        <f t="shared" si="51"/>
        <v>-21500.940000000061</v>
      </c>
      <c r="S361" s="20">
        <f t="shared" si="47"/>
        <v>-3.9800000000000002E-2</v>
      </c>
      <c r="T361" s="18">
        <v>268601.03999999998</v>
      </c>
      <c r="U361" s="19"/>
      <c r="V361" s="18">
        <v>257918.87</v>
      </c>
      <c r="W361" s="42">
        <f t="shared" si="52"/>
        <v>-10682.169999999984</v>
      </c>
      <c r="X361" s="20">
        <f t="shared" si="48"/>
        <v>-3.9800000000000002E-2</v>
      </c>
      <c r="Y361" s="8">
        <f t="shared" si="53"/>
        <v>-102443.33999999998</v>
      </c>
    </row>
    <row r="362" spans="1:25" x14ac:dyDescent="0.25">
      <c r="A362" s="1" t="s">
        <v>565</v>
      </c>
      <c r="B362" s="2" t="s">
        <v>566</v>
      </c>
      <c r="C362" s="2" t="s">
        <v>55</v>
      </c>
      <c r="D362" s="28" t="s">
        <v>604</v>
      </c>
      <c r="E362" s="18">
        <v>1681961.78</v>
      </c>
      <c r="F362" s="19"/>
      <c r="G362" s="18">
        <v>1615072.81</v>
      </c>
      <c r="H362" s="42">
        <f t="shared" si="49"/>
        <v>-66888.969999999972</v>
      </c>
      <c r="I362" s="20">
        <f t="shared" si="45"/>
        <v>-3.9800000000000002E-2</v>
      </c>
      <c r="J362" s="18">
        <v>71243.62</v>
      </c>
      <c r="K362" s="19"/>
      <c r="L362" s="18">
        <v>68410.37</v>
      </c>
      <c r="M362" s="42">
        <f t="shared" si="50"/>
        <v>-2833.25</v>
      </c>
      <c r="N362" s="20">
        <f t="shared" si="46"/>
        <v>-3.9800000000000002E-2</v>
      </c>
      <c r="O362" s="18">
        <v>511066.56000000006</v>
      </c>
      <c r="P362" s="19"/>
      <c r="Q362" s="18">
        <v>490741.63</v>
      </c>
      <c r="R362" s="42">
        <f t="shared" si="51"/>
        <v>-20324.930000000051</v>
      </c>
      <c r="S362" s="20">
        <f t="shared" si="47"/>
        <v>-3.9800000000000002E-2</v>
      </c>
      <c r="T362" s="18">
        <v>195949.77000000002</v>
      </c>
      <c r="U362" s="19"/>
      <c r="V362" s="18">
        <v>188156.92</v>
      </c>
      <c r="W362" s="42">
        <f t="shared" si="52"/>
        <v>-7792.8500000000058</v>
      </c>
      <c r="X362" s="20">
        <f t="shared" si="48"/>
        <v>-3.9800000000000002E-2</v>
      </c>
      <c r="Y362" s="8">
        <f t="shared" si="53"/>
        <v>-97840.000000000029</v>
      </c>
    </row>
    <row r="363" spans="1:25" x14ac:dyDescent="0.25">
      <c r="A363" s="1" t="s">
        <v>565</v>
      </c>
      <c r="B363" s="2" t="s">
        <v>566</v>
      </c>
      <c r="C363" s="2" t="s">
        <v>35</v>
      </c>
      <c r="D363" s="28" t="s">
        <v>605</v>
      </c>
      <c r="E363" s="18">
        <v>736876.64</v>
      </c>
      <c r="F363" s="19"/>
      <c r="G363" s="18">
        <v>707572.21</v>
      </c>
      <c r="H363" s="42">
        <f t="shared" si="49"/>
        <v>-29304.430000000051</v>
      </c>
      <c r="I363" s="20">
        <f t="shared" si="45"/>
        <v>-3.9800000000000002E-2</v>
      </c>
      <c r="J363" s="18">
        <v>24816.760000000002</v>
      </c>
      <c r="K363" s="19"/>
      <c r="L363" s="18">
        <v>23829.84</v>
      </c>
      <c r="M363" s="42">
        <f t="shared" si="50"/>
        <v>-986.92000000000189</v>
      </c>
      <c r="N363" s="20">
        <f t="shared" si="46"/>
        <v>-3.9800000000000002E-2</v>
      </c>
      <c r="O363" s="18">
        <v>381675.52000000002</v>
      </c>
      <c r="P363" s="19"/>
      <c r="Q363" s="18">
        <v>366496.42</v>
      </c>
      <c r="R363" s="42">
        <f t="shared" si="51"/>
        <v>-15179.100000000035</v>
      </c>
      <c r="S363" s="20">
        <f t="shared" si="47"/>
        <v>-3.9800000000000002E-2</v>
      </c>
      <c r="T363" s="18">
        <v>49509.09</v>
      </c>
      <c r="U363" s="19"/>
      <c r="V363" s="18">
        <v>47540.13</v>
      </c>
      <c r="W363" s="42">
        <f t="shared" si="52"/>
        <v>-1968.9599999999991</v>
      </c>
      <c r="X363" s="20">
        <f t="shared" si="48"/>
        <v>-3.9800000000000002E-2</v>
      </c>
      <c r="Y363" s="8">
        <f t="shared" si="53"/>
        <v>-47439.410000000084</v>
      </c>
    </row>
    <row r="364" spans="1:25" x14ac:dyDescent="0.25">
      <c r="A364" s="1" t="s">
        <v>565</v>
      </c>
      <c r="B364" s="2" t="s">
        <v>566</v>
      </c>
      <c r="C364" s="2" t="s">
        <v>63</v>
      </c>
      <c r="D364" s="28" t="s">
        <v>606</v>
      </c>
      <c r="E364" s="18">
        <v>376049.74</v>
      </c>
      <c r="F364" s="19"/>
      <c r="G364" s="18">
        <v>361094.83</v>
      </c>
      <c r="H364" s="42">
        <f t="shared" si="49"/>
        <v>-14954.909999999974</v>
      </c>
      <c r="I364" s="20">
        <f t="shared" si="45"/>
        <v>-3.9800000000000002E-2</v>
      </c>
      <c r="J364" s="18">
        <v>10247.369999999999</v>
      </c>
      <c r="K364" s="19"/>
      <c r="L364" s="18">
        <v>9839.85</v>
      </c>
      <c r="M364" s="42">
        <f t="shared" si="50"/>
        <v>-407.51999999999862</v>
      </c>
      <c r="N364" s="20">
        <f t="shared" si="46"/>
        <v>-3.9800000000000002E-2</v>
      </c>
      <c r="O364" s="18">
        <v>106175.72</v>
      </c>
      <c r="P364" s="19"/>
      <c r="Q364" s="18">
        <v>101953.15</v>
      </c>
      <c r="R364" s="42">
        <f t="shared" si="51"/>
        <v>-4222.570000000007</v>
      </c>
      <c r="S364" s="20">
        <f t="shared" si="47"/>
        <v>-3.9800000000000002E-2</v>
      </c>
      <c r="T364" s="18">
        <v>42869.94</v>
      </c>
      <c r="U364" s="19"/>
      <c r="V364" s="18">
        <v>41165.019999999997</v>
      </c>
      <c r="W364" s="42">
        <f t="shared" si="52"/>
        <v>-1704.9200000000055</v>
      </c>
      <c r="X364" s="20">
        <f t="shared" si="48"/>
        <v>-3.9800000000000002E-2</v>
      </c>
      <c r="Y364" s="8">
        <f t="shared" si="53"/>
        <v>-21289.919999999984</v>
      </c>
    </row>
    <row r="365" spans="1:25" x14ac:dyDescent="0.25">
      <c r="A365" s="1" t="s">
        <v>565</v>
      </c>
      <c r="B365" s="2" t="s">
        <v>566</v>
      </c>
      <c r="C365" s="2" t="s">
        <v>90</v>
      </c>
      <c r="D365" s="28" t="s">
        <v>607</v>
      </c>
      <c r="E365" s="18">
        <v>7607738.2000000011</v>
      </c>
      <c r="F365" s="19"/>
      <c r="G365" s="18">
        <v>7305190.4199999999</v>
      </c>
      <c r="H365" s="42">
        <f t="shared" si="49"/>
        <v>-302547.78000000119</v>
      </c>
      <c r="I365" s="20">
        <f t="shared" si="45"/>
        <v>-3.9800000000000002E-2</v>
      </c>
      <c r="J365" s="18">
        <v>277933.77</v>
      </c>
      <c r="K365" s="19"/>
      <c r="L365" s="18">
        <v>266880.78000000003</v>
      </c>
      <c r="M365" s="42">
        <f t="shared" si="50"/>
        <v>-11052.989999999991</v>
      </c>
      <c r="N365" s="20">
        <f t="shared" si="46"/>
        <v>-3.9800000000000002E-2</v>
      </c>
      <c r="O365" s="18">
        <v>3523336.34</v>
      </c>
      <c r="P365" s="19"/>
      <c r="Q365" s="18">
        <v>3383214.52</v>
      </c>
      <c r="R365" s="42">
        <f t="shared" si="51"/>
        <v>-140121.81999999983</v>
      </c>
      <c r="S365" s="20">
        <f t="shared" si="47"/>
        <v>-3.9800000000000002E-2</v>
      </c>
      <c r="T365" s="18">
        <v>1023567.24</v>
      </c>
      <c r="U365" s="19"/>
      <c r="V365" s="18">
        <v>982860.34</v>
      </c>
      <c r="W365" s="42">
        <f t="shared" si="52"/>
        <v>-40706.900000000023</v>
      </c>
      <c r="X365" s="20">
        <f t="shared" si="48"/>
        <v>-3.9800000000000002E-2</v>
      </c>
      <c r="Y365" s="8">
        <f t="shared" si="53"/>
        <v>-494429.49000000104</v>
      </c>
    </row>
    <row r="366" spans="1:25" x14ac:dyDescent="0.25">
      <c r="A366" s="1" t="s">
        <v>565</v>
      </c>
      <c r="B366" s="2" t="s">
        <v>566</v>
      </c>
      <c r="C366" s="2" t="s">
        <v>357</v>
      </c>
      <c r="D366" s="28" t="s">
        <v>608</v>
      </c>
      <c r="E366" s="18">
        <v>383086.26</v>
      </c>
      <c r="F366" s="19"/>
      <c r="G366" s="18">
        <v>367851.52000000002</v>
      </c>
      <c r="H366" s="42">
        <f t="shared" si="49"/>
        <v>-15234.739999999991</v>
      </c>
      <c r="I366" s="20">
        <f t="shared" si="45"/>
        <v>-3.9800000000000002E-2</v>
      </c>
      <c r="J366" s="18">
        <v>9201.7199999999993</v>
      </c>
      <c r="K366" s="19"/>
      <c r="L366" s="18">
        <v>8835.7800000000007</v>
      </c>
      <c r="M366" s="42">
        <f t="shared" si="50"/>
        <v>-365.93999999999869</v>
      </c>
      <c r="N366" s="20">
        <f t="shared" si="46"/>
        <v>-3.9800000000000002E-2</v>
      </c>
      <c r="O366" s="18">
        <v>76133.279999999999</v>
      </c>
      <c r="P366" s="19"/>
      <c r="Q366" s="18">
        <v>73105.490000000005</v>
      </c>
      <c r="R366" s="42">
        <f t="shared" si="51"/>
        <v>-3027.7899999999936</v>
      </c>
      <c r="S366" s="20">
        <f t="shared" si="47"/>
        <v>-3.9800000000000002E-2</v>
      </c>
      <c r="T366" s="18">
        <v>12140.16</v>
      </c>
      <c r="U366" s="19"/>
      <c r="V366" s="18">
        <v>11657.35</v>
      </c>
      <c r="W366" s="42">
        <f t="shared" si="52"/>
        <v>-482.80999999999949</v>
      </c>
      <c r="X366" s="20">
        <f t="shared" si="48"/>
        <v>-3.9800000000000002E-2</v>
      </c>
      <c r="Y366" s="8">
        <f t="shared" si="53"/>
        <v>-19111.279999999984</v>
      </c>
    </row>
    <row r="367" spans="1:25" x14ac:dyDescent="0.25">
      <c r="A367" s="1" t="s">
        <v>565</v>
      </c>
      <c r="B367" s="2" t="s">
        <v>566</v>
      </c>
      <c r="C367" s="2" t="s">
        <v>609</v>
      </c>
      <c r="D367" s="28" t="s">
        <v>610</v>
      </c>
      <c r="E367" s="18">
        <v>1690678.3599999999</v>
      </c>
      <c r="F367" s="19"/>
      <c r="G367" s="18">
        <v>1623442.74</v>
      </c>
      <c r="H367" s="42">
        <f t="shared" si="49"/>
        <v>-67235.619999999879</v>
      </c>
      <c r="I367" s="20">
        <f t="shared" si="45"/>
        <v>-3.9800000000000002E-2</v>
      </c>
      <c r="J367" s="18">
        <v>43847.59</v>
      </c>
      <c r="K367" s="19"/>
      <c r="L367" s="18">
        <v>42103.839999999997</v>
      </c>
      <c r="M367" s="42">
        <f t="shared" si="50"/>
        <v>-1743.75</v>
      </c>
      <c r="N367" s="20">
        <f t="shared" si="46"/>
        <v>-3.9800000000000002E-2</v>
      </c>
      <c r="O367" s="18">
        <v>723526.08000000007</v>
      </c>
      <c r="P367" s="19"/>
      <c r="Q367" s="18">
        <v>694751.71</v>
      </c>
      <c r="R367" s="42">
        <f t="shared" si="51"/>
        <v>-28774.370000000112</v>
      </c>
      <c r="S367" s="20">
        <f t="shared" si="47"/>
        <v>-3.9800000000000002E-2</v>
      </c>
      <c r="T367" s="18">
        <v>167306.58000000002</v>
      </c>
      <c r="U367" s="19"/>
      <c r="V367" s="18">
        <v>160652.85999999999</v>
      </c>
      <c r="W367" s="42">
        <f t="shared" si="52"/>
        <v>-6653.7200000000303</v>
      </c>
      <c r="X367" s="20">
        <f t="shared" si="48"/>
        <v>-3.9800000000000002E-2</v>
      </c>
      <c r="Y367" s="8">
        <f t="shared" si="53"/>
        <v>-104407.46000000002</v>
      </c>
    </row>
    <row r="368" spans="1:25" x14ac:dyDescent="0.25">
      <c r="A368" s="1" t="s">
        <v>565</v>
      </c>
      <c r="B368" s="2" t="s">
        <v>566</v>
      </c>
      <c r="C368" s="2" t="s">
        <v>444</v>
      </c>
      <c r="D368" s="28" t="s">
        <v>611</v>
      </c>
      <c r="E368" s="18">
        <v>5349187.9000000004</v>
      </c>
      <c r="F368" s="19"/>
      <c r="G368" s="18">
        <v>5136459.1100000003</v>
      </c>
      <c r="H368" s="42">
        <f t="shared" si="49"/>
        <v>-212728.79000000004</v>
      </c>
      <c r="I368" s="20">
        <f t="shared" si="45"/>
        <v>-3.9800000000000002E-2</v>
      </c>
      <c r="J368" s="18">
        <v>234574.15000000002</v>
      </c>
      <c r="K368" s="19"/>
      <c r="L368" s="18">
        <v>225245.5</v>
      </c>
      <c r="M368" s="42">
        <f t="shared" si="50"/>
        <v>-9328.6500000000233</v>
      </c>
      <c r="N368" s="20">
        <f t="shared" si="46"/>
        <v>-3.9800000000000002E-2</v>
      </c>
      <c r="O368" s="18">
        <v>1793395.88</v>
      </c>
      <c r="P368" s="19"/>
      <c r="Q368" s="18">
        <v>1722073.17</v>
      </c>
      <c r="R368" s="42">
        <f t="shared" si="51"/>
        <v>-71322.709999999963</v>
      </c>
      <c r="S368" s="20">
        <f t="shared" si="47"/>
        <v>-3.9800000000000002E-2</v>
      </c>
      <c r="T368" s="18">
        <v>639255.30000000005</v>
      </c>
      <c r="U368" s="19"/>
      <c r="V368" s="18">
        <v>613832.35</v>
      </c>
      <c r="W368" s="42">
        <f t="shared" si="52"/>
        <v>-25422.95000000007</v>
      </c>
      <c r="X368" s="20">
        <f t="shared" si="48"/>
        <v>-3.9800000000000002E-2</v>
      </c>
      <c r="Y368" s="8">
        <f t="shared" si="53"/>
        <v>-318803.10000000009</v>
      </c>
    </row>
    <row r="369" spans="1:25" x14ac:dyDescent="0.25">
      <c r="A369" s="1" t="s">
        <v>565</v>
      </c>
      <c r="B369" s="2" t="s">
        <v>566</v>
      </c>
      <c r="C369" s="2" t="s">
        <v>612</v>
      </c>
      <c r="D369" s="28" t="s">
        <v>613</v>
      </c>
      <c r="E369" s="18">
        <v>442826.20000000007</v>
      </c>
      <c r="F369" s="19"/>
      <c r="G369" s="18">
        <v>425215.7</v>
      </c>
      <c r="H369" s="42">
        <f t="shared" si="49"/>
        <v>-17610.500000000058</v>
      </c>
      <c r="I369" s="20">
        <f t="shared" si="45"/>
        <v>-3.9800000000000002E-2</v>
      </c>
      <c r="J369" s="18">
        <v>10874.76</v>
      </c>
      <c r="K369" s="19"/>
      <c r="L369" s="18">
        <v>10442.290000000001</v>
      </c>
      <c r="M369" s="42">
        <f t="shared" si="50"/>
        <v>-432.46999999999935</v>
      </c>
      <c r="N369" s="20">
        <f t="shared" si="46"/>
        <v>-3.9800000000000002E-2</v>
      </c>
      <c r="O369" s="18">
        <v>222779.2</v>
      </c>
      <c r="P369" s="19"/>
      <c r="Q369" s="18">
        <v>213919.35</v>
      </c>
      <c r="R369" s="42">
        <f t="shared" si="51"/>
        <v>-8859.8500000000058</v>
      </c>
      <c r="S369" s="20">
        <f t="shared" si="47"/>
        <v>-3.9800000000000002E-2</v>
      </c>
      <c r="T369" s="18">
        <v>38317.379999999997</v>
      </c>
      <c r="U369" s="19"/>
      <c r="V369" s="18">
        <v>36793.51</v>
      </c>
      <c r="W369" s="42">
        <f t="shared" si="52"/>
        <v>-1523.8699999999953</v>
      </c>
      <c r="X369" s="20">
        <f t="shared" si="48"/>
        <v>-3.9800000000000002E-2</v>
      </c>
      <c r="Y369" s="8">
        <f t="shared" si="53"/>
        <v>-28426.690000000061</v>
      </c>
    </row>
    <row r="370" spans="1:25" x14ac:dyDescent="0.25">
      <c r="A370" s="1" t="s">
        <v>565</v>
      </c>
      <c r="B370" s="2" t="s">
        <v>566</v>
      </c>
      <c r="C370" s="2" t="s">
        <v>546</v>
      </c>
      <c r="D370" s="28" t="s">
        <v>614</v>
      </c>
      <c r="E370" s="18">
        <v>547223.91999999993</v>
      </c>
      <c r="F370" s="19"/>
      <c r="G370" s="18">
        <v>525461.68999999994</v>
      </c>
      <c r="H370" s="42">
        <f t="shared" si="49"/>
        <v>-21762.229999999981</v>
      </c>
      <c r="I370" s="20">
        <f t="shared" si="45"/>
        <v>-3.9800000000000002E-2</v>
      </c>
      <c r="J370" s="18">
        <v>25095.599999999999</v>
      </c>
      <c r="K370" s="19"/>
      <c r="L370" s="18">
        <v>24097.59</v>
      </c>
      <c r="M370" s="42">
        <f t="shared" si="50"/>
        <v>-998.0099999999984</v>
      </c>
      <c r="N370" s="20">
        <f t="shared" si="46"/>
        <v>-3.9800000000000002E-2</v>
      </c>
      <c r="O370" s="18">
        <v>167249.15999999997</v>
      </c>
      <c r="P370" s="19"/>
      <c r="Q370" s="18">
        <v>160597.72</v>
      </c>
      <c r="R370" s="42">
        <f t="shared" si="51"/>
        <v>-6651.4399999999732</v>
      </c>
      <c r="S370" s="20">
        <f t="shared" si="47"/>
        <v>-3.9800000000000002E-2</v>
      </c>
      <c r="T370" s="18">
        <v>70564.680000000008</v>
      </c>
      <c r="U370" s="19"/>
      <c r="V370" s="18">
        <v>67758.350000000006</v>
      </c>
      <c r="W370" s="42">
        <f t="shared" si="52"/>
        <v>-2806.3300000000017</v>
      </c>
      <c r="X370" s="20">
        <f t="shared" si="48"/>
        <v>-3.9800000000000002E-2</v>
      </c>
      <c r="Y370" s="8">
        <f t="shared" si="53"/>
        <v>-32218.009999999955</v>
      </c>
    </row>
    <row r="371" spans="1:25" x14ac:dyDescent="0.25">
      <c r="A371" s="1" t="s">
        <v>565</v>
      </c>
      <c r="B371" s="2" t="s">
        <v>566</v>
      </c>
      <c r="C371" s="2" t="s">
        <v>412</v>
      </c>
      <c r="D371" s="28" t="s">
        <v>615</v>
      </c>
      <c r="E371" s="18">
        <v>15940237.559999999</v>
      </c>
      <c r="F371" s="19"/>
      <c r="G371" s="18">
        <v>15306319.380000001</v>
      </c>
      <c r="H371" s="42">
        <f t="shared" si="49"/>
        <v>-633918.17999999784</v>
      </c>
      <c r="I371" s="20">
        <f t="shared" si="45"/>
        <v>-3.9800000000000002E-2</v>
      </c>
      <c r="J371" s="18">
        <v>467196.42000000004</v>
      </c>
      <c r="K371" s="19"/>
      <c r="L371" s="18">
        <v>448616.75</v>
      </c>
      <c r="M371" s="42">
        <f t="shared" si="50"/>
        <v>-18579.670000000042</v>
      </c>
      <c r="N371" s="20">
        <f t="shared" si="46"/>
        <v>-3.9800000000000002E-2</v>
      </c>
      <c r="O371" s="18">
        <v>8935956.3599999994</v>
      </c>
      <c r="P371" s="19"/>
      <c r="Q371" s="18">
        <v>8580576.5999999996</v>
      </c>
      <c r="R371" s="42">
        <f t="shared" si="51"/>
        <v>-355379.75999999978</v>
      </c>
      <c r="S371" s="20">
        <f t="shared" si="47"/>
        <v>-3.9800000000000002E-2</v>
      </c>
      <c r="T371" s="18">
        <v>1140416.28</v>
      </c>
      <c r="U371" s="19"/>
      <c r="V371" s="18">
        <v>1095062.3400000001</v>
      </c>
      <c r="W371" s="42">
        <f t="shared" si="52"/>
        <v>-45353.939999999944</v>
      </c>
      <c r="X371" s="20">
        <f t="shared" si="48"/>
        <v>-3.9800000000000002E-2</v>
      </c>
      <c r="Y371" s="8">
        <f t="shared" si="53"/>
        <v>-1053231.5499999975</v>
      </c>
    </row>
    <row r="372" spans="1:25" x14ac:dyDescent="0.25">
      <c r="A372" s="5" t="s">
        <v>565</v>
      </c>
      <c r="B372" s="2" t="s">
        <v>592</v>
      </c>
      <c r="C372" s="2" t="s">
        <v>616</v>
      </c>
      <c r="D372" s="28" t="s">
        <v>617</v>
      </c>
      <c r="E372" s="18">
        <v>0</v>
      </c>
      <c r="F372" s="19"/>
      <c r="G372" s="18">
        <v>0</v>
      </c>
      <c r="H372" s="42">
        <f t="shared" si="49"/>
        <v>0</v>
      </c>
      <c r="I372" s="20">
        <f t="shared" si="45"/>
        <v>0</v>
      </c>
      <c r="J372" s="18">
        <v>0</v>
      </c>
      <c r="K372" s="19"/>
      <c r="L372" s="18">
        <v>0</v>
      </c>
      <c r="M372" s="42">
        <f t="shared" si="50"/>
        <v>0</v>
      </c>
      <c r="N372" s="20">
        <f t="shared" si="46"/>
        <v>0</v>
      </c>
      <c r="O372" s="18">
        <v>0</v>
      </c>
      <c r="P372" s="19"/>
      <c r="Q372" s="18">
        <v>0</v>
      </c>
      <c r="R372" s="42">
        <f t="shared" si="51"/>
        <v>0</v>
      </c>
      <c r="S372" s="20">
        <f t="shared" si="47"/>
        <v>0</v>
      </c>
      <c r="T372" s="18">
        <v>0</v>
      </c>
      <c r="U372" s="19"/>
      <c r="V372" s="18">
        <v>0</v>
      </c>
      <c r="W372" s="42">
        <f t="shared" si="52"/>
        <v>0</v>
      </c>
      <c r="X372" s="20">
        <f t="shared" si="48"/>
        <v>0</v>
      </c>
      <c r="Y372" s="8">
        <f t="shared" si="53"/>
        <v>0</v>
      </c>
    </row>
    <row r="373" spans="1:25" x14ac:dyDescent="0.25">
      <c r="A373" s="5" t="s">
        <v>565</v>
      </c>
      <c r="B373" s="2" t="s">
        <v>592</v>
      </c>
      <c r="C373" s="2" t="s">
        <v>618</v>
      </c>
      <c r="D373" s="28" t="s">
        <v>619</v>
      </c>
      <c r="E373" s="18">
        <v>822807.72</v>
      </c>
      <c r="F373" s="19"/>
      <c r="G373" s="18">
        <v>790085.95</v>
      </c>
      <c r="H373" s="42">
        <f t="shared" si="49"/>
        <v>-32721.770000000019</v>
      </c>
      <c r="I373" s="20">
        <f t="shared" si="45"/>
        <v>-3.9800000000000002E-2</v>
      </c>
      <c r="J373" s="18">
        <v>39734.699999999997</v>
      </c>
      <c r="K373" s="19"/>
      <c r="L373" s="18">
        <v>38154.51</v>
      </c>
      <c r="M373" s="42">
        <f t="shared" si="50"/>
        <v>-1580.1899999999951</v>
      </c>
      <c r="N373" s="20">
        <f t="shared" si="46"/>
        <v>-3.9800000000000002E-2</v>
      </c>
      <c r="O373" s="18">
        <v>144494.75999999998</v>
      </c>
      <c r="P373" s="19"/>
      <c r="Q373" s="18">
        <v>138748.26</v>
      </c>
      <c r="R373" s="42">
        <f t="shared" si="51"/>
        <v>-5746.4999999999709</v>
      </c>
      <c r="S373" s="20">
        <f t="shared" si="47"/>
        <v>-3.9800000000000002E-2</v>
      </c>
      <c r="T373" s="18">
        <v>1434.06</v>
      </c>
      <c r="U373" s="19"/>
      <c r="V373" s="18">
        <v>1434.06</v>
      </c>
      <c r="W373" s="42">
        <f t="shared" si="52"/>
        <v>0</v>
      </c>
      <c r="X373" s="20">
        <f t="shared" si="48"/>
        <v>0</v>
      </c>
      <c r="Y373" s="8">
        <f t="shared" si="53"/>
        <v>-40048.459999999985</v>
      </c>
    </row>
    <row r="374" spans="1:25" x14ac:dyDescent="0.25">
      <c r="A374" s="6" t="s">
        <v>565</v>
      </c>
      <c r="B374" s="2" t="s">
        <v>592</v>
      </c>
      <c r="C374" s="2" t="s">
        <v>620</v>
      </c>
      <c r="D374" s="28" t="s">
        <v>621</v>
      </c>
      <c r="E374" s="18">
        <v>0</v>
      </c>
      <c r="F374" s="19"/>
      <c r="G374" s="18">
        <v>0</v>
      </c>
      <c r="H374" s="42">
        <f t="shared" si="49"/>
        <v>0</v>
      </c>
      <c r="I374" s="20">
        <f t="shared" si="45"/>
        <v>0</v>
      </c>
      <c r="J374" s="18">
        <v>0</v>
      </c>
      <c r="K374" s="19"/>
      <c r="L374" s="18">
        <v>0</v>
      </c>
      <c r="M374" s="42">
        <f t="shared" si="50"/>
        <v>0</v>
      </c>
      <c r="N374" s="20">
        <f t="shared" si="46"/>
        <v>0</v>
      </c>
      <c r="O374" s="18">
        <v>0</v>
      </c>
      <c r="P374" s="19"/>
      <c r="Q374" s="18">
        <v>0</v>
      </c>
      <c r="R374" s="42">
        <f t="shared" si="51"/>
        <v>0</v>
      </c>
      <c r="S374" s="20">
        <f t="shared" si="47"/>
        <v>0</v>
      </c>
      <c r="T374" s="18">
        <v>0</v>
      </c>
      <c r="U374" s="19"/>
      <c r="V374" s="18">
        <v>0</v>
      </c>
      <c r="W374" s="42">
        <f t="shared" si="52"/>
        <v>0</v>
      </c>
      <c r="X374" s="20">
        <f t="shared" si="48"/>
        <v>0</v>
      </c>
      <c r="Y374" s="8">
        <f t="shared" si="53"/>
        <v>0</v>
      </c>
    </row>
    <row r="375" spans="1:25" x14ac:dyDescent="0.25">
      <c r="A375" s="6" t="s">
        <v>565</v>
      </c>
      <c r="B375" s="2" t="s">
        <v>592</v>
      </c>
      <c r="C375" s="2" t="s">
        <v>622</v>
      </c>
      <c r="D375" s="28" t="s">
        <v>623</v>
      </c>
      <c r="E375" s="18">
        <v>0</v>
      </c>
      <c r="F375" s="19"/>
      <c r="G375" s="18">
        <v>0</v>
      </c>
      <c r="H375" s="42">
        <f t="shared" si="49"/>
        <v>0</v>
      </c>
      <c r="I375" s="20">
        <f t="shared" si="45"/>
        <v>0</v>
      </c>
      <c r="J375" s="18">
        <v>0</v>
      </c>
      <c r="K375" s="19"/>
      <c r="L375" s="18">
        <v>0</v>
      </c>
      <c r="M375" s="42">
        <f t="shared" si="50"/>
        <v>0</v>
      </c>
      <c r="N375" s="20">
        <f t="shared" si="46"/>
        <v>0</v>
      </c>
      <c r="O375" s="18">
        <v>0</v>
      </c>
      <c r="P375" s="19"/>
      <c r="Q375" s="18">
        <v>0</v>
      </c>
      <c r="R375" s="42">
        <f t="shared" si="51"/>
        <v>0</v>
      </c>
      <c r="S375" s="20">
        <f t="shared" si="47"/>
        <v>0</v>
      </c>
      <c r="T375" s="18">
        <v>0</v>
      </c>
      <c r="U375" s="19"/>
      <c r="V375" s="18">
        <v>0</v>
      </c>
      <c r="W375" s="42">
        <f t="shared" si="52"/>
        <v>0</v>
      </c>
      <c r="X375" s="20">
        <f t="shared" si="48"/>
        <v>0</v>
      </c>
      <c r="Y375" s="8">
        <f t="shared" si="53"/>
        <v>0</v>
      </c>
    </row>
    <row r="376" spans="1:25" x14ac:dyDescent="0.25">
      <c r="A376" s="6" t="s">
        <v>565</v>
      </c>
      <c r="B376" s="2" t="s">
        <v>592</v>
      </c>
      <c r="C376" s="2" t="s">
        <v>624</v>
      </c>
      <c r="D376" s="28" t="s">
        <v>625</v>
      </c>
      <c r="E376" s="18">
        <v>0</v>
      </c>
      <c r="F376" s="19"/>
      <c r="G376" s="18">
        <v>0</v>
      </c>
      <c r="H376" s="42">
        <f t="shared" si="49"/>
        <v>0</v>
      </c>
      <c r="I376" s="20">
        <f t="shared" si="45"/>
        <v>0</v>
      </c>
      <c r="J376" s="18">
        <v>0</v>
      </c>
      <c r="K376" s="19"/>
      <c r="L376" s="18">
        <v>0</v>
      </c>
      <c r="M376" s="42">
        <f t="shared" si="50"/>
        <v>0</v>
      </c>
      <c r="N376" s="20">
        <f t="shared" si="46"/>
        <v>0</v>
      </c>
      <c r="O376" s="18">
        <v>0</v>
      </c>
      <c r="P376" s="19"/>
      <c r="Q376" s="18">
        <v>0</v>
      </c>
      <c r="R376" s="42">
        <f t="shared" si="51"/>
        <v>0</v>
      </c>
      <c r="S376" s="20">
        <f t="shared" si="47"/>
        <v>0</v>
      </c>
      <c r="T376" s="18">
        <v>0</v>
      </c>
      <c r="U376" s="19"/>
      <c r="V376" s="18">
        <v>0</v>
      </c>
      <c r="W376" s="42">
        <f t="shared" si="52"/>
        <v>0</v>
      </c>
      <c r="X376" s="20">
        <f t="shared" si="48"/>
        <v>0</v>
      </c>
      <c r="Y376" s="8">
        <f t="shared" si="53"/>
        <v>0</v>
      </c>
    </row>
    <row r="377" spans="1:25" x14ac:dyDescent="0.25">
      <c r="A377" s="6" t="s">
        <v>565</v>
      </c>
      <c r="B377" s="2" t="s">
        <v>592</v>
      </c>
      <c r="C377" s="2" t="s">
        <v>626</v>
      </c>
      <c r="D377" s="28" t="s">
        <v>627</v>
      </c>
      <c r="E377" s="18">
        <v>0</v>
      </c>
      <c r="F377" s="19"/>
      <c r="G377" s="18">
        <v>0</v>
      </c>
      <c r="H377" s="42">
        <f t="shared" si="49"/>
        <v>0</v>
      </c>
      <c r="I377" s="20">
        <f t="shared" si="45"/>
        <v>0</v>
      </c>
      <c r="J377" s="18">
        <v>1673.04</v>
      </c>
      <c r="K377" s="19"/>
      <c r="L377" s="18">
        <v>1606.51</v>
      </c>
      <c r="M377" s="42">
        <f t="shared" si="50"/>
        <v>-66.529999999999973</v>
      </c>
      <c r="N377" s="20">
        <f t="shared" si="46"/>
        <v>-3.9800000000000002E-2</v>
      </c>
      <c r="O377" s="18">
        <v>0</v>
      </c>
      <c r="P377" s="19"/>
      <c r="Q377" s="18">
        <v>0</v>
      </c>
      <c r="R377" s="42">
        <f t="shared" si="51"/>
        <v>0</v>
      </c>
      <c r="S377" s="20">
        <f t="shared" si="47"/>
        <v>0</v>
      </c>
      <c r="T377" s="18">
        <v>0</v>
      </c>
      <c r="U377" s="19"/>
      <c r="V377" s="18">
        <v>0</v>
      </c>
      <c r="W377" s="42">
        <f t="shared" si="52"/>
        <v>0</v>
      </c>
      <c r="X377" s="20">
        <f t="shared" si="48"/>
        <v>0</v>
      </c>
      <c r="Y377" s="8">
        <f t="shared" si="53"/>
        <v>-66.529999999999973</v>
      </c>
    </row>
    <row r="378" spans="1:25" x14ac:dyDescent="0.25">
      <c r="A378" s="1" t="s">
        <v>628</v>
      </c>
      <c r="B378" s="2" t="s">
        <v>629</v>
      </c>
      <c r="C378" s="2" t="s">
        <v>430</v>
      </c>
      <c r="D378" s="28" t="s">
        <v>630</v>
      </c>
      <c r="E378" s="18">
        <v>147080.14000000001</v>
      </c>
      <c r="F378" s="19"/>
      <c r="G378" s="18">
        <v>141230.99</v>
      </c>
      <c r="H378" s="42">
        <f t="shared" si="49"/>
        <v>-5849.1500000000233</v>
      </c>
      <c r="I378" s="20">
        <f t="shared" si="45"/>
        <v>-3.9800000000000002E-2</v>
      </c>
      <c r="J378" s="18">
        <v>2788.3999999999996</v>
      </c>
      <c r="K378" s="19"/>
      <c r="L378" s="18">
        <v>2677.51</v>
      </c>
      <c r="M378" s="42">
        <f t="shared" si="50"/>
        <v>-110.88999999999942</v>
      </c>
      <c r="N378" s="20">
        <f t="shared" si="46"/>
        <v>-3.9800000000000002E-2</v>
      </c>
      <c r="O378" s="18">
        <v>52588.44</v>
      </c>
      <c r="P378" s="19"/>
      <c r="Q378" s="18">
        <v>50497.02</v>
      </c>
      <c r="R378" s="42">
        <f t="shared" si="51"/>
        <v>-2091.4200000000055</v>
      </c>
      <c r="S378" s="20">
        <f t="shared" si="47"/>
        <v>-3.9800000000000002E-2</v>
      </c>
      <c r="T378" s="18">
        <v>23900.940000000002</v>
      </c>
      <c r="U378" s="19"/>
      <c r="V378" s="18">
        <v>22950.41</v>
      </c>
      <c r="W378" s="42">
        <f t="shared" si="52"/>
        <v>-950.53000000000247</v>
      </c>
      <c r="X378" s="20">
        <f t="shared" si="48"/>
        <v>-3.9800000000000002E-2</v>
      </c>
      <c r="Y378" s="8">
        <f t="shared" si="53"/>
        <v>-9001.9900000000307</v>
      </c>
    </row>
    <row r="379" spans="1:25" x14ac:dyDescent="0.25">
      <c r="A379" s="1" t="s">
        <v>628</v>
      </c>
      <c r="B379" s="2" t="s">
        <v>629</v>
      </c>
      <c r="C379" s="2" t="s">
        <v>24</v>
      </c>
      <c r="D379" s="28" t="s">
        <v>629</v>
      </c>
      <c r="E379" s="18">
        <v>643157.19999999995</v>
      </c>
      <c r="F379" s="19"/>
      <c r="G379" s="18">
        <v>617579.85</v>
      </c>
      <c r="H379" s="42">
        <f t="shared" si="49"/>
        <v>-25577.349999999977</v>
      </c>
      <c r="I379" s="20">
        <f t="shared" si="45"/>
        <v>-3.9800000000000002E-2</v>
      </c>
      <c r="J379" s="18">
        <v>9201.7200000000012</v>
      </c>
      <c r="K379" s="19"/>
      <c r="L379" s="18">
        <v>8835.7800000000007</v>
      </c>
      <c r="M379" s="42">
        <f t="shared" si="50"/>
        <v>-365.94000000000051</v>
      </c>
      <c r="N379" s="20">
        <f t="shared" si="46"/>
        <v>-3.9800000000000002E-2</v>
      </c>
      <c r="O379" s="18">
        <v>383074.22</v>
      </c>
      <c r="P379" s="19"/>
      <c r="Q379" s="18">
        <v>367839.5</v>
      </c>
      <c r="R379" s="42">
        <f t="shared" si="51"/>
        <v>-15234.719999999972</v>
      </c>
      <c r="S379" s="20">
        <f t="shared" si="47"/>
        <v>-3.9800000000000002E-2</v>
      </c>
      <c r="T379" s="18">
        <v>70564.679999999993</v>
      </c>
      <c r="U379" s="19"/>
      <c r="V379" s="18">
        <v>67758.350000000006</v>
      </c>
      <c r="W379" s="42">
        <f t="shared" si="52"/>
        <v>-2806.3299999999872</v>
      </c>
      <c r="X379" s="20">
        <f t="shared" si="48"/>
        <v>-3.9800000000000002E-2</v>
      </c>
      <c r="Y379" s="8">
        <f t="shared" si="53"/>
        <v>-43984.339999999938</v>
      </c>
    </row>
    <row r="380" spans="1:25" x14ac:dyDescent="0.25">
      <c r="A380" s="1" t="s">
        <v>628</v>
      </c>
      <c r="B380" s="2" t="s">
        <v>629</v>
      </c>
      <c r="C380" s="2" t="s">
        <v>53</v>
      </c>
      <c r="D380" s="28" t="s">
        <v>631</v>
      </c>
      <c r="E380" s="18">
        <v>449998.26</v>
      </c>
      <c r="F380" s="19"/>
      <c r="G380" s="18">
        <v>432102.54</v>
      </c>
      <c r="H380" s="42">
        <f t="shared" si="49"/>
        <v>-17895.72000000003</v>
      </c>
      <c r="I380" s="20">
        <f t="shared" si="45"/>
        <v>-3.9800000000000002E-2</v>
      </c>
      <c r="J380" s="18">
        <v>18751.989999999998</v>
      </c>
      <c r="K380" s="19"/>
      <c r="L380" s="18">
        <v>18006.25</v>
      </c>
      <c r="M380" s="42">
        <f t="shared" si="50"/>
        <v>-745.73999999999796</v>
      </c>
      <c r="N380" s="20">
        <f t="shared" si="46"/>
        <v>-3.9800000000000002E-2</v>
      </c>
      <c r="O380" s="18">
        <v>179652.28</v>
      </c>
      <c r="P380" s="19"/>
      <c r="Q380" s="18">
        <v>172507.57</v>
      </c>
      <c r="R380" s="42">
        <f t="shared" si="51"/>
        <v>-7144.7099999999919</v>
      </c>
      <c r="S380" s="20">
        <f t="shared" si="47"/>
        <v>-3.9800000000000002E-2</v>
      </c>
      <c r="T380" s="18">
        <v>81946.080000000002</v>
      </c>
      <c r="U380" s="19"/>
      <c r="V380" s="18">
        <v>78687.11</v>
      </c>
      <c r="W380" s="42">
        <f t="shared" si="52"/>
        <v>-3258.9700000000012</v>
      </c>
      <c r="X380" s="20">
        <f t="shared" si="48"/>
        <v>-3.9800000000000002E-2</v>
      </c>
      <c r="Y380" s="8">
        <f t="shared" si="53"/>
        <v>-29045.140000000021</v>
      </c>
    </row>
    <row r="381" spans="1:25" x14ac:dyDescent="0.25">
      <c r="A381" s="1" t="s">
        <v>628</v>
      </c>
      <c r="B381" s="2" t="s">
        <v>629</v>
      </c>
      <c r="C381" s="2" t="s">
        <v>75</v>
      </c>
      <c r="D381" s="28" t="s">
        <v>632</v>
      </c>
      <c r="E381" s="18">
        <v>376731.10000000003</v>
      </c>
      <c r="F381" s="19"/>
      <c r="G381" s="18">
        <v>361749.1</v>
      </c>
      <c r="H381" s="42">
        <f t="shared" si="49"/>
        <v>-14982.000000000058</v>
      </c>
      <c r="I381" s="20">
        <f t="shared" si="45"/>
        <v>-3.9800000000000002E-2</v>
      </c>
      <c r="J381" s="18">
        <v>14499.679999999998</v>
      </c>
      <c r="K381" s="19"/>
      <c r="L381" s="18">
        <v>13923.05</v>
      </c>
      <c r="M381" s="42">
        <f t="shared" si="50"/>
        <v>-576.6299999999992</v>
      </c>
      <c r="N381" s="20">
        <f t="shared" si="46"/>
        <v>-3.9800000000000002E-2</v>
      </c>
      <c r="O381" s="18">
        <v>142343.35999999999</v>
      </c>
      <c r="P381" s="19"/>
      <c r="Q381" s="18">
        <v>136682.42000000001</v>
      </c>
      <c r="R381" s="42">
        <f t="shared" si="51"/>
        <v>-5660.9399999999732</v>
      </c>
      <c r="S381" s="20">
        <f t="shared" si="47"/>
        <v>-3.9800000000000002E-2</v>
      </c>
      <c r="T381" s="18">
        <v>50078.159999999996</v>
      </c>
      <c r="U381" s="19"/>
      <c r="V381" s="18">
        <v>48086.57</v>
      </c>
      <c r="W381" s="42">
        <f t="shared" si="52"/>
        <v>-1991.5899999999965</v>
      </c>
      <c r="X381" s="20">
        <f t="shared" si="48"/>
        <v>-3.9800000000000002E-2</v>
      </c>
      <c r="Y381" s="8">
        <f t="shared" si="53"/>
        <v>-23211.160000000025</v>
      </c>
    </row>
    <row r="382" spans="1:25" x14ac:dyDescent="0.25">
      <c r="A382" s="1" t="s">
        <v>628</v>
      </c>
      <c r="B382" s="2" t="s">
        <v>629</v>
      </c>
      <c r="C382" s="2" t="s">
        <v>14</v>
      </c>
      <c r="D382" s="28" t="s">
        <v>633</v>
      </c>
      <c r="E382" s="18">
        <v>458967.26</v>
      </c>
      <c r="F382" s="19"/>
      <c r="G382" s="18">
        <v>440714.85</v>
      </c>
      <c r="H382" s="42">
        <f t="shared" si="49"/>
        <v>-18252.410000000033</v>
      </c>
      <c r="I382" s="20">
        <f t="shared" si="45"/>
        <v>-3.9800000000000002E-2</v>
      </c>
      <c r="J382" s="18">
        <v>14569.390000000001</v>
      </c>
      <c r="K382" s="19"/>
      <c r="L382" s="18">
        <v>13989.99</v>
      </c>
      <c r="M382" s="42">
        <f t="shared" si="50"/>
        <v>-579.40000000000146</v>
      </c>
      <c r="N382" s="20">
        <f t="shared" si="46"/>
        <v>-3.9800000000000002E-2</v>
      </c>
      <c r="O382" s="18">
        <v>284324.59999999998</v>
      </c>
      <c r="P382" s="19"/>
      <c r="Q382" s="18">
        <v>273017.11</v>
      </c>
      <c r="R382" s="42">
        <f t="shared" si="51"/>
        <v>-11307.489999999991</v>
      </c>
      <c r="S382" s="20">
        <f t="shared" si="47"/>
        <v>-3.9800000000000002E-2</v>
      </c>
      <c r="T382" s="18">
        <v>29781.33</v>
      </c>
      <c r="U382" s="19"/>
      <c r="V382" s="18">
        <v>28596.94</v>
      </c>
      <c r="W382" s="42">
        <f t="shared" si="52"/>
        <v>-1184.3900000000031</v>
      </c>
      <c r="X382" s="20">
        <f t="shared" si="48"/>
        <v>-3.9800000000000002E-2</v>
      </c>
      <c r="Y382" s="8">
        <f t="shared" si="53"/>
        <v>-31323.690000000028</v>
      </c>
    </row>
    <row r="383" spans="1:25" x14ac:dyDescent="0.25">
      <c r="A383" s="1" t="s">
        <v>628</v>
      </c>
      <c r="B383" s="2" t="s">
        <v>629</v>
      </c>
      <c r="C383" s="2" t="s">
        <v>78</v>
      </c>
      <c r="D383" s="28" t="s">
        <v>634</v>
      </c>
      <c r="E383" s="18">
        <v>171903.56</v>
      </c>
      <c r="F383" s="19"/>
      <c r="G383" s="18">
        <v>165067.23000000001</v>
      </c>
      <c r="H383" s="42">
        <f t="shared" si="49"/>
        <v>-6836.3299999999872</v>
      </c>
      <c r="I383" s="20">
        <f t="shared" si="45"/>
        <v>-3.9800000000000002E-2</v>
      </c>
      <c r="J383" s="18">
        <v>6134.48</v>
      </c>
      <c r="K383" s="19"/>
      <c r="L383" s="18">
        <v>5890.52</v>
      </c>
      <c r="M383" s="42">
        <f t="shared" si="50"/>
        <v>-243.95999999999913</v>
      </c>
      <c r="N383" s="20">
        <f t="shared" si="46"/>
        <v>-3.9800000000000002E-2</v>
      </c>
      <c r="O383" s="18">
        <v>64015.039999999994</v>
      </c>
      <c r="P383" s="19"/>
      <c r="Q383" s="18">
        <v>61469.18</v>
      </c>
      <c r="R383" s="42">
        <f t="shared" si="51"/>
        <v>-2545.8599999999933</v>
      </c>
      <c r="S383" s="20">
        <f t="shared" si="47"/>
        <v>-3.9800000000000002E-2</v>
      </c>
      <c r="T383" s="18">
        <v>22004.04</v>
      </c>
      <c r="U383" s="19"/>
      <c r="V383" s="18">
        <v>21128.95</v>
      </c>
      <c r="W383" s="42">
        <f t="shared" si="52"/>
        <v>-875.09000000000015</v>
      </c>
      <c r="X383" s="20">
        <f t="shared" si="48"/>
        <v>-3.9800000000000002E-2</v>
      </c>
      <c r="Y383" s="8">
        <f t="shared" si="53"/>
        <v>-10501.23999999998</v>
      </c>
    </row>
    <row r="384" spans="1:25" x14ac:dyDescent="0.25">
      <c r="A384" s="1" t="s">
        <v>628</v>
      </c>
      <c r="B384" s="2" t="s">
        <v>629</v>
      </c>
      <c r="C384" s="2" t="s">
        <v>55</v>
      </c>
      <c r="D384" s="28" t="s">
        <v>635</v>
      </c>
      <c r="E384" s="18">
        <v>68037.86</v>
      </c>
      <c r="F384" s="19"/>
      <c r="G384" s="18">
        <v>65332.1</v>
      </c>
      <c r="H384" s="42">
        <f t="shared" si="49"/>
        <v>-2705.760000000002</v>
      </c>
      <c r="I384" s="20">
        <f t="shared" si="45"/>
        <v>-3.9800000000000002E-2</v>
      </c>
      <c r="J384" s="18">
        <v>4182.6000000000004</v>
      </c>
      <c r="K384" s="19"/>
      <c r="L384" s="18">
        <v>4016.26</v>
      </c>
      <c r="M384" s="42">
        <f t="shared" si="50"/>
        <v>-166.34000000000015</v>
      </c>
      <c r="N384" s="20">
        <f t="shared" si="46"/>
        <v>-3.9800000000000002E-2</v>
      </c>
      <c r="O384" s="18">
        <v>22216.48</v>
      </c>
      <c r="P384" s="19"/>
      <c r="Q384" s="18">
        <v>21332.94</v>
      </c>
      <c r="R384" s="42">
        <f t="shared" si="51"/>
        <v>-883.54000000000087</v>
      </c>
      <c r="S384" s="20">
        <f t="shared" si="47"/>
        <v>-3.9800000000000002E-2</v>
      </c>
      <c r="T384" s="18">
        <v>3224.73</v>
      </c>
      <c r="U384" s="19"/>
      <c r="V384" s="18">
        <v>3096.48</v>
      </c>
      <c r="W384" s="42">
        <f t="shared" si="52"/>
        <v>-128.25</v>
      </c>
      <c r="X384" s="20">
        <f t="shared" si="48"/>
        <v>-3.9800000000000002E-2</v>
      </c>
      <c r="Y384" s="8">
        <f t="shared" si="53"/>
        <v>-3883.8900000000031</v>
      </c>
    </row>
    <row r="385" spans="1:25" x14ac:dyDescent="0.25">
      <c r="A385" s="1" t="s">
        <v>628</v>
      </c>
      <c r="B385" s="2" t="s">
        <v>629</v>
      </c>
      <c r="C385" s="2" t="s">
        <v>35</v>
      </c>
      <c r="D385" s="28" t="s">
        <v>141</v>
      </c>
      <c r="E385" s="18">
        <v>113771.71999999999</v>
      </c>
      <c r="F385" s="19"/>
      <c r="G385" s="18">
        <v>109247.2</v>
      </c>
      <c r="H385" s="42">
        <f t="shared" si="49"/>
        <v>-4524.5199999999895</v>
      </c>
      <c r="I385" s="20">
        <f t="shared" si="45"/>
        <v>-3.9800000000000002E-2</v>
      </c>
      <c r="J385" s="18">
        <v>3276.37</v>
      </c>
      <c r="K385" s="19"/>
      <c r="L385" s="18">
        <v>3146.07</v>
      </c>
      <c r="M385" s="42">
        <f t="shared" si="50"/>
        <v>-130.29999999999973</v>
      </c>
      <c r="N385" s="20">
        <f t="shared" si="46"/>
        <v>-3.9800000000000002E-2</v>
      </c>
      <c r="O385" s="18">
        <v>49646.84</v>
      </c>
      <c r="P385" s="19"/>
      <c r="Q385" s="18">
        <v>47672.4</v>
      </c>
      <c r="R385" s="42">
        <f t="shared" si="51"/>
        <v>-1974.4399999999951</v>
      </c>
      <c r="S385" s="20">
        <f t="shared" si="47"/>
        <v>-3.9800000000000002E-2</v>
      </c>
      <c r="T385" s="18">
        <v>6828.84</v>
      </c>
      <c r="U385" s="19"/>
      <c r="V385" s="18">
        <v>6557.26</v>
      </c>
      <c r="W385" s="42">
        <f t="shared" si="52"/>
        <v>-271.57999999999993</v>
      </c>
      <c r="X385" s="20">
        <f t="shared" si="48"/>
        <v>-3.9800000000000002E-2</v>
      </c>
      <c r="Y385" s="8">
        <f t="shared" si="53"/>
        <v>-6900.8399999999838</v>
      </c>
    </row>
    <row r="386" spans="1:25" x14ac:dyDescent="0.25">
      <c r="A386" s="1" t="s">
        <v>628</v>
      </c>
      <c r="B386" s="2" t="s">
        <v>629</v>
      </c>
      <c r="C386" s="2" t="s">
        <v>215</v>
      </c>
      <c r="D386" s="28" t="s">
        <v>636</v>
      </c>
      <c r="E386" s="18">
        <v>180059.04</v>
      </c>
      <c r="F386" s="19"/>
      <c r="G386" s="18">
        <v>172898.38</v>
      </c>
      <c r="H386" s="42">
        <f t="shared" si="49"/>
        <v>-7160.6600000000035</v>
      </c>
      <c r="I386" s="20">
        <f t="shared" si="45"/>
        <v>-3.9800000000000002E-2</v>
      </c>
      <c r="J386" s="18">
        <v>2509.56</v>
      </c>
      <c r="K386" s="19"/>
      <c r="L386" s="18">
        <v>2409.7600000000002</v>
      </c>
      <c r="M386" s="42">
        <f t="shared" si="50"/>
        <v>-99.799999999999727</v>
      </c>
      <c r="N386" s="20">
        <f t="shared" si="46"/>
        <v>-3.9800000000000002E-2</v>
      </c>
      <c r="O386" s="18">
        <v>68230.080000000002</v>
      </c>
      <c r="P386" s="19"/>
      <c r="Q386" s="18">
        <v>65516.59</v>
      </c>
      <c r="R386" s="42">
        <f t="shared" si="51"/>
        <v>-2713.4900000000052</v>
      </c>
      <c r="S386" s="20">
        <f t="shared" si="47"/>
        <v>-3.9800000000000002E-2</v>
      </c>
      <c r="T386" s="18">
        <v>20486.52</v>
      </c>
      <c r="U386" s="19"/>
      <c r="V386" s="18">
        <v>19671.78</v>
      </c>
      <c r="W386" s="42">
        <f t="shared" si="52"/>
        <v>-814.7400000000016</v>
      </c>
      <c r="X386" s="20">
        <f t="shared" si="48"/>
        <v>-3.9800000000000002E-2</v>
      </c>
      <c r="Y386" s="8">
        <f t="shared" si="53"/>
        <v>-10788.69000000001</v>
      </c>
    </row>
    <row r="387" spans="1:25" x14ac:dyDescent="0.25">
      <c r="A387" s="1" t="s">
        <v>637</v>
      </c>
      <c r="B387" s="2" t="s">
        <v>494</v>
      </c>
      <c r="C387" s="2" t="s">
        <v>174</v>
      </c>
      <c r="D387" s="28" t="s">
        <v>638</v>
      </c>
      <c r="E387" s="18">
        <v>61852.6</v>
      </c>
      <c r="F387" s="19"/>
      <c r="G387" s="18">
        <v>59392.82</v>
      </c>
      <c r="H387" s="42">
        <f t="shared" si="49"/>
        <v>-2459.7799999999988</v>
      </c>
      <c r="I387" s="20">
        <f t="shared" si="45"/>
        <v>-3.9800000000000002E-2</v>
      </c>
      <c r="J387" s="18">
        <v>2509.5600000000004</v>
      </c>
      <c r="K387" s="19"/>
      <c r="L387" s="18">
        <v>2409.7600000000002</v>
      </c>
      <c r="M387" s="42">
        <f t="shared" si="50"/>
        <v>-99.800000000000182</v>
      </c>
      <c r="N387" s="20">
        <f t="shared" si="46"/>
        <v>-3.9800000000000002E-2</v>
      </c>
      <c r="O387" s="18">
        <v>18528.32</v>
      </c>
      <c r="P387" s="19"/>
      <c r="Q387" s="18">
        <v>17791.46</v>
      </c>
      <c r="R387" s="42">
        <f t="shared" si="51"/>
        <v>-736.86000000000058</v>
      </c>
      <c r="S387" s="20">
        <f t="shared" si="47"/>
        <v>-3.9800000000000002E-2</v>
      </c>
      <c r="T387" s="18">
        <v>25039.08</v>
      </c>
      <c r="U387" s="19"/>
      <c r="V387" s="18">
        <v>24043.279999999999</v>
      </c>
      <c r="W387" s="42">
        <f t="shared" si="52"/>
        <v>-995.80000000000291</v>
      </c>
      <c r="X387" s="20">
        <f t="shared" si="48"/>
        <v>-3.9800000000000002E-2</v>
      </c>
      <c r="Y387" s="8">
        <f t="shared" si="53"/>
        <v>-4292.2400000000025</v>
      </c>
    </row>
    <row r="388" spans="1:25" x14ac:dyDescent="0.25">
      <c r="A388" s="1" t="s">
        <v>637</v>
      </c>
      <c r="B388" s="2" t="s">
        <v>494</v>
      </c>
      <c r="C388" s="2" t="s">
        <v>385</v>
      </c>
      <c r="D388" s="28" t="s">
        <v>639</v>
      </c>
      <c r="E388" s="18">
        <v>31063.599999999999</v>
      </c>
      <c r="F388" s="19"/>
      <c r="G388" s="18">
        <v>29828.25</v>
      </c>
      <c r="H388" s="42">
        <f t="shared" si="49"/>
        <v>-1235.3499999999985</v>
      </c>
      <c r="I388" s="20">
        <f t="shared" si="45"/>
        <v>-3.9800000000000002E-2</v>
      </c>
      <c r="J388" s="18">
        <v>836.52</v>
      </c>
      <c r="K388" s="19"/>
      <c r="L388" s="18">
        <v>803.25</v>
      </c>
      <c r="M388" s="42">
        <f t="shared" si="50"/>
        <v>-33.269999999999982</v>
      </c>
      <c r="N388" s="20">
        <f t="shared" si="46"/>
        <v>-3.9800000000000002E-2</v>
      </c>
      <c r="O388" s="18">
        <v>30926.300000000003</v>
      </c>
      <c r="P388" s="19"/>
      <c r="Q388" s="18">
        <v>29696.37</v>
      </c>
      <c r="R388" s="42">
        <f t="shared" si="51"/>
        <v>-1229.9300000000039</v>
      </c>
      <c r="S388" s="20">
        <f t="shared" si="47"/>
        <v>-3.9800000000000002E-2</v>
      </c>
      <c r="T388" s="18">
        <v>6828.84</v>
      </c>
      <c r="U388" s="19"/>
      <c r="V388" s="18">
        <v>6557.26</v>
      </c>
      <c r="W388" s="42">
        <f t="shared" si="52"/>
        <v>-271.57999999999993</v>
      </c>
      <c r="X388" s="20">
        <f t="shared" si="48"/>
        <v>-3.9800000000000002E-2</v>
      </c>
      <c r="Y388" s="8">
        <f t="shared" si="53"/>
        <v>-2770.1300000000024</v>
      </c>
    </row>
    <row r="389" spans="1:25" x14ac:dyDescent="0.25">
      <c r="A389" s="1" t="s">
        <v>637</v>
      </c>
      <c r="B389" s="2" t="s">
        <v>494</v>
      </c>
      <c r="C389" s="2" t="s">
        <v>245</v>
      </c>
      <c r="D389" s="28" t="s">
        <v>640</v>
      </c>
      <c r="E389" s="18">
        <v>31063.599999999999</v>
      </c>
      <c r="F389" s="19"/>
      <c r="G389" s="18">
        <v>29828.25</v>
      </c>
      <c r="H389" s="42">
        <f t="shared" si="49"/>
        <v>-1235.3499999999985</v>
      </c>
      <c r="I389" s="20">
        <f t="shared" si="45"/>
        <v>-3.9800000000000002E-2</v>
      </c>
      <c r="J389" s="18">
        <v>836.52</v>
      </c>
      <c r="K389" s="19"/>
      <c r="L389" s="18">
        <v>803.25</v>
      </c>
      <c r="M389" s="42">
        <f t="shared" si="50"/>
        <v>-33.269999999999982</v>
      </c>
      <c r="N389" s="20">
        <f t="shared" si="46"/>
        <v>-3.9800000000000002E-2</v>
      </c>
      <c r="O389" s="18">
        <v>18555.78</v>
      </c>
      <c r="P389" s="19"/>
      <c r="Q389" s="18">
        <v>17817.82</v>
      </c>
      <c r="R389" s="42">
        <f t="shared" si="51"/>
        <v>-737.95999999999913</v>
      </c>
      <c r="S389" s="20">
        <f t="shared" si="47"/>
        <v>-3.9800000000000002E-2</v>
      </c>
      <c r="T389" s="18">
        <v>9105.1200000000008</v>
      </c>
      <c r="U389" s="19"/>
      <c r="V389" s="18">
        <v>8743.01</v>
      </c>
      <c r="W389" s="42">
        <f t="shared" si="52"/>
        <v>-362.11000000000058</v>
      </c>
      <c r="X389" s="20">
        <f t="shared" si="48"/>
        <v>-3.9800000000000002E-2</v>
      </c>
      <c r="Y389" s="8">
        <f t="shared" si="53"/>
        <v>-2368.6899999999982</v>
      </c>
    </row>
    <row r="390" spans="1:25" x14ac:dyDescent="0.25">
      <c r="A390" s="1" t="s">
        <v>637</v>
      </c>
      <c r="B390" s="2" t="s">
        <v>494</v>
      </c>
      <c r="C390" s="2" t="s">
        <v>641</v>
      </c>
      <c r="D390" s="28" t="s">
        <v>642</v>
      </c>
      <c r="E390" s="18">
        <v>98964.160000000003</v>
      </c>
      <c r="F390" s="19"/>
      <c r="G390" s="18">
        <v>95028.51</v>
      </c>
      <c r="H390" s="42">
        <f t="shared" si="49"/>
        <v>-3935.6500000000087</v>
      </c>
      <c r="I390" s="20">
        <f t="shared" si="45"/>
        <v>-3.9800000000000002E-2</v>
      </c>
      <c r="J390" s="18">
        <v>4182.6000000000004</v>
      </c>
      <c r="K390" s="19"/>
      <c r="L390" s="18">
        <v>4016.26</v>
      </c>
      <c r="M390" s="42">
        <f t="shared" si="50"/>
        <v>-166.34000000000015</v>
      </c>
      <c r="N390" s="20">
        <f t="shared" si="46"/>
        <v>-3.9800000000000002E-2</v>
      </c>
      <c r="O390" s="18">
        <v>32089.899999999998</v>
      </c>
      <c r="P390" s="19"/>
      <c r="Q390" s="18">
        <v>30813.7</v>
      </c>
      <c r="R390" s="42">
        <f t="shared" si="51"/>
        <v>-1276.1999999999971</v>
      </c>
      <c r="S390" s="20">
        <f t="shared" si="47"/>
        <v>-3.9800000000000002E-2</v>
      </c>
      <c r="T390" s="18">
        <v>22383.42</v>
      </c>
      <c r="U390" s="19"/>
      <c r="V390" s="18">
        <v>21493.24</v>
      </c>
      <c r="W390" s="42">
        <f t="shared" si="52"/>
        <v>-890.17999999999665</v>
      </c>
      <c r="X390" s="20">
        <f t="shared" si="48"/>
        <v>-3.9800000000000002E-2</v>
      </c>
      <c r="Y390" s="8">
        <f t="shared" si="53"/>
        <v>-6268.3700000000026</v>
      </c>
    </row>
    <row r="391" spans="1:25" x14ac:dyDescent="0.25">
      <c r="A391" s="1" t="s">
        <v>637</v>
      </c>
      <c r="B391" s="2" t="s">
        <v>494</v>
      </c>
      <c r="C391" s="2" t="s">
        <v>643</v>
      </c>
      <c r="D391" s="28" t="s">
        <v>644</v>
      </c>
      <c r="E391" s="18">
        <v>97405.84</v>
      </c>
      <c r="F391" s="19"/>
      <c r="G391" s="18">
        <v>93532.160000000003</v>
      </c>
      <c r="H391" s="42">
        <f t="shared" si="49"/>
        <v>-3873.679999999993</v>
      </c>
      <c r="I391" s="20">
        <f t="shared" ref="I391:I454" si="54">IF(H391=0,0,ROUND(H391/E391,4))</f>
        <v>-3.9800000000000002E-2</v>
      </c>
      <c r="J391" s="18">
        <v>2788.3999999999996</v>
      </c>
      <c r="K391" s="19"/>
      <c r="L391" s="18">
        <v>2677.51</v>
      </c>
      <c r="M391" s="42">
        <f t="shared" si="50"/>
        <v>-110.88999999999942</v>
      </c>
      <c r="N391" s="20">
        <f t="shared" ref="N391:N454" si="55">IF(M391=0,0,ROUND(M391/J391,4))</f>
        <v>-3.9800000000000002E-2</v>
      </c>
      <c r="O391" s="18">
        <v>39691.039999999994</v>
      </c>
      <c r="P391" s="19"/>
      <c r="Q391" s="18">
        <v>38112.54</v>
      </c>
      <c r="R391" s="42">
        <f t="shared" si="51"/>
        <v>-1578.4999999999927</v>
      </c>
      <c r="S391" s="20">
        <f t="shared" ref="S391:S454" si="56">IF(R391=0,0,ROUND(R391/O391,4))</f>
        <v>-3.9800000000000002E-2</v>
      </c>
      <c r="T391" s="18">
        <v>15175.2</v>
      </c>
      <c r="U391" s="19"/>
      <c r="V391" s="18">
        <v>14571.69</v>
      </c>
      <c r="W391" s="42">
        <f t="shared" si="52"/>
        <v>-603.51000000000022</v>
      </c>
      <c r="X391" s="20">
        <f t="shared" ref="X391:X454" si="57">IF(W391=0,0,ROUND(W391/T391,4))</f>
        <v>-3.9800000000000002E-2</v>
      </c>
      <c r="Y391" s="8">
        <f t="shared" si="53"/>
        <v>-6166.5799999999854</v>
      </c>
    </row>
    <row r="392" spans="1:25" x14ac:dyDescent="0.25">
      <c r="A392" s="1" t="s">
        <v>637</v>
      </c>
      <c r="B392" s="2" t="s">
        <v>494</v>
      </c>
      <c r="C392" s="2" t="s">
        <v>53</v>
      </c>
      <c r="D392" s="28" t="s">
        <v>645</v>
      </c>
      <c r="E392" s="18">
        <v>380946.14</v>
      </c>
      <c r="F392" s="19"/>
      <c r="G392" s="18">
        <v>365796.51</v>
      </c>
      <c r="H392" s="42">
        <f t="shared" ref="H392:H455" si="58">SUM(G392-E392)</f>
        <v>-15149.630000000005</v>
      </c>
      <c r="I392" s="20">
        <f t="shared" si="54"/>
        <v>-3.9800000000000002E-2</v>
      </c>
      <c r="J392" s="18">
        <v>4740.28</v>
      </c>
      <c r="K392" s="19"/>
      <c r="L392" s="18">
        <v>4551.7700000000004</v>
      </c>
      <c r="M392" s="42">
        <f t="shared" ref="M392:M455" si="59">SUM(L392-J392)</f>
        <v>-188.50999999999931</v>
      </c>
      <c r="N392" s="20">
        <f t="shared" si="55"/>
        <v>-3.9800000000000002E-2</v>
      </c>
      <c r="O392" s="18">
        <v>155158.38</v>
      </c>
      <c r="P392" s="19"/>
      <c r="Q392" s="18">
        <v>148987.79</v>
      </c>
      <c r="R392" s="42">
        <f t="shared" ref="R392:R455" si="60">SUM(Q392-O392)</f>
        <v>-6170.5899999999965</v>
      </c>
      <c r="S392" s="20">
        <f t="shared" si="56"/>
        <v>-3.9800000000000002E-2</v>
      </c>
      <c r="T392" s="18">
        <v>36230.79</v>
      </c>
      <c r="U392" s="19"/>
      <c r="V392" s="18">
        <v>34789.9</v>
      </c>
      <c r="W392" s="42">
        <f t="shared" ref="W392:W455" si="61">SUM(V392-T392)</f>
        <v>-1440.8899999999994</v>
      </c>
      <c r="X392" s="20">
        <f t="shared" si="57"/>
        <v>-3.9800000000000002E-2</v>
      </c>
      <c r="Y392" s="8">
        <f t="shared" ref="Y392:Y455" si="62">SUM(H392+M392+R392+W392)</f>
        <v>-22949.62</v>
      </c>
    </row>
    <row r="393" spans="1:25" x14ac:dyDescent="0.25">
      <c r="A393" s="1" t="s">
        <v>637</v>
      </c>
      <c r="B393" s="2" t="s">
        <v>494</v>
      </c>
      <c r="C393" s="2" t="s">
        <v>16</v>
      </c>
      <c r="D393" s="28" t="s">
        <v>646</v>
      </c>
      <c r="E393" s="18">
        <v>129835.54</v>
      </c>
      <c r="F393" s="19"/>
      <c r="G393" s="18">
        <v>124672.18</v>
      </c>
      <c r="H393" s="42">
        <f t="shared" si="58"/>
        <v>-5163.3600000000006</v>
      </c>
      <c r="I393" s="20">
        <f t="shared" si="54"/>
        <v>-3.9800000000000002E-2</v>
      </c>
      <c r="J393" s="18">
        <v>1673.04</v>
      </c>
      <c r="K393" s="19"/>
      <c r="L393" s="18">
        <v>1606.51</v>
      </c>
      <c r="M393" s="42">
        <f t="shared" si="59"/>
        <v>-66.529999999999973</v>
      </c>
      <c r="N393" s="20">
        <f t="shared" si="55"/>
        <v>-3.9800000000000002E-2</v>
      </c>
      <c r="O393" s="18">
        <v>30871.38</v>
      </c>
      <c r="P393" s="19"/>
      <c r="Q393" s="18">
        <v>29643.64</v>
      </c>
      <c r="R393" s="42">
        <f t="shared" si="60"/>
        <v>-1227.7400000000016</v>
      </c>
      <c r="S393" s="20">
        <f t="shared" si="56"/>
        <v>-3.9800000000000002E-2</v>
      </c>
      <c r="T393" s="18">
        <v>15554.58</v>
      </c>
      <c r="U393" s="19"/>
      <c r="V393" s="18">
        <v>14935.98</v>
      </c>
      <c r="W393" s="42">
        <f t="shared" si="61"/>
        <v>-618.60000000000036</v>
      </c>
      <c r="X393" s="20">
        <f t="shared" si="57"/>
        <v>-3.9800000000000002E-2</v>
      </c>
      <c r="Y393" s="8">
        <f t="shared" si="62"/>
        <v>-7076.2300000000023</v>
      </c>
    </row>
    <row r="394" spans="1:25" x14ac:dyDescent="0.25">
      <c r="A394" s="1" t="s">
        <v>637</v>
      </c>
      <c r="B394" s="2" t="s">
        <v>494</v>
      </c>
      <c r="C394" s="2" t="s">
        <v>193</v>
      </c>
      <c r="D394" s="28" t="s">
        <v>647</v>
      </c>
      <c r="E394" s="18">
        <v>166919.64000000001</v>
      </c>
      <c r="F394" s="19"/>
      <c r="G394" s="18">
        <v>160281.51</v>
      </c>
      <c r="H394" s="42">
        <f t="shared" si="58"/>
        <v>-6638.1300000000047</v>
      </c>
      <c r="I394" s="20">
        <f t="shared" si="54"/>
        <v>-3.9800000000000002E-2</v>
      </c>
      <c r="J394" s="18">
        <v>7877.2300000000005</v>
      </c>
      <c r="K394" s="19"/>
      <c r="L394" s="18">
        <v>7563.96</v>
      </c>
      <c r="M394" s="42">
        <f t="shared" si="59"/>
        <v>-313.27000000000044</v>
      </c>
      <c r="N394" s="20">
        <f t="shared" si="55"/>
        <v>-3.9800000000000002E-2</v>
      </c>
      <c r="O394" s="18">
        <v>24823.42</v>
      </c>
      <c r="P394" s="19"/>
      <c r="Q394" s="18">
        <v>23836.2</v>
      </c>
      <c r="R394" s="42">
        <f t="shared" si="60"/>
        <v>-987.21999999999753</v>
      </c>
      <c r="S394" s="20">
        <f t="shared" si="56"/>
        <v>-3.9800000000000002E-2</v>
      </c>
      <c r="T394" s="18">
        <v>32816.370000000003</v>
      </c>
      <c r="U394" s="19"/>
      <c r="V394" s="18">
        <v>31511.27</v>
      </c>
      <c r="W394" s="42">
        <f t="shared" si="61"/>
        <v>-1305.1000000000022</v>
      </c>
      <c r="X394" s="20">
        <f t="shared" si="57"/>
        <v>-3.9800000000000002E-2</v>
      </c>
      <c r="Y394" s="8">
        <f t="shared" si="62"/>
        <v>-9243.7200000000048</v>
      </c>
    </row>
    <row r="395" spans="1:25" x14ac:dyDescent="0.25">
      <c r="A395" s="1" t="s">
        <v>637</v>
      </c>
      <c r="B395" s="2" t="s">
        <v>494</v>
      </c>
      <c r="C395" s="2" t="s">
        <v>20</v>
      </c>
      <c r="D395" s="28" t="s">
        <v>648</v>
      </c>
      <c r="E395" s="18">
        <v>55694.8</v>
      </c>
      <c r="F395" s="19"/>
      <c r="G395" s="18">
        <v>53479.91</v>
      </c>
      <c r="H395" s="42">
        <f t="shared" si="58"/>
        <v>-2214.8899999999994</v>
      </c>
      <c r="I395" s="20">
        <f t="shared" si="54"/>
        <v>-3.9800000000000002E-2</v>
      </c>
      <c r="J395" s="18">
        <v>836.52</v>
      </c>
      <c r="K395" s="19"/>
      <c r="L395" s="18">
        <v>803.25</v>
      </c>
      <c r="M395" s="42">
        <f t="shared" si="59"/>
        <v>-33.269999999999982</v>
      </c>
      <c r="N395" s="20">
        <f t="shared" si="55"/>
        <v>-3.9800000000000002E-2</v>
      </c>
      <c r="O395" s="18">
        <v>30871.38</v>
      </c>
      <c r="P395" s="19"/>
      <c r="Q395" s="18">
        <v>29643.64</v>
      </c>
      <c r="R395" s="42">
        <f t="shared" si="60"/>
        <v>-1227.7400000000016</v>
      </c>
      <c r="S395" s="20">
        <f t="shared" si="56"/>
        <v>-3.9800000000000002E-2</v>
      </c>
      <c r="T395" s="18">
        <v>4552.5600000000004</v>
      </c>
      <c r="U395" s="19"/>
      <c r="V395" s="18">
        <v>4371.51</v>
      </c>
      <c r="W395" s="42">
        <f t="shared" si="61"/>
        <v>-181.05000000000018</v>
      </c>
      <c r="X395" s="20">
        <f t="shared" si="57"/>
        <v>-3.9800000000000002E-2</v>
      </c>
      <c r="Y395" s="8">
        <f t="shared" si="62"/>
        <v>-3656.9500000000012</v>
      </c>
    </row>
    <row r="396" spans="1:25" x14ac:dyDescent="0.25">
      <c r="A396" s="1" t="s">
        <v>637</v>
      </c>
      <c r="B396" s="2" t="s">
        <v>494</v>
      </c>
      <c r="C396" s="2" t="s">
        <v>310</v>
      </c>
      <c r="D396" s="28" t="s">
        <v>649</v>
      </c>
      <c r="E396" s="18">
        <v>217225.52000000002</v>
      </c>
      <c r="F396" s="19"/>
      <c r="G396" s="18">
        <v>208586.8</v>
      </c>
      <c r="H396" s="42">
        <f t="shared" si="58"/>
        <v>-8638.7200000000303</v>
      </c>
      <c r="I396" s="20">
        <f t="shared" si="54"/>
        <v>-3.9800000000000002E-2</v>
      </c>
      <c r="J396" s="18">
        <v>5019.12</v>
      </c>
      <c r="K396" s="19"/>
      <c r="L396" s="18">
        <v>4819.5200000000004</v>
      </c>
      <c r="M396" s="42">
        <f t="shared" si="59"/>
        <v>-199.59999999999945</v>
      </c>
      <c r="N396" s="20">
        <f t="shared" si="55"/>
        <v>-3.9800000000000002E-2</v>
      </c>
      <c r="O396" s="18">
        <v>129358.43999999999</v>
      </c>
      <c r="P396" s="19"/>
      <c r="Q396" s="18">
        <v>124213.9</v>
      </c>
      <c r="R396" s="42">
        <f t="shared" si="60"/>
        <v>-5144.5399999999936</v>
      </c>
      <c r="S396" s="20">
        <f t="shared" si="56"/>
        <v>-3.9800000000000002E-2</v>
      </c>
      <c r="T396" s="18">
        <v>18589.620000000003</v>
      </c>
      <c r="U396" s="19"/>
      <c r="V396" s="18">
        <v>17850.32</v>
      </c>
      <c r="W396" s="42">
        <f t="shared" si="61"/>
        <v>-739.30000000000291</v>
      </c>
      <c r="X396" s="20">
        <f t="shared" si="57"/>
        <v>-3.9800000000000002E-2</v>
      </c>
      <c r="Y396" s="8">
        <f t="shared" si="62"/>
        <v>-14722.160000000025</v>
      </c>
    </row>
    <row r="397" spans="1:25" x14ac:dyDescent="0.25">
      <c r="A397" s="1" t="s">
        <v>637</v>
      </c>
      <c r="B397" s="2" t="s">
        <v>494</v>
      </c>
      <c r="C397" s="2" t="s">
        <v>650</v>
      </c>
      <c r="D397" s="28" t="s">
        <v>651</v>
      </c>
      <c r="E397" s="18">
        <v>117492.48000000001</v>
      </c>
      <c r="F397" s="19"/>
      <c r="G397" s="18">
        <v>112819.99</v>
      </c>
      <c r="H397" s="42">
        <f t="shared" si="58"/>
        <v>-4672.4900000000052</v>
      </c>
      <c r="I397" s="20">
        <f t="shared" si="54"/>
        <v>-3.9800000000000002E-2</v>
      </c>
      <c r="J397" s="18">
        <v>5855.6399999999994</v>
      </c>
      <c r="K397" s="19"/>
      <c r="L397" s="18">
        <v>5622.77</v>
      </c>
      <c r="M397" s="42">
        <f t="shared" si="59"/>
        <v>-232.86999999999898</v>
      </c>
      <c r="N397" s="20">
        <f t="shared" si="55"/>
        <v>-3.9800000000000002E-2</v>
      </c>
      <c r="O397" s="18">
        <v>37056.639999999999</v>
      </c>
      <c r="P397" s="19"/>
      <c r="Q397" s="18">
        <v>35582.910000000003</v>
      </c>
      <c r="R397" s="42">
        <f t="shared" si="60"/>
        <v>-1473.7299999999959</v>
      </c>
      <c r="S397" s="20">
        <f t="shared" si="56"/>
        <v>-3.9800000000000002E-2</v>
      </c>
      <c r="T397" s="18">
        <v>6828.84</v>
      </c>
      <c r="U397" s="19"/>
      <c r="V397" s="18">
        <v>6557.26</v>
      </c>
      <c r="W397" s="42">
        <f t="shared" si="61"/>
        <v>-271.57999999999993</v>
      </c>
      <c r="X397" s="20">
        <f t="shared" si="57"/>
        <v>-3.9800000000000002E-2</v>
      </c>
      <c r="Y397" s="8">
        <f t="shared" si="62"/>
        <v>-6650.67</v>
      </c>
    </row>
    <row r="398" spans="1:25" x14ac:dyDescent="0.25">
      <c r="A398" s="1" t="s">
        <v>637</v>
      </c>
      <c r="B398" s="2" t="s">
        <v>494</v>
      </c>
      <c r="C398" s="2" t="s">
        <v>336</v>
      </c>
      <c r="D398" s="28" t="s">
        <v>652</v>
      </c>
      <c r="E398" s="18">
        <v>170580.34</v>
      </c>
      <c r="F398" s="19"/>
      <c r="G398" s="18">
        <v>163796.63</v>
      </c>
      <c r="H398" s="42">
        <f t="shared" si="58"/>
        <v>-6783.7099999999919</v>
      </c>
      <c r="I398" s="20">
        <f t="shared" si="54"/>
        <v>-3.9800000000000002E-2</v>
      </c>
      <c r="J398" s="18">
        <v>7040.71</v>
      </c>
      <c r="K398" s="19"/>
      <c r="L398" s="18">
        <v>6760.71</v>
      </c>
      <c r="M398" s="42">
        <f t="shared" si="59"/>
        <v>-280</v>
      </c>
      <c r="N398" s="20">
        <f t="shared" si="55"/>
        <v>-3.9800000000000002E-2</v>
      </c>
      <c r="O398" s="18">
        <v>86428.88</v>
      </c>
      <c r="P398" s="19"/>
      <c r="Q398" s="18">
        <v>82991.63</v>
      </c>
      <c r="R398" s="42">
        <f t="shared" si="60"/>
        <v>-3437.25</v>
      </c>
      <c r="S398" s="20">
        <f t="shared" si="56"/>
        <v>-3.9800000000000002E-2</v>
      </c>
      <c r="T398" s="18">
        <v>28263.81</v>
      </c>
      <c r="U398" s="19"/>
      <c r="V398" s="18">
        <v>27139.77</v>
      </c>
      <c r="W398" s="42">
        <f t="shared" si="61"/>
        <v>-1124.0400000000009</v>
      </c>
      <c r="X398" s="20">
        <f t="shared" si="57"/>
        <v>-3.9800000000000002E-2</v>
      </c>
      <c r="Y398" s="8">
        <f t="shared" si="62"/>
        <v>-11624.999999999993</v>
      </c>
    </row>
    <row r="399" spans="1:25" x14ac:dyDescent="0.25">
      <c r="A399" s="1" t="s">
        <v>637</v>
      </c>
      <c r="B399" s="2" t="s">
        <v>494</v>
      </c>
      <c r="C399" s="2" t="s">
        <v>148</v>
      </c>
      <c r="D399" s="28" t="s">
        <v>653</v>
      </c>
      <c r="E399" s="18">
        <v>34032.660000000003</v>
      </c>
      <c r="F399" s="19"/>
      <c r="G399" s="18">
        <v>32679.23</v>
      </c>
      <c r="H399" s="42">
        <f t="shared" si="58"/>
        <v>-1353.4300000000039</v>
      </c>
      <c r="I399" s="20">
        <f t="shared" si="54"/>
        <v>-3.9800000000000002E-2</v>
      </c>
      <c r="J399" s="18">
        <v>4600.8600000000006</v>
      </c>
      <c r="K399" s="19"/>
      <c r="L399" s="18">
        <v>4417.8900000000003</v>
      </c>
      <c r="M399" s="42">
        <f t="shared" si="59"/>
        <v>-182.97000000000025</v>
      </c>
      <c r="N399" s="20">
        <f t="shared" si="55"/>
        <v>-3.9800000000000002E-2</v>
      </c>
      <c r="O399" s="18">
        <v>18555.78</v>
      </c>
      <c r="P399" s="19"/>
      <c r="Q399" s="18">
        <v>17817.82</v>
      </c>
      <c r="R399" s="42">
        <f t="shared" si="60"/>
        <v>-737.95999999999913</v>
      </c>
      <c r="S399" s="20">
        <f t="shared" si="56"/>
        <v>-3.9800000000000002E-2</v>
      </c>
      <c r="T399" s="18">
        <v>9105.1200000000008</v>
      </c>
      <c r="U399" s="19"/>
      <c r="V399" s="18">
        <v>8743.01</v>
      </c>
      <c r="W399" s="42">
        <f t="shared" si="61"/>
        <v>-362.11000000000058</v>
      </c>
      <c r="X399" s="20">
        <f t="shared" si="57"/>
        <v>-3.9800000000000002E-2</v>
      </c>
      <c r="Y399" s="8">
        <f t="shared" si="62"/>
        <v>-2636.4700000000039</v>
      </c>
    </row>
    <row r="400" spans="1:25" x14ac:dyDescent="0.25">
      <c r="A400" s="1" t="s">
        <v>654</v>
      </c>
      <c r="B400" s="2" t="s">
        <v>655</v>
      </c>
      <c r="C400" s="2" t="s">
        <v>151</v>
      </c>
      <c r="D400" s="28" t="s">
        <v>656</v>
      </c>
      <c r="E400" s="18">
        <v>37111.56</v>
      </c>
      <c r="F400" s="19"/>
      <c r="G400" s="18">
        <v>35635.69</v>
      </c>
      <c r="H400" s="42">
        <f t="shared" si="58"/>
        <v>-1475.8699999999953</v>
      </c>
      <c r="I400" s="20">
        <f t="shared" si="54"/>
        <v>-3.9800000000000002E-2</v>
      </c>
      <c r="J400" s="18">
        <v>2509.5600000000004</v>
      </c>
      <c r="K400" s="19"/>
      <c r="L400" s="18">
        <v>2409.7600000000002</v>
      </c>
      <c r="M400" s="42">
        <f t="shared" si="59"/>
        <v>-99.800000000000182</v>
      </c>
      <c r="N400" s="20">
        <f t="shared" si="55"/>
        <v>-3.9800000000000002E-2</v>
      </c>
      <c r="O400" s="18">
        <v>30843.919999999998</v>
      </c>
      <c r="P400" s="19"/>
      <c r="Q400" s="18">
        <v>29617.27</v>
      </c>
      <c r="R400" s="42">
        <f t="shared" si="60"/>
        <v>-1226.6499999999978</v>
      </c>
      <c r="S400" s="20">
        <f t="shared" si="56"/>
        <v>-3.9800000000000002E-2</v>
      </c>
      <c r="T400" s="18">
        <v>4552.5599999999995</v>
      </c>
      <c r="U400" s="19"/>
      <c r="V400" s="18">
        <v>4371.51</v>
      </c>
      <c r="W400" s="42">
        <f t="shared" si="61"/>
        <v>-181.04999999999927</v>
      </c>
      <c r="X400" s="20">
        <f t="shared" si="57"/>
        <v>-3.9800000000000002E-2</v>
      </c>
      <c r="Y400" s="8">
        <f t="shared" si="62"/>
        <v>-2983.3699999999926</v>
      </c>
    </row>
    <row r="401" spans="1:25" x14ac:dyDescent="0.25">
      <c r="A401" s="1" t="s">
        <v>654</v>
      </c>
      <c r="B401" s="2" t="s">
        <v>655</v>
      </c>
      <c r="C401" s="2" t="s">
        <v>24</v>
      </c>
      <c r="D401" s="28" t="s">
        <v>657</v>
      </c>
      <c r="E401" s="18">
        <v>358635.24</v>
      </c>
      <c r="F401" s="19"/>
      <c r="G401" s="18">
        <v>344372.88</v>
      </c>
      <c r="H401" s="42">
        <f t="shared" si="58"/>
        <v>-14262.359999999986</v>
      </c>
      <c r="I401" s="20">
        <f t="shared" si="54"/>
        <v>-3.9800000000000002E-2</v>
      </c>
      <c r="J401" s="18">
        <v>4182.6000000000004</v>
      </c>
      <c r="K401" s="19"/>
      <c r="L401" s="18">
        <v>4016.26</v>
      </c>
      <c r="M401" s="42">
        <f t="shared" si="59"/>
        <v>-166.34000000000015</v>
      </c>
      <c r="N401" s="20">
        <f t="shared" si="55"/>
        <v>-3.9800000000000002E-2</v>
      </c>
      <c r="O401" s="18">
        <v>130976.82</v>
      </c>
      <c r="P401" s="19"/>
      <c r="Q401" s="18">
        <v>125767.92</v>
      </c>
      <c r="R401" s="42">
        <f t="shared" si="60"/>
        <v>-5208.9000000000087</v>
      </c>
      <c r="S401" s="20">
        <f t="shared" si="56"/>
        <v>-3.9800000000000002E-2</v>
      </c>
      <c r="T401" s="18">
        <v>24849.39</v>
      </c>
      <c r="U401" s="19"/>
      <c r="V401" s="18">
        <v>23861.14</v>
      </c>
      <c r="W401" s="42">
        <f t="shared" si="61"/>
        <v>-988.25</v>
      </c>
      <c r="X401" s="20">
        <f t="shared" si="57"/>
        <v>-3.9800000000000002E-2</v>
      </c>
      <c r="Y401" s="8">
        <f t="shared" si="62"/>
        <v>-20625.849999999995</v>
      </c>
    </row>
    <row r="402" spans="1:25" x14ac:dyDescent="0.25">
      <c r="A402" s="1" t="s">
        <v>654</v>
      </c>
      <c r="B402" s="2" t="s">
        <v>655</v>
      </c>
      <c r="C402" s="2" t="s">
        <v>370</v>
      </c>
      <c r="D402" s="28" t="s">
        <v>658</v>
      </c>
      <c r="E402" s="18">
        <v>288182.65999999997</v>
      </c>
      <c r="F402" s="19"/>
      <c r="G402" s="18">
        <v>276722.09000000003</v>
      </c>
      <c r="H402" s="42">
        <f t="shared" si="58"/>
        <v>-11460.569999999949</v>
      </c>
      <c r="I402" s="20">
        <f t="shared" si="54"/>
        <v>-3.9800000000000002E-2</v>
      </c>
      <c r="J402" s="18">
        <v>2021.5900000000001</v>
      </c>
      <c r="K402" s="19"/>
      <c r="L402" s="18">
        <v>1941.19</v>
      </c>
      <c r="M402" s="42">
        <f t="shared" si="59"/>
        <v>-80.400000000000091</v>
      </c>
      <c r="N402" s="20">
        <f t="shared" si="55"/>
        <v>-3.9800000000000002E-2</v>
      </c>
      <c r="O402" s="18">
        <v>123595.35999999999</v>
      </c>
      <c r="P402" s="19"/>
      <c r="Q402" s="18">
        <v>118680.02</v>
      </c>
      <c r="R402" s="42">
        <f t="shared" si="60"/>
        <v>-4915.339999999982</v>
      </c>
      <c r="S402" s="20">
        <f t="shared" si="56"/>
        <v>-3.9800000000000002E-2</v>
      </c>
      <c r="T402" s="18">
        <v>20486.519999999997</v>
      </c>
      <c r="U402" s="19"/>
      <c r="V402" s="18">
        <v>19671.78</v>
      </c>
      <c r="W402" s="42">
        <f t="shared" si="61"/>
        <v>-814.73999999999796</v>
      </c>
      <c r="X402" s="20">
        <f t="shared" si="57"/>
        <v>-3.9800000000000002E-2</v>
      </c>
      <c r="Y402" s="8">
        <f t="shared" si="62"/>
        <v>-17271.04999999993</v>
      </c>
    </row>
    <row r="403" spans="1:25" x14ac:dyDescent="0.25">
      <c r="A403" s="1" t="s">
        <v>654</v>
      </c>
      <c r="B403" s="2" t="s">
        <v>655</v>
      </c>
      <c r="C403" s="2" t="s">
        <v>251</v>
      </c>
      <c r="D403" s="28" t="s">
        <v>659</v>
      </c>
      <c r="E403" s="18">
        <v>403195.22</v>
      </c>
      <c r="F403" s="19"/>
      <c r="G403" s="18">
        <v>387160.78</v>
      </c>
      <c r="H403" s="42">
        <f t="shared" si="58"/>
        <v>-16034.439999999944</v>
      </c>
      <c r="I403" s="20">
        <f t="shared" si="54"/>
        <v>-3.9800000000000002E-2</v>
      </c>
      <c r="J403" s="18">
        <v>1673.04</v>
      </c>
      <c r="K403" s="19"/>
      <c r="L403" s="18">
        <v>1606.51</v>
      </c>
      <c r="M403" s="42">
        <f t="shared" si="59"/>
        <v>-66.529999999999973</v>
      </c>
      <c r="N403" s="20">
        <f t="shared" si="55"/>
        <v>-3.9800000000000002E-2</v>
      </c>
      <c r="O403" s="18">
        <v>237531.83999999997</v>
      </c>
      <c r="P403" s="19"/>
      <c r="Q403" s="18">
        <v>228085.28</v>
      </c>
      <c r="R403" s="42">
        <f t="shared" si="60"/>
        <v>-9446.5599999999686</v>
      </c>
      <c r="S403" s="20">
        <f t="shared" si="56"/>
        <v>-3.9800000000000002E-2</v>
      </c>
      <c r="T403" s="18">
        <v>19727.759999999998</v>
      </c>
      <c r="U403" s="19"/>
      <c r="V403" s="18">
        <v>18943.189999999999</v>
      </c>
      <c r="W403" s="42">
        <f t="shared" si="61"/>
        <v>-784.56999999999971</v>
      </c>
      <c r="X403" s="20">
        <f t="shared" si="57"/>
        <v>-3.9800000000000002E-2</v>
      </c>
      <c r="Y403" s="8">
        <f t="shared" si="62"/>
        <v>-26332.099999999911</v>
      </c>
    </row>
    <row r="404" spans="1:25" x14ac:dyDescent="0.25">
      <c r="A404" s="1" t="s">
        <v>654</v>
      </c>
      <c r="B404" s="2" t="s">
        <v>655</v>
      </c>
      <c r="C404" s="2" t="s">
        <v>381</v>
      </c>
      <c r="D404" s="28" t="s">
        <v>660</v>
      </c>
      <c r="E404" s="18">
        <v>903621.24</v>
      </c>
      <c r="F404" s="19"/>
      <c r="G404" s="18">
        <v>867685.64</v>
      </c>
      <c r="H404" s="42">
        <f t="shared" si="58"/>
        <v>-35935.599999999977</v>
      </c>
      <c r="I404" s="20">
        <f t="shared" si="54"/>
        <v>-3.9800000000000002E-2</v>
      </c>
      <c r="J404" s="18">
        <v>20494.739999999998</v>
      </c>
      <c r="K404" s="19"/>
      <c r="L404" s="18">
        <v>19679.7</v>
      </c>
      <c r="M404" s="42">
        <f t="shared" si="59"/>
        <v>-815.03999999999724</v>
      </c>
      <c r="N404" s="20">
        <f t="shared" si="55"/>
        <v>-3.9800000000000002E-2</v>
      </c>
      <c r="O404" s="18">
        <v>445805.54</v>
      </c>
      <c r="P404" s="19"/>
      <c r="Q404" s="18">
        <v>428076.01</v>
      </c>
      <c r="R404" s="42">
        <f t="shared" si="60"/>
        <v>-17729.52999999997</v>
      </c>
      <c r="S404" s="20">
        <f t="shared" si="56"/>
        <v>-3.9800000000000002E-2</v>
      </c>
      <c r="T404" s="18">
        <v>88774.92</v>
      </c>
      <c r="U404" s="19"/>
      <c r="V404" s="18">
        <v>85244.37</v>
      </c>
      <c r="W404" s="42">
        <f t="shared" si="61"/>
        <v>-3530.5500000000029</v>
      </c>
      <c r="X404" s="20">
        <f t="shared" si="57"/>
        <v>-3.9800000000000002E-2</v>
      </c>
      <c r="Y404" s="8">
        <f t="shared" si="62"/>
        <v>-58010.719999999943</v>
      </c>
    </row>
    <row r="405" spans="1:25" x14ac:dyDescent="0.25">
      <c r="A405" s="1" t="s">
        <v>654</v>
      </c>
      <c r="B405" s="2" t="s">
        <v>655</v>
      </c>
      <c r="C405" s="2" t="s">
        <v>40</v>
      </c>
      <c r="D405" s="28" t="s">
        <v>661</v>
      </c>
      <c r="E405" s="18">
        <v>211489.90000000002</v>
      </c>
      <c r="F405" s="19"/>
      <c r="G405" s="18">
        <v>203079.28</v>
      </c>
      <c r="H405" s="42">
        <f t="shared" si="58"/>
        <v>-8410.6200000000244</v>
      </c>
      <c r="I405" s="20">
        <f t="shared" si="54"/>
        <v>-3.9800000000000002E-2</v>
      </c>
      <c r="J405" s="18">
        <v>5716.2199999999993</v>
      </c>
      <c r="K405" s="19"/>
      <c r="L405" s="18">
        <v>5488.89</v>
      </c>
      <c r="M405" s="42">
        <f t="shared" si="59"/>
        <v>-227.32999999999902</v>
      </c>
      <c r="N405" s="20">
        <f t="shared" si="55"/>
        <v>-3.9800000000000002E-2</v>
      </c>
      <c r="O405" s="18">
        <v>92888.74</v>
      </c>
      <c r="P405" s="19"/>
      <c r="Q405" s="18">
        <v>89194.59</v>
      </c>
      <c r="R405" s="42">
        <f t="shared" si="60"/>
        <v>-3694.1500000000087</v>
      </c>
      <c r="S405" s="20">
        <f t="shared" si="56"/>
        <v>-3.9800000000000002E-2</v>
      </c>
      <c r="T405" s="18">
        <v>29591.64</v>
      </c>
      <c r="U405" s="19"/>
      <c r="V405" s="18">
        <v>28414.79</v>
      </c>
      <c r="W405" s="42">
        <f t="shared" si="61"/>
        <v>-1176.8499999999985</v>
      </c>
      <c r="X405" s="20">
        <f t="shared" si="57"/>
        <v>-3.9800000000000002E-2</v>
      </c>
      <c r="Y405" s="8">
        <f t="shared" si="62"/>
        <v>-13508.95000000003</v>
      </c>
    </row>
    <row r="406" spans="1:25" x14ac:dyDescent="0.25">
      <c r="A406" s="1" t="s">
        <v>654</v>
      </c>
      <c r="B406" s="2" t="s">
        <v>655</v>
      </c>
      <c r="C406" s="2" t="s">
        <v>57</v>
      </c>
      <c r="D406" s="28" t="s">
        <v>662</v>
      </c>
      <c r="E406" s="18">
        <v>267092.03999999998</v>
      </c>
      <c r="F406" s="19"/>
      <c r="G406" s="18">
        <v>256470.21</v>
      </c>
      <c r="H406" s="42">
        <f t="shared" si="58"/>
        <v>-10621.829999999987</v>
      </c>
      <c r="I406" s="20">
        <f t="shared" si="54"/>
        <v>-3.9800000000000002E-2</v>
      </c>
      <c r="J406" s="18">
        <v>3346.08</v>
      </c>
      <c r="K406" s="19"/>
      <c r="L406" s="18">
        <v>3213.01</v>
      </c>
      <c r="M406" s="42">
        <f t="shared" si="59"/>
        <v>-133.06999999999971</v>
      </c>
      <c r="N406" s="20">
        <f t="shared" si="55"/>
        <v>-3.9800000000000002E-2</v>
      </c>
      <c r="O406" s="18">
        <v>107394.23999999999</v>
      </c>
      <c r="P406" s="19"/>
      <c r="Q406" s="18">
        <v>103123.21</v>
      </c>
      <c r="R406" s="42">
        <f t="shared" si="60"/>
        <v>-4271.0299999999843</v>
      </c>
      <c r="S406" s="20">
        <f t="shared" si="56"/>
        <v>-3.9800000000000002E-2</v>
      </c>
      <c r="T406" s="18">
        <v>33385.440000000002</v>
      </c>
      <c r="U406" s="19"/>
      <c r="V406" s="18">
        <v>32057.71</v>
      </c>
      <c r="W406" s="42">
        <f t="shared" si="61"/>
        <v>-1327.7300000000032</v>
      </c>
      <c r="X406" s="20">
        <f t="shared" si="57"/>
        <v>-3.9800000000000002E-2</v>
      </c>
      <c r="Y406" s="8">
        <f t="shared" si="62"/>
        <v>-16353.659999999974</v>
      </c>
    </row>
    <row r="407" spans="1:25" x14ac:dyDescent="0.25">
      <c r="A407" s="1" t="s">
        <v>663</v>
      </c>
      <c r="B407" s="2" t="s">
        <v>664</v>
      </c>
      <c r="C407" s="2" t="s">
        <v>665</v>
      </c>
      <c r="D407" s="28" t="s">
        <v>666</v>
      </c>
      <c r="E407" s="18">
        <v>82960.399999999994</v>
      </c>
      <c r="F407" s="19"/>
      <c r="G407" s="18">
        <v>79661.2</v>
      </c>
      <c r="H407" s="42">
        <f t="shared" si="58"/>
        <v>-3299.1999999999971</v>
      </c>
      <c r="I407" s="20">
        <f t="shared" si="54"/>
        <v>-3.9800000000000002E-2</v>
      </c>
      <c r="J407" s="18">
        <v>487.97</v>
      </c>
      <c r="K407" s="19"/>
      <c r="L407" s="18">
        <v>468.56</v>
      </c>
      <c r="M407" s="42">
        <f t="shared" si="59"/>
        <v>-19.410000000000025</v>
      </c>
      <c r="N407" s="20">
        <f t="shared" si="55"/>
        <v>-3.9800000000000002E-2</v>
      </c>
      <c r="O407" s="18">
        <v>18500.86</v>
      </c>
      <c r="P407" s="19"/>
      <c r="Q407" s="18">
        <v>17765.09</v>
      </c>
      <c r="R407" s="42">
        <f t="shared" si="60"/>
        <v>-735.77000000000044</v>
      </c>
      <c r="S407" s="20">
        <f t="shared" si="56"/>
        <v>-3.9800000000000002E-2</v>
      </c>
      <c r="T407" s="18">
        <v>20486.519999999997</v>
      </c>
      <c r="U407" s="19"/>
      <c r="V407" s="18">
        <v>19671.78</v>
      </c>
      <c r="W407" s="42">
        <f t="shared" si="61"/>
        <v>-814.73999999999796</v>
      </c>
      <c r="X407" s="20">
        <f t="shared" si="57"/>
        <v>-3.9800000000000002E-2</v>
      </c>
      <c r="Y407" s="8">
        <f t="shared" si="62"/>
        <v>-4869.1199999999953</v>
      </c>
    </row>
    <row r="408" spans="1:25" x14ac:dyDescent="0.25">
      <c r="A408" s="1" t="s">
        <v>663</v>
      </c>
      <c r="B408" s="2" t="s">
        <v>664</v>
      </c>
      <c r="C408" s="2" t="s">
        <v>24</v>
      </c>
      <c r="D408" s="28" t="s">
        <v>664</v>
      </c>
      <c r="E408" s="18">
        <v>281405.32</v>
      </c>
      <c r="F408" s="19"/>
      <c r="G408" s="18">
        <v>270214.27</v>
      </c>
      <c r="H408" s="42">
        <f t="shared" si="58"/>
        <v>-11191.049999999988</v>
      </c>
      <c r="I408" s="20">
        <f t="shared" si="54"/>
        <v>-3.9800000000000002E-2</v>
      </c>
      <c r="J408" s="18">
        <v>9201.7199999999993</v>
      </c>
      <c r="K408" s="19"/>
      <c r="L408" s="18">
        <v>8835.7800000000007</v>
      </c>
      <c r="M408" s="42">
        <f t="shared" si="59"/>
        <v>-365.93999999999869</v>
      </c>
      <c r="N408" s="20">
        <f t="shared" si="55"/>
        <v>-3.9800000000000002E-2</v>
      </c>
      <c r="O408" s="18">
        <v>89370.48</v>
      </c>
      <c r="P408" s="19"/>
      <c r="Q408" s="18">
        <v>85816.25</v>
      </c>
      <c r="R408" s="42">
        <f t="shared" si="60"/>
        <v>-3554.2299999999959</v>
      </c>
      <c r="S408" s="20">
        <f t="shared" si="56"/>
        <v>-3.9800000000000002E-2</v>
      </c>
      <c r="T408" s="18">
        <v>29591.64</v>
      </c>
      <c r="U408" s="19"/>
      <c r="V408" s="18">
        <v>28414.79</v>
      </c>
      <c r="W408" s="42">
        <f t="shared" si="61"/>
        <v>-1176.8499999999985</v>
      </c>
      <c r="X408" s="20">
        <f t="shared" si="57"/>
        <v>-3.9800000000000002E-2</v>
      </c>
      <c r="Y408" s="8">
        <f t="shared" si="62"/>
        <v>-16288.069999999982</v>
      </c>
    </row>
    <row r="409" spans="1:25" x14ac:dyDescent="0.25">
      <c r="A409" s="1" t="s">
        <v>663</v>
      </c>
      <c r="B409" s="2" t="s">
        <v>664</v>
      </c>
      <c r="C409" s="2" t="s">
        <v>55</v>
      </c>
      <c r="D409" s="28" t="s">
        <v>189</v>
      </c>
      <c r="E409" s="18">
        <v>614728</v>
      </c>
      <c r="F409" s="19"/>
      <c r="G409" s="18">
        <v>590281.23</v>
      </c>
      <c r="H409" s="42">
        <f t="shared" si="58"/>
        <v>-24446.770000000019</v>
      </c>
      <c r="I409" s="20">
        <f t="shared" si="54"/>
        <v>-3.9800000000000002E-2</v>
      </c>
      <c r="J409" s="18">
        <v>18891.41</v>
      </c>
      <c r="K409" s="19"/>
      <c r="L409" s="18">
        <v>18140.13</v>
      </c>
      <c r="M409" s="42">
        <f t="shared" si="59"/>
        <v>-751.27999999999884</v>
      </c>
      <c r="N409" s="20">
        <f t="shared" si="55"/>
        <v>-3.9800000000000002E-2</v>
      </c>
      <c r="O409" s="18">
        <v>175299.94</v>
      </c>
      <c r="P409" s="19"/>
      <c r="Q409" s="18">
        <v>168328.32000000001</v>
      </c>
      <c r="R409" s="42">
        <f t="shared" si="60"/>
        <v>-6971.6199999999953</v>
      </c>
      <c r="S409" s="20">
        <f t="shared" si="56"/>
        <v>-3.9800000000000002E-2</v>
      </c>
      <c r="T409" s="18">
        <v>80807.94</v>
      </c>
      <c r="U409" s="19"/>
      <c r="V409" s="18">
        <v>77594.240000000005</v>
      </c>
      <c r="W409" s="42">
        <f t="shared" si="61"/>
        <v>-3213.6999999999971</v>
      </c>
      <c r="X409" s="20">
        <f t="shared" si="57"/>
        <v>-3.9800000000000002E-2</v>
      </c>
      <c r="Y409" s="8">
        <f t="shared" si="62"/>
        <v>-35383.37000000001</v>
      </c>
    </row>
    <row r="410" spans="1:25" x14ac:dyDescent="0.25">
      <c r="A410" s="1" t="s">
        <v>667</v>
      </c>
      <c r="B410" s="2" t="s">
        <v>668</v>
      </c>
      <c r="C410" s="2" t="s">
        <v>669</v>
      </c>
      <c r="D410" s="28" t="s">
        <v>670</v>
      </c>
      <c r="E410" s="18">
        <v>49482.080000000002</v>
      </c>
      <c r="F410" s="19"/>
      <c r="G410" s="18">
        <v>47514.26</v>
      </c>
      <c r="H410" s="42">
        <f t="shared" si="58"/>
        <v>-1967.8199999999997</v>
      </c>
      <c r="I410" s="20">
        <f t="shared" si="54"/>
        <v>-3.9800000000000002E-2</v>
      </c>
      <c r="J410" s="18">
        <v>3346.08</v>
      </c>
      <c r="K410" s="19"/>
      <c r="L410" s="18">
        <v>3213.01</v>
      </c>
      <c r="M410" s="42">
        <f t="shared" si="59"/>
        <v>-133.06999999999971</v>
      </c>
      <c r="N410" s="20">
        <f t="shared" si="55"/>
        <v>-3.9800000000000002E-2</v>
      </c>
      <c r="O410" s="18">
        <v>18500.86</v>
      </c>
      <c r="P410" s="19"/>
      <c r="Q410" s="18">
        <v>17765.09</v>
      </c>
      <c r="R410" s="42">
        <f t="shared" si="60"/>
        <v>-735.77000000000044</v>
      </c>
      <c r="S410" s="20">
        <f t="shared" si="56"/>
        <v>-3.9800000000000002E-2</v>
      </c>
      <c r="T410" s="18">
        <v>4552.5600000000004</v>
      </c>
      <c r="U410" s="19"/>
      <c r="V410" s="18">
        <v>4371.51</v>
      </c>
      <c r="W410" s="42">
        <f t="shared" si="61"/>
        <v>-181.05000000000018</v>
      </c>
      <c r="X410" s="20">
        <f t="shared" si="57"/>
        <v>-3.9800000000000002E-2</v>
      </c>
      <c r="Y410" s="8">
        <f t="shared" si="62"/>
        <v>-3017.71</v>
      </c>
    </row>
    <row r="411" spans="1:25" x14ac:dyDescent="0.25">
      <c r="A411" s="1" t="s">
        <v>667</v>
      </c>
      <c r="B411" s="2" t="s">
        <v>668</v>
      </c>
      <c r="C411" s="2" t="s">
        <v>75</v>
      </c>
      <c r="D411" s="28" t="s">
        <v>671</v>
      </c>
      <c r="E411" s="18">
        <v>213240.44</v>
      </c>
      <c r="F411" s="19"/>
      <c r="G411" s="18">
        <v>204760.2</v>
      </c>
      <c r="H411" s="42">
        <f t="shared" si="58"/>
        <v>-8480.2399999999907</v>
      </c>
      <c r="I411" s="20">
        <f t="shared" si="54"/>
        <v>-3.9800000000000002E-2</v>
      </c>
      <c r="J411" s="18">
        <v>2927.82</v>
      </c>
      <c r="K411" s="19"/>
      <c r="L411" s="18">
        <v>2811.39</v>
      </c>
      <c r="M411" s="42">
        <f t="shared" si="59"/>
        <v>-116.43000000000029</v>
      </c>
      <c r="N411" s="20">
        <f t="shared" si="55"/>
        <v>-3.9800000000000002E-2</v>
      </c>
      <c r="O411" s="18">
        <v>61825.14</v>
      </c>
      <c r="P411" s="19"/>
      <c r="Q411" s="18">
        <v>59366.38</v>
      </c>
      <c r="R411" s="42">
        <f t="shared" si="60"/>
        <v>-2458.760000000002</v>
      </c>
      <c r="S411" s="20">
        <f t="shared" si="56"/>
        <v>-3.9800000000000002E-2</v>
      </c>
      <c r="T411" s="18">
        <v>13657.68</v>
      </c>
      <c r="U411" s="19"/>
      <c r="V411" s="18">
        <v>13114.52</v>
      </c>
      <c r="W411" s="42">
        <f t="shared" si="61"/>
        <v>-543.15999999999985</v>
      </c>
      <c r="X411" s="20">
        <f t="shared" si="57"/>
        <v>-3.9800000000000002E-2</v>
      </c>
      <c r="Y411" s="8">
        <f t="shared" si="62"/>
        <v>-11598.589999999993</v>
      </c>
    </row>
    <row r="412" spans="1:25" x14ac:dyDescent="0.25">
      <c r="A412" s="1" t="s">
        <v>667</v>
      </c>
      <c r="B412" s="2" t="s">
        <v>668</v>
      </c>
      <c r="C412" s="2" t="s">
        <v>166</v>
      </c>
      <c r="D412" s="28" t="s">
        <v>672</v>
      </c>
      <c r="E412" s="18">
        <v>2414321.3200000003</v>
      </c>
      <c r="F412" s="19"/>
      <c r="G412" s="18">
        <v>2318307.56</v>
      </c>
      <c r="H412" s="42">
        <f t="shared" si="58"/>
        <v>-96013.760000000242</v>
      </c>
      <c r="I412" s="20">
        <f t="shared" si="54"/>
        <v>-3.9800000000000002E-2</v>
      </c>
      <c r="J412" s="18">
        <v>54513.22</v>
      </c>
      <c r="K412" s="19"/>
      <c r="L412" s="18">
        <v>52345.31</v>
      </c>
      <c r="M412" s="42">
        <f t="shared" si="59"/>
        <v>-2167.9100000000035</v>
      </c>
      <c r="N412" s="20">
        <f t="shared" si="55"/>
        <v>-3.9800000000000002E-2</v>
      </c>
      <c r="O412" s="18">
        <v>1453041.82</v>
      </c>
      <c r="P412" s="19"/>
      <c r="Q412" s="18">
        <v>1395254.87</v>
      </c>
      <c r="R412" s="42">
        <f t="shared" si="60"/>
        <v>-57786.949999999953</v>
      </c>
      <c r="S412" s="20">
        <f t="shared" si="56"/>
        <v>-3.9800000000000002E-2</v>
      </c>
      <c r="T412" s="18">
        <v>300468.96000000002</v>
      </c>
      <c r="U412" s="19"/>
      <c r="V412" s="18">
        <v>288519.42</v>
      </c>
      <c r="W412" s="42">
        <f t="shared" si="61"/>
        <v>-11949.540000000037</v>
      </c>
      <c r="X412" s="20">
        <f t="shared" si="57"/>
        <v>-3.9800000000000002E-2</v>
      </c>
      <c r="Y412" s="8">
        <f t="shared" si="62"/>
        <v>-167918.16000000024</v>
      </c>
    </row>
    <row r="413" spans="1:25" x14ac:dyDescent="0.25">
      <c r="A413" s="1" t="s">
        <v>667</v>
      </c>
      <c r="B413" s="2" t="s">
        <v>668</v>
      </c>
      <c r="C413" s="2" t="s">
        <v>96</v>
      </c>
      <c r="D413" s="28" t="s">
        <v>673</v>
      </c>
      <c r="E413" s="18">
        <v>567410.12</v>
      </c>
      <c r="F413" s="19"/>
      <c r="G413" s="18">
        <v>544845.11</v>
      </c>
      <c r="H413" s="42">
        <f t="shared" si="58"/>
        <v>-22565.010000000009</v>
      </c>
      <c r="I413" s="20">
        <f t="shared" si="54"/>
        <v>-3.9800000000000002E-2</v>
      </c>
      <c r="J413" s="18">
        <v>16451.560000000001</v>
      </c>
      <c r="K413" s="19"/>
      <c r="L413" s="18">
        <v>15797.31</v>
      </c>
      <c r="M413" s="42">
        <f t="shared" si="59"/>
        <v>-654.25000000000182</v>
      </c>
      <c r="N413" s="20">
        <f t="shared" si="55"/>
        <v>-3.9800000000000002E-2</v>
      </c>
      <c r="O413" s="18">
        <v>148940.51999999999</v>
      </c>
      <c r="P413" s="19"/>
      <c r="Q413" s="18">
        <v>143017.21</v>
      </c>
      <c r="R413" s="42">
        <f t="shared" si="60"/>
        <v>-5923.3099999999977</v>
      </c>
      <c r="S413" s="20">
        <f t="shared" si="56"/>
        <v>-3.9800000000000002E-2</v>
      </c>
      <c r="T413" s="18">
        <v>75876</v>
      </c>
      <c r="U413" s="19"/>
      <c r="V413" s="18">
        <v>72858.44</v>
      </c>
      <c r="W413" s="42">
        <f t="shared" si="61"/>
        <v>-3017.5599999999977</v>
      </c>
      <c r="X413" s="20">
        <f t="shared" si="57"/>
        <v>-3.9800000000000002E-2</v>
      </c>
      <c r="Y413" s="8">
        <f t="shared" si="62"/>
        <v>-32160.130000000005</v>
      </c>
    </row>
    <row r="414" spans="1:25" x14ac:dyDescent="0.25">
      <c r="A414" s="1" t="s">
        <v>667</v>
      </c>
      <c r="B414" s="2" t="s">
        <v>668</v>
      </c>
      <c r="C414" s="2" t="s">
        <v>448</v>
      </c>
      <c r="D414" s="28" t="s">
        <v>674</v>
      </c>
      <c r="E414" s="18">
        <v>850565.98</v>
      </c>
      <c r="F414" s="19"/>
      <c r="G414" s="18">
        <v>816740.31</v>
      </c>
      <c r="H414" s="42">
        <f t="shared" si="58"/>
        <v>-33825.669999999925</v>
      </c>
      <c r="I414" s="20">
        <f t="shared" si="54"/>
        <v>-3.9800000000000002E-2</v>
      </c>
      <c r="J414" s="18">
        <v>13384.32</v>
      </c>
      <c r="K414" s="19"/>
      <c r="L414" s="18">
        <v>12852.05</v>
      </c>
      <c r="M414" s="42">
        <f t="shared" si="59"/>
        <v>-532.27000000000044</v>
      </c>
      <c r="N414" s="20">
        <f t="shared" si="55"/>
        <v>-3.9800000000000002E-2</v>
      </c>
      <c r="O414" s="18">
        <v>326013.32</v>
      </c>
      <c r="P414" s="19"/>
      <c r="Q414" s="18">
        <v>313047.89</v>
      </c>
      <c r="R414" s="42">
        <f t="shared" si="60"/>
        <v>-12965.429999999993</v>
      </c>
      <c r="S414" s="20">
        <f t="shared" si="56"/>
        <v>-3.9800000000000002E-2</v>
      </c>
      <c r="T414" s="18">
        <v>50836.92</v>
      </c>
      <c r="U414" s="19"/>
      <c r="V414" s="18">
        <v>48815.15</v>
      </c>
      <c r="W414" s="42">
        <f t="shared" si="61"/>
        <v>-2021.7699999999968</v>
      </c>
      <c r="X414" s="20">
        <f t="shared" si="57"/>
        <v>-3.9800000000000002E-2</v>
      </c>
      <c r="Y414" s="8">
        <f t="shared" si="62"/>
        <v>-49345.139999999919</v>
      </c>
    </row>
    <row r="415" spans="1:25" x14ac:dyDescent="0.25">
      <c r="A415" s="1" t="s">
        <v>667</v>
      </c>
      <c r="B415" s="2" t="s">
        <v>668</v>
      </c>
      <c r="C415" s="2" t="s">
        <v>224</v>
      </c>
      <c r="D415" s="28" t="s">
        <v>675</v>
      </c>
      <c r="E415" s="18">
        <v>129863</v>
      </c>
      <c r="F415" s="19"/>
      <c r="G415" s="18">
        <v>124698.55</v>
      </c>
      <c r="H415" s="42">
        <f t="shared" si="58"/>
        <v>-5164.4499999999971</v>
      </c>
      <c r="I415" s="20">
        <f t="shared" si="54"/>
        <v>-3.9800000000000002E-2</v>
      </c>
      <c r="J415" s="18">
        <v>3346.08</v>
      </c>
      <c r="K415" s="19"/>
      <c r="L415" s="18">
        <v>3213.01</v>
      </c>
      <c r="M415" s="42">
        <f t="shared" si="59"/>
        <v>-133.06999999999971</v>
      </c>
      <c r="N415" s="20">
        <f t="shared" si="55"/>
        <v>-3.9800000000000002E-2</v>
      </c>
      <c r="O415" s="18">
        <v>67955.48</v>
      </c>
      <c r="P415" s="19"/>
      <c r="Q415" s="18">
        <v>65252.92</v>
      </c>
      <c r="R415" s="42">
        <f t="shared" si="60"/>
        <v>-2702.5599999999977</v>
      </c>
      <c r="S415" s="20">
        <f t="shared" si="56"/>
        <v>-3.9800000000000002E-2</v>
      </c>
      <c r="T415" s="18">
        <v>25039.079999999998</v>
      </c>
      <c r="U415" s="19"/>
      <c r="V415" s="18">
        <v>24043.279999999999</v>
      </c>
      <c r="W415" s="42">
        <f t="shared" si="61"/>
        <v>-995.79999999999927</v>
      </c>
      <c r="X415" s="20">
        <f t="shared" si="57"/>
        <v>-3.9800000000000002E-2</v>
      </c>
      <c r="Y415" s="8">
        <f t="shared" si="62"/>
        <v>-8995.8799999999937</v>
      </c>
    </row>
    <row r="416" spans="1:25" x14ac:dyDescent="0.25">
      <c r="A416" s="1" t="s">
        <v>667</v>
      </c>
      <c r="B416" s="2" t="s">
        <v>668</v>
      </c>
      <c r="C416" s="2" t="s">
        <v>461</v>
      </c>
      <c r="D416" s="28" t="s">
        <v>676</v>
      </c>
      <c r="E416" s="18">
        <v>212713.56</v>
      </c>
      <c r="F416" s="19"/>
      <c r="G416" s="18">
        <v>204254.28</v>
      </c>
      <c r="H416" s="42">
        <f t="shared" si="58"/>
        <v>-8459.2799999999988</v>
      </c>
      <c r="I416" s="20">
        <f t="shared" si="54"/>
        <v>-3.9800000000000002E-2</v>
      </c>
      <c r="J416" s="18">
        <v>1324.49</v>
      </c>
      <c r="K416" s="19"/>
      <c r="L416" s="18">
        <v>1271.82</v>
      </c>
      <c r="M416" s="42">
        <f t="shared" si="59"/>
        <v>-52.670000000000073</v>
      </c>
      <c r="N416" s="20">
        <f t="shared" si="55"/>
        <v>-3.9800000000000002E-2</v>
      </c>
      <c r="O416" s="18">
        <v>61797.679999999993</v>
      </c>
      <c r="P416" s="19"/>
      <c r="Q416" s="18">
        <v>59340.01</v>
      </c>
      <c r="R416" s="42">
        <f t="shared" si="60"/>
        <v>-2457.669999999991</v>
      </c>
      <c r="S416" s="20">
        <f t="shared" si="56"/>
        <v>-3.9800000000000002E-2</v>
      </c>
      <c r="T416" s="18">
        <v>11381.400000000001</v>
      </c>
      <c r="U416" s="19"/>
      <c r="V416" s="18">
        <v>10928.77</v>
      </c>
      <c r="W416" s="42">
        <f t="shared" si="61"/>
        <v>-452.63000000000102</v>
      </c>
      <c r="X416" s="20">
        <f t="shared" si="57"/>
        <v>-3.9800000000000002E-2</v>
      </c>
      <c r="Y416" s="8">
        <f t="shared" si="62"/>
        <v>-11422.249999999991</v>
      </c>
    </row>
    <row r="417" spans="1:25" x14ac:dyDescent="0.25">
      <c r="A417" s="1" t="s">
        <v>667</v>
      </c>
      <c r="B417" s="2" t="s">
        <v>668</v>
      </c>
      <c r="C417" s="2" t="s">
        <v>148</v>
      </c>
      <c r="D417" s="28" t="s">
        <v>677</v>
      </c>
      <c r="E417" s="18">
        <v>173901.24</v>
      </c>
      <c r="F417" s="19"/>
      <c r="G417" s="18">
        <v>166985.46</v>
      </c>
      <c r="H417" s="42">
        <f t="shared" si="58"/>
        <v>-6915.7799999999988</v>
      </c>
      <c r="I417" s="20">
        <f t="shared" si="54"/>
        <v>-3.9800000000000002E-2</v>
      </c>
      <c r="J417" s="18">
        <v>5019.12</v>
      </c>
      <c r="K417" s="19"/>
      <c r="L417" s="18">
        <v>4819.5200000000004</v>
      </c>
      <c r="M417" s="42">
        <f t="shared" si="59"/>
        <v>-199.59999999999945</v>
      </c>
      <c r="N417" s="20">
        <f t="shared" si="55"/>
        <v>-3.9800000000000002E-2</v>
      </c>
      <c r="O417" s="18">
        <v>223603</v>
      </c>
      <c r="P417" s="19"/>
      <c r="Q417" s="18">
        <v>214710.39</v>
      </c>
      <c r="R417" s="42">
        <f t="shared" si="60"/>
        <v>-8892.609999999986</v>
      </c>
      <c r="S417" s="20">
        <f t="shared" si="56"/>
        <v>-3.9800000000000002E-2</v>
      </c>
      <c r="T417" s="18">
        <v>77393.52</v>
      </c>
      <c r="U417" s="19"/>
      <c r="V417" s="18">
        <v>74315.61</v>
      </c>
      <c r="W417" s="42">
        <f t="shared" si="61"/>
        <v>-3077.9100000000035</v>
      </c>
      <c r="X417" s="20">
        <f t="shared" si="57"/>
        <v>-3.9800000000000002E-2</v>
      </c>
      <c r="Y417" s="8">
        <f t="shared" si="62"/>
        <v>-19085.899999999987</v>
      </c>
    </row>
    <row r="418" spans="1:25" x14ac:dyDescent="0.25">
      <c r="A418" s="1" t="s">
        <v>678</v>
      </c>
      <c r="B418" s="2" t="s">
        <v>679</v>
      </c>
      <c r="C418" s="2" t="s">
        <v>510</v>
      </c>
      <c r="D418" s="28" t="s">
        <v>680</v>
      </c>
      <c r="E418" s="18">
        <v>154631.5</v>
      </c>
      <c r="F418" s="19"/>
      <c r="G418" s="18">
        <v>148482.04999999999</v>
      </c>
      <c r="H418" s="42">
        <f t="shared" si="58"/>
        <v>-6149.4500000000116</v>
      </c>
      <c r="I418" s="20">
        <f t="shared" si="54"/>
        <v>-3.9800000000000002E-2</v>
      </c>
      <c r="J418" s="18">
        <v>2509.5600000000004</v>
      </c>
      <c r="K418" s="19"/>
      <c r="L418" s="18">
        <v>2409.7600000000002</v>
      </c>
      <c r="M418" s="42">
        <f t="shared" si="59"/>
        <v>-99.800000000000182</v>
      </c>
      <c r="N418" s="20">
        <f t="shared" si="55"/>
        <v>-3.9800000000000002E-2</v>
      </c>
      <c r="O418" s="18">
        <v>47484.399999999994</v>
      </c>
      <c r="P418" s="19"/>
      <c r="Q418" s="18">
        <v>45595.96</v>
      </c>
      <c r="R418" s="42">
        <f t="shared" si="60"/>
        <v>-1888.4399999999951</v>
      </c>
      <c r="S418" s="20">
        <f t="shared" si="56"/>
        <v>-3.9800000000000002E-2</v>
      </c>
      <c r="T418" s="18">
        <v>14795.82</v>
      </c>
      <c r="U418" s="19"/>
      <c r="V418" s="18">
        <v>14207.4</v>
      </c>
      <c r="W418" s="42">
        <f t="shared" si="61"/>
        <v>-588.42000000000007</v>
      </c>
      <c r="X418" s="20">
        <f t="shared" si="57"/>
        <v>-3.9800000000000002E-2</v>
      </c>
      <c r="Y418" s="8">
        <f t="shared" si="62"/>
        <v>-8726.1100000000079</v>
      </c>
    </row>
    <row r="419" spans="1:25" x14ac:dyDescent="0.25">
      <c r="A419" s="1" t="s">
        <v>678</v>
      </c>
      <c r="B419" s="2" t="s">
        <v>679</v>
      </c>
      <c r="C419" s="2" t="s">
        <v>10</v>
      </c>
      <c r="D419" s="28" t="s">
        <v>681</v>
      </c>
      <c r="E419" s="18">
        <v>124199.47999999998</v>
      </c>
      <c r="F419" s="19"/>
      <c r="G419" s="18">
        <v>119260.26</v>
      </c>
      <c r="H419" s="42">
        <f t="shared" si="58"/>
        <v>-4939.2199999999866</v>
      </c>
      <c r="I419" s="20">
        <f t="shared" si="54"/>
        <v>-3.9800000000000002E-2</v>
      </c>
      <c r="J419" s="18">
        <v>6692.16</v>
      </c>
      <c r="K419" s="19"/>
      <c r="L419" s="18">
        <v>6426.02</v>
      </c>
      <c r="M419" s="42">
        <f t="shared" si="59"/>
        <v>-266.13999999999942</v>
      </c>
      <c r="N419" s="20">
        <f t="shared" si="55"/>
        <v>-3.9800000000000002E-2</v>
      </c>
      <c r="O419" s="18">
        <v>49701.760000000002</v>
      </c>
      <c r="P419" s="19"/>
      <c r="Q419" s="18">
        <v>47725.14</v>
      </c>
      <c r="R419" s="42">
        <f t="shared" si="60"/>
        <v>-1976.6200000000026</v>
      </c>
      <c r="S419" s="20">
        <f t="shared" si="56"/>
        <v>-3.9800000000000002E-2</v>
      </c>
      <c r="T419" s="18">
        <v>29591.64</v>
      </c>
      <c r="U419" s="19"/>
      <c r="V419" s="18">
        <v>28414.79</v>
      </c>
      <c r="W419" s="42">
        <f t="shared" si="61"/>
        <v>-1176.8499999999985</v>
      </c>
      <c r="X419" s="20">
        <f t="shared" si="57"/>
        <v>-3.9800000000000002E-2</v>
      </c>
      <c r="Y419" s="8">
        <f t="shared" si="62"/>
        <v>-8358.8299999999872</v>
      </c>
    </row>
    <row r="420" spans="1:25" x14ac:dyDescent="0.25">
      <c r="A420" s="1" t="s">
        <v>678</v>
      </c>
      <c r="B420" s="2" t="s">
        <v>679</v>
      </c>
      <c r="C420" s="2" t="s">
        <v>682</v>
      </c>
      <c r="D420" s="28" t="s">
        <v>683</v>
      </c>
      <c r="E420" s="18">
        <v>74223.12</v>
      </c>
      <c r="F420" s="19"/>
      <c r="G420" s="18">
        <v>71271.38</v>
      </c>
      <c r="H420" s="42">
        <f t="shared" si="58"/>
        <v>-2951.7399999999907</v>
      </c>
      <c r="I420" s="20">
        <f t="shared" si="54"/>
        <v>-3.9800000000000002E-2</v>
      </c>
      <c r="J420" s="18">
        <v>2509.5600000000004</v>
      </c>
      <c r="K420" s="19"/>
      <c r="L420" s="18">
        <v>2409.7600000000002</v>
      </c>
      <c r="M420" s="42">
        <f t="shared" si="59"/>
        <v>-99.800000000000182</v>
      </c>
      <c r="N420" s="20">
        <f t="shared" si="55"/>
        <v>-3.9800000000000002E-2</v>
      </c>
      <c r="O420" s="18">
        <v>37111.56</v>
      </c>
      <c r="P420" s="19"/>
      <c r="Q420" s="18">
        <v>35635.65</v>
      </c>
      <c r="R420" s="42">
        <f t="shared" si="60"/>
        <v>-1475.9099999999962</v>
      </c>
      <c r="S420" s="20">
        <f t="shared" si="56"/>
        <v>-3.9800000000000002E-2</v>
      </c>
      <c r="T420" s="18">
        <v>14606.13</v>
      </c>
      <c r="U420" s="19"/>
      <c r="V420" s="18">
        <v>14025.25</v>
      </c>
      <c r="W420" s="42">
        <f t="shared" si="61"/>
        <v>-580.8799999999992</v>
      </c>
      <c r="X420" s="20">
        <f t="shared" si="57"/>
        <v>-3.9800000000000002E-2</v>
      </c>
      <c r="Y420" s="8">
        <f t="shared" si="62"/>
        <v>-5108.3299999999863</v>
      </c>
    </row>
    <row r="421" spans="1:25" x14ac:dyDescent="0.25">
      <c r="A421" s="1" t="s">
        <v>678</v>
      </c>
      <c r="B421" s="2" t="s">
        <v>679</v>
      </c>
      <c r="C421" s="2" t="s">
        <v>684</v>
      </c>
      <c r="D421" s="28" t="s">
        <v>685</v>
      </c>
      <c r="E421" s="18">
        <v>80408.38</v>
      </c>
      <c r="F421" s="19"/>
      <c r="G421" s="18">
        <v>77210.67</v>
      </c>
      <c r="H421" s="42">
        <f t="shared" si="58"/>
        <v>-3197.7100000000064</v>
      </c>
      <c r="I421" s="20">
        <f t="shared" si="54"/>
        <v>-3.9800000000000002E-2</v>
      </c>
      <c r="J421" s="18">
        <v>836.52</v>
      </c>
      <c r="K421" s="19"/>
      <c r="L421" s="18">
        <v>803.25</v>
      </c>
      <c r="M421" s="42">
        <f t="shared" si="59"/>
        <v>-33.269999999999982</v>
      </c>
      <c r="N421" s="20">
        <f t="shared" si="55"/>
        <v>-3.9800000000000002E-2</v>
      </c>
      <c r="O421" s="18">
        <v>24713.58</v>
      </c>
      <c r="P421" s="19"/>
      <c r="Q421" s="18">
        <v>23730.73</v>
      </c>
      <c r="R421" s="42">
        <f t="shared" si="60"/>
        <v>-982.85000000000218</v>
      </c>
      <c r="S421" s="20">
        <f t="shared" si="56"/>
        <v>-3.9800000000000002E-2</v>
      </c>
      <c r="T421" s="18">
        <v>4552.5599999999995</v>
      </c>
      <c r="U421" s="19"/>
      <c r="V421" s="18">
        <v>4371.51</v>
      </c>
      <c r="W421" s="42">
        <f t="shared" si="61"/>
        <v>-181.04999999999927</v>
      </c>
      <c r="X421" s="20">
        <f t="shared" si="57"/>
        <v>-3.9800000000000002E-2</v>
      </c>
      <c r="Y421" s="8">
        <f t="shared" si="62"/>
        <v>-4394.8800000000083</v>
      </c>
    </row>
    <row r="422" spans="1:25" x14ac:dyDescent="0.25">
      <c r="A422" s="1" t="s">
        <v>678</v>
      </c>
      <c r="B422" s="2" t="s">
        <v>679</v>
      </c>
      <c r="C422" s="2" t="s">
        <v>24</v>
      </c>
      <c r="D422" s="28" t="s">
        <v>686</v>
      </c>
      <c r="E422" s="18">
        <v>327166.64</v>
      </c>
      <c r="F422" s="19"/>
      <c r="G422" s="18">
        <v>314155.74</v>
      </c>
      <c r="H422" s="42">
        <f t="shared" si="58"/>
        <v>-13010.900000000023</v>
      </c>
      <c r="I422" s="20">
        <f t="shared" si="54"/>
        <v>-3.9800000000000002E-2</v>
      </c>
      <c r="J422" s="18">
        <v>8644.0400000000009</v>
      </c>
      <c r="K422" s="19"/>
      <c r="L422" s="18">
        <v>8300.2800000000007</v>
      </c>
      <c r="M422" s="42">
        <f t="shared" si="59"/>
        <v>-343.76000000000022</v>
      </c>
      <c r="N422" s="20">
        <f t="shared" si="55"/>
        <v>-3.9800000000000002E-2</v>
      </c>
      <c r="O422" s="18">
        <v>105176.88</v>
      </c>
      <c r="P422" s="19"/>
      <c r="Q422" s="18">
        <v>100994.03</v>
      </c>
      <c r="R422" s="42">
        <f t="shared" si="60"/>
        <v>-4182.8500000000058</v>
      </c>
      <c r="S422" s="20">
        <f t="shared" si="56"/>
        <v>-3.9800000000000002E-2</v>
      </c>
      <c r="T422" s="18">
        <v>56907</v>
      </c>
      <c r="U422" s="19"/>
      <c r="V422" s="18">
        <v>54643.83</v>
      </c>
      <c r="W422" s="42">
        <f t="shared" si="61"/>
        <v>-2263.1699999999983</v>
      </c>
      <c r="X422" s="20">
        <f t="shared" si="57"/>
        <v>-3.9800000000000002E-2</v>
      </c>
      <c r="Y422" s="8">
        <f t="shared" si="62"/>
        <v>-19800.680000000029</v>
      </c>
    </row>
    <row r="423" spans="1:25" x14ac:dyDescent="0.25">
      <c r="A423" s="1" t="s">
        <v>678</v>
      </c>
      <c r="B423" s="2" t="s">
        <v>679</v>
      </c>
      <c r="C423" s="2" t="s">
        <v>53</v>
      </c>
      <c r="D423" s="28" t="s">
        <v>111</v>
      </c>
      <c r="E423" s="18">
        <v>222586.97999999998</v>
      </c>
      <c r="F423" s="19"/>
      <c r="G423" s="18">
        <v>213735.05</v>
      </c>
      <c r="H423" s="42">
        <f t="shared" si="58"/>
        <v>-8851.929999999993</v>
      </c>
      <c r="I423" s="20">
        <f t="shared" si="54"/>
        <v>-3.9800000000000002E-2</v>
      </c>
      <c r="J423" s="18">
        <v>5019.1200000000008</v>
      </c>
      <c r="K423" s="19"/>
      <c r="L423" s="18">
        <v>4819.5200000000004</v>
      </c>
      <c r="M423" s="42">
        <f t="shared" si="59"/>
        <v>-199.60000000000036</v>
      </c>
      <c r="N423" s="20">
        <f t="shared" si="55"/>
        <v>-3.9800000000000002E-2</v>
      </c>
      <c r="O423" s="18">
        <v>111224.84</v>
      </c>
      <c r="P423" s="19"/>
      <c r="Q423" s="18">
        <v>106801.47</v>
      </c>
      <c r="R423" s="42">
        <f t="shared" si="60"/>
        <v>-4423.3699999999953</v>
      </c>
      <c r="S423" s="20">
        <f t="shared" si="56"/>
        <v>-3.9800000000000002E-2</v>
      </c>
      <c r="T423" s="18">
        <v>14606.13</v>
      </c>
      <c r="U423" s="19"/>
      <c r="V423" s="18">
        <v>14025.25</v>
      </c>
      <c r="W423" s="42">
        <f t="shared" si="61"/>
        <v>-580.8799999999992</v>
      </c>
      <c r="X423" s="20">
        <f t="shared" si="57"/>
        <v>-3.9800000000000002E-2</v>
      </c>
      <c r="Y423" s="8">
        <f t="shared" si="62"/>
        <v>-14055.779999999988</v>
      </c>
    </row>
    <row r="424" spans="1:25" x14ac:dyDescent="0.25">
      <c r="A424" s="1" t="s">
        <v>678</v>
      </c>
      <c r="B424" s="2" t="s">
        <v>679</v>
      </c>
      <c r="C424" s="2" t="s">
        <v>16</v>
      </c>
      <c r="D424" s="28" t="s">
        <v>687</v>
      </c>
      <c r="E424" s="18">
        <v>173104.9</v>
      </c>
      <c r="F424" s="19"/>
      <c r="G424" s="18">
        <v>166220.79</v>
      </c>
      <c r="H424" s="42">
        <f t="shared" si="58"/>
        <v>-6884.109999999986</v>
      </c>
      <c r="I424" s="20">
        <f t="shared" si="54"/>
        <v>-3.9800000000000002E-2</v>
      </c>
      <c r="J424" s="18">
        <v>2509.5600000000004</v>
      </c>
      <c r="K424" s="19"/>
      <c r="L424" s="18">
        <v>2409.7600000000002</v>
      </c>
      <c r="M424" s="42">
        <f t="shared" si="59"/>
        <v>-99.800000000000182</v>
      </c>
      <c r="N424" s="20">
        <f t="shared" si="55"/>
        <v>-3.9800000000000002E-2</v>
      </c>
      <c r="O424" s="18">
        <v>65430.92</v>
      </c>
      <c r="P424" s="19"/>
      <c r="Q424" s="18">
        <v>62828.76</v>
      </c>
      <c r="R424" s="42">
        <f t="shared" si="60"/>
        <v>-2602.1599999999962</v>
      </c>
      <c r="S424" s="20">
        <f t="shared" si="56"/>
        <v>-3.9800000000000002E-2</v>
      </c>
      <c r="T424" s="18">
        <v>25797.839999999997</v>
      </c>
      <c r="U424" s="19"/>
      <c r="V424" s="18">
        <v>24771.87</v>
      </c>
      <c r="W424" s="42">
        <f t="shared" si="61"/>
        <v>-1025.9699999999975</v>
      </c>
      <c r="X424" s="20">
        <f t="shared" si="57"/>
        <v>-3.9800000000000002E-2</v>
      </c>
      <c r="Y424" s="8">
        <f t="shared" si="62"/>
        <v>-10612.039999999979</v>
      </c>
    </row>
    <row r="425" spans="1:25" x14ac:dyDescent="0.25">
      <c r="A425" s="1" t="s">
        <v>678</v>
      </c>
      <c r="B425" s="2" t="s">
        <v>679</v>
      </c>
      <c r="C425" s="2" t="s">
        <v>370</v>
      </c>
      <c r="D425" s="28" t="s">
        <v>416</v>
      </c>
      <c r="E425" s="18">
        <v>186216.84</v>
      </c>
      <c r="F425" s="19"/>
      <c r="G425" s="18">
        <v>178811.29</v>
      </c>
      <c r="H425" s="42">
        <f t="shared" si="58"/>
        <v>-7405.5499999999884</v>
      </c>
      <c r="I425" s="20">
        <f t="shared" si="54"/>
        <v>-3.9800000000000002E-2</v>
      </c>
      <c r="J425" s="18">
        <v>2509.56</v>
      </c>
      <c r="K425" s="19"/>
      <c r="L425" s="18">
        <v>2409.7600000000002</v>
      </c>
      <c r="M425" s="42">
        <f t="shared" si="59"/>
        <v>-99.799999999999727</v>
      </c>
      <c r="N425" s="20">
        <f t="shared" si="55"/>
        <v>-3.9800000000000002E-2</v>
      </c>
      <c r="O425" s="18">
        <v>105259.26000000001</v>
      </c>
      <c r="P425" s="19"/>
      <c r="Q425" s="18">
        <v>101073.14</v>
      </c>
      <c r="R425" s="42">
        <f t="shared" si="60"/>
        <v>-4186.1200000000099</v>
      </c>
      <c r="S425" s="20">
        <f t="shared" si="56"/>
        <v>-3.9800000000000002E-2</v>
      </c>
      <c r="T425" s="18">
        <v>13657.68</v>
      </c>
      <c r="U425" s="19"/>
      <c r="V425" s="18">
        <v>13114.52</v>
      </c>
      <c r="W425" s="42">
        <f t="shared" si="61"/>
        <v>-543.15999999999985</v>
      </c>
      <c r="X425" s="20">
        <f t="shared" si="57"/>
        <v>-3.9800000000000002E-2</v>
      </c>
      <c r="Y425" s="8">
        <f t="shared" si="62"/>
        <v>-12234.629999999997</v>
      </c>
    </row>
    <row r="426" spans="1:25" x14ac:dyDescent="0.25">
      <c r="A426" s="1" t="s">
        <v>678</v>
      </c>
      <c r="B426" s="2" t="s">
        <v>679</v>
      </c>
      <c r="C426" s="2" t="s">
        <v>233</v>
      </c>
      <c r="D426" s="28" t="s">
        <v>688</v>
      </c>
      <c r="E426" s="18">
        <v>192484.48000000001</v>
      </c>
      <c r="F426" s="19"/>
      <c r="G426" s="18">
        <v>184829.67</v>
      </c>
      <c r="H426" s="42">
        <f t="shared" si="58"/>
        <v>-7654.8099999999977</v>
      </c>
      <c r="I426" s="20">
        <f t="shared" si="54"/>
        <v>-3.9800000000000002E-2</v>
      </c>
      <c r="J426" s="18">
        <v>5855.64</v>
      </c>
      <c r="K426" s="19"/>
      <c r="L426" s="18">
        <v>5622.77</v>
      </c>
      <c r="M426" s="42">
        <f t="shared" si="59"/>
        <v>-232.86999999999989</v>
      </c>
      <c r="N426" s="20">
        <f t="shared" si="55"/>
        <v>-3.9800000000000002E-2</v>
      </c>
      <c r="O426" s="18">
        <v>33505.78</v>
      </c>
      <c r="P426" s="19"/>
      <c r="Q426" s="18">
        <v>32173.27</v>
      </c>
      <c r="R426" s="42">
        <f t="shared" si="60"/>
        <v>-1332.5099999999984</v>
      </c>
      <c r="S426" s="20">
        <f t="shared" si="56"/>
        <v>-3.9800000000000002E-2</v>
      </c>
      <c r="T426" s="18">
        <v>37368.93</v>
      </c>
      <c r="U426" s="19"/>
      <c r="V426" s="18">
        <v>35882.78</v>
      </c>
      <c r="W426" s="42">
        <f t="shared" si="61"/>
        <v>-1486.1500000000015</v>
      </c>
      <c r="X426" s="20">
        <f t="shared" si="57"/>
        <v>-3.9800000000000002E-2</v>
      </c>
      <c r="Y426" s="8">
        <f t="shared" si="62"/>
        <v>-10706.339999999997</v>
      </c>
    </row>
    <row r="427" spans="1:25" x14ac:dyDescent="0.25">
      <c r="A427" s="1" t="s">
        <v>678</v>
      </c>
      <c r="B427" s="2" t="s">
        <v>679</v>
      </c>
      <c r="C427" s="2" t="s">
        <v>18</v>
      </c>
      <c r="D427" s="28" t="s">
        <v>689</v>
      </c>
      <c r="E427" s="18">
        <v>98909.239999999991</v>
      </c>
      <c r="F427" s="19"/>
      <c r="G427" s="18">
        <v>94975.78</v>
      </c>
      <c r="H427" s="42">
        <f t="shared" si="58"/>
        <v>-3933.4599999999919</v>
      </c>
      <c r="I427" s="20">
        <f t="shared" si="54"/>
        <v>-3.9800000000000002E-2</v>
      </c>
      <c r="J427" s="18">
        <v>3346.08</v>
      </c>
      <c r="K427" s="19"/>
      <c r="L427" s="18">
        <v>3213.01</v>
      </c>
      <c r="M427" s="42">
        <f t="shared" si="59"/>
        <v>-133.06999999999971</v>
      </c>
      <c r="N427" s="20">
        <f t="shared" si="55"/>
        <v>-3.9800000000000002E-2</v>
      </c>
      <c r="O427" s="18">
        <v>49427.16</v>
      </c>
      <c r="P427" s="19"/>
      <c r="Q427" s="18">
        <v>47461.46</v>
      </c>
      <c r="R427" s="42">
        <f t="shared" si="60"/>
        <v>-1965.7000000000044</v>
      </c>
      <c r="S427" s="20">
        <f t="shared" si="56"/>
        <v>-3.9800000000000002E-2</v>
      </c>
      <c r="T427" s="18">
        <v>6828.84</v>
      </c>
      <c r="U427" s="19"/>
      <c r="V427" s="18">
        <v>6557.26</v>
      </c>
      <c r="W427" s="42">
        <f t="shared" si="61"/>
        <v>-271.57999999999993</v>
      </c>
      <c r="X427" s="20">
        <f t="shared" si="57"/>
        <v>-3.9800000000000002E-2</v>
      </c>
      <c r="Y427" s="8">
        <f t="shared" si="62"/>
        <v>-6303.8099999999959</v>
      </c>
    </row>
    <row r="428" spans="1:25" x14ac:dyDescent="0.25">
      <c r="A428" s="1" t="s">
        <v>678</v>
      </c>
      <c r="B428" s="2" t="s">
        <v>679</v>
      </c>
      <c r="C428" s="2" t="s">
        <v>690</v>
      </c>
      <c r="D428" s="28" t="s">
        <v>691</v>
      </c>
      <c r="E428" s="18">
        <v>210271.38</v>
      </c>
      <c r="F428" s="19"/>
      <c r="G428" s="18">
        <v>201909.22</v>
      </c>
      <c r="H428" s="42">
        <f t="shared" si="58"/>
        <v>-8362.1600000000035</v>
      </c>
      <c r="I428" s="20">
        <f t="shared" si="54"/>
        <v>-3.9800000000000002E-2</v>
      </c>
      <c r="J428" s="18">
        <v>2509.5600000000004</v>
      </c>
      <c r="K428" s="19"/>
      <c r="L428" s="18">
        <v>2409.7600000000002</v>
      </c>
      <c r="M428" s="42">
        <f t="shared" si="59"/>
        <v>-99.800000000000182</v>
      </c>
      <c r="N428" s="20">
        <f t="shared" si="55"/>
        <v>-3.9800000000000002E-2</v>
      </c>
      <c r="O428" s="18">
        <v>86538.72</v>
      </c>
      <c r="P428" s="19"/>
      <c r="Q428" s="18">
        <v>83097.11</v>
      </c>
      <c r="R428" s="42">
        <f t="shared" si="60"/>
        <v>-3441.6100000000006</v>
      </c>
      <c r="S428" s="20">
        <f t="shared" si="56"/>
        <v>-3.9800000000000002E-2</v>
      </c>
      <c r="T428" s="18">
        <v>11381.400000000001</v>
      </c>
      <c r="U428" s="19"/>
      <c r="V428" s="18">
        <v>10928.77</v>
      </c>
      <c r="W428" s="42">
        <f t="shared" si="61"/>
        <v>-452.63000000000102</v>
      </c>
      <c r="X428" s="20">
        <f t="shared" si="57"/>
        <v>-3.9800000000000002E-2</v>
      </c>
      <c r="Y428" s="8">
        <f t="shared" si="62"/>
        <v>-12356.200000000004</v>
      </c>
    </row>
    <row r="429" spans="1:25" x14ac:dyDescent="0.25">
      <c r="A429" s="1" t="s">
        <v>678</v>
      </c>
      <c r="B429" s="2" t="s">
        <v>679</v>
      </c>
      <c r="C429" s="2" t="s">
        <v>20</v>
      </c>
      <c r="D429" s="28" t="s">
        <v>692</v>
      </c>
      <c r="E429" s="18">
        <v>155235.62</v>
      </c>
      <c r="F429" s="19"/>
      <c r="G429" s="18">
        <v>149062.14000000001</v>
      </c>
      <c r="H429" s="42">
        <f t="shared" si="58"/>
        <v>-6173.4799999999814</v>
      </c>
      <c r="I429" s="20">
        <f t="shared" si="54"/>
        <v>-3.9800000000000002E-2</v>
      </c>
      <c r="J429" s="18">
        <v>2509.56</v>
      </c>
      <c r="K429" s="19"/>
      <c r="L429" s="18">
        <v>2409.7600000000002</v>
      </c>
      <c r="M429" s="42">
        <f t="shared" si="59"/>
        <v>-99.799999999999727</v>
      </c>
      <c r="N429" s="20">
        <f t="shared" si="55"/>
        <v>-3.9800000000000002E-2</v>
      </c>
      <c r="O429" s="18">
        <v>68230.080000000002</v>
      </c>
      <c r="P429" s="19"/>
      <c r="Q429" s="18">
        <v>65516.59</v>
      </c>
      <c r="R429" s="42">
        <f t="shared" si="60"/>
        <v>-2713.4900000000052</v>
      </c>
      <c r="S429" s="20">
        <f t="shared" si="56"/>
        <v>-3.9800000000000002E-2</v>
      </c>
      <c r="T429" s="18">
        <v>18210.239999999998</v>
      </c>
      <c r="U429" s="19"/>
      <c r="V429" s="18">
        <v>17486.03</v>
      </c>
      <c r="W429" s="42">
        <f t="shared" si="61"/>
        <v>-724.20999999999913</v>
      </c>
      <c r="X429" s="20">
        <f t="shared" si="57"/>
        <v>-3.9800000000000002E-2</v>
      </c>
      <c r="Y429" s="8">
        <f t="shared" si="62"/>
        <v>-9710.979999999985</v>
      </c>
    </row>
    <row r="430" spans="1:25" x14ac:dyDescent="0.25">
      <c r="A430" s="1" t="s">
        <v>678</v>
      </c>
      <c r="B430" s="2" t="s">
        <v>679</v>
      </c>
      <c r="C430" s="2" t="s">
        <v>693</v>
      </c>
      <c r="D430" s="28" t="s">
        <v>679</v>
      </c>
      <c r="E430" s="18">
        <v>66342.240000000005</v>
      </c>
      <c r="F430" s="19"/>
      <c r="G430" s="18">
        <v>63703.91</v>
      </c>
      <c r="H430" s="42">
        <f t="shared" si="58"/>
        <v>-2638.3300000000017</v>
      </c>
      <c r="I430" s="20">
        <f t="shared" si="54"/>
        <v>-3.9800000000000002E-2</v>
      </c>
      <c r="J430" s="18">
        <v>2858.1099999999997</v>
      </c>
      <c r="K430" s="19"/>
      <c r="L430" s="18">
        <v>2744.45</v>
      </c>
      <c r="M430" s="42">
        <f t="shared" si="59"/>
        <v>-113.65999999999985</v>
      </c>
      <c r="N430" s="20">
        <f t="shared" si="55"/>
        <v>-3.9800000000000002E-2</v>
      </c>
      <c r="O430" s="18">
        <v>42907.24</v>
      </c>
      <c r="P430" s="19"/>
      <c r="Q430" s="18">
        <v>41200.83</v>
      </c>
      <c r="R430" s="42">
        <f t="shared" si="60"/>
        <v>-1706.4099999999962</v>
      </c>
      <c r="S430" s="20">
        <f t="shared" si="56"/>
        <v>-3.9800000000000002E-2</v>
      </c>
      <c r="T430" s="18">
        <v>14985.509999999998</v>
      </c>
      <c r="U430" s="19"/>
      <c r="V430" s="18">
        <v>14389.54</v>
      </c>
      <c r="W430" s="42">
        <f t="shared" si="61"/>
        <v>-595.96999999999753</v>
      </c>
      <c r="X430" s="20">
        <f t="shared" si="57"/>
        <v>-3.9800000000000002E-2</v>
      </c>
      <c r="Y430" s="8">
        <f t="shared" si="62"/>
        <v>-5054.3699999999953</v>
      </c>
    </row>
    <row r="431" spans="1:25" x14ac:dyDescent="0.25">
      <c r="A431" s="1" t="s">
        <v>678</v>
      </c>
      <c r="B431" s="2" t="s">
        <v>679</v>
      </c>
      <c r="C431" s="2" t="s">
        <v>67</v>
      </c>
      <c r="D431" s="28" t="s">
        <v>694</v>
      </c>
      <c r="E431" s="18">
        <v>1179707.98</v>
      </c>
      <c r="F431" s="19"/>
      <c r="G431" s="18">
        <v>1132792.8500000001</v>
      </c>
      <c r="H431" s="42">
        <f t="shared" si="58"/>
        <v>-46915.129999999888</v>
      </c>
      <c r="I431" s="20">
        <f t="shared" si="54"/>
        <v>-3.9800000000000002E-2</v>
      </c>
      <c r="J431" s="18">
        <v>31787.759999999998</v>
      </c>
      <c r="K431" s="19"/>
      <c r="L431" s="18">
        <v>30523.61</v>
      </c>
      <c r="M431" s="42">
        <f t="shared" si="59"/>
        <v>-1264.1499999999978</v>
      </c>
      <c r="N431" s="20">
        <f t="shared" si="55"/>
        <v>-3.9800000000000002E-2</v>
      </c>
      <c r="O431" s="18">
        <v>519067.56</v>
      </c>
      <c r="P431" s="19"/>
      <c r="Q431" s="18">
        <v>498424.43</v>
      </c>
      <c r="R431" s="42">
        <f t="shared" si="60"/>
        <v>-20643.130000000005</v>
      </c>
      <c r="S431" s="20">
        <f t="shared" si="56"/>
        <v>-3.9800000000000002E-2</v>
      </c>
      <c r="T431" s="18">
        <v>219661.02000000002</v>
      </c>
      <c r="U431" s="19"/>
      <c r="V431" s="18">
        <v>210925.18</v>
      </c>
      <c r="W431" s="42">
        <f t="shared" si="61"/>
        <v>-8735.8400000000256</v>
      </c>
      <c r="X431" s="20">
        <f t="shared" si="57"/>
        <v>-3.9800000000000002E-2</v>
      </c>
      <c r="Y431" s="8">
        <f t="shared" si="62"/>
        <v>-77558.249999999913</v>
      </c>
    </row>
    <row r="432" spans="1:25" x14ac:dyDescent="0.25">
      <c r="A432" s="1" t="s">
        <v>695</v>
      </c>
      <c r="B432" s="2" t="s">
        <v>696</v>
      </c>
      <c r="C432" s="2" t="s">
        <v>24</v>
      </c>
      <c r="D432" s="28" t="s">
        <v>697</v>
      </c>
      <c r="E432" s="18">
        <v>197845.94</v>
      </c>
      <c r="F432" s="19"/>
      <c r="G432" s="18">
        <v>189977.92</v>
      </c>
      <c r="H432" s="42">
        <f t="shared" si="58"/>
        <v>-7868.0199999999895</v>
      </c>
      <c r="I432" s="20">
        <f t="shared" si="54"/>
        <v>-3.9800000000000002E-2</v>
      </c>
      <c r="J432" s="18">
        <v>3346.08</v>
      </c>
      <c r="K432" s="19"/>
      <c r="L432" s="18">
        <v>3213.01</v>
      </c>
      <c r="M432" s="42">
        <f t="shared" si="59"/>
        <v>-133.06999999999971</v>
      </c>
      <c r="N432" s="20">
        <f t="shared" si="55"/>
        <v>-3.9800000000000002E-2</v>
      </c>
      <c r="O432" s="18">
        <v>82158.920000000013</v>
      </c>
      <c r="P432" s="19"/>
      <c r="Q432" s="18">
        <v>78891.490000000005</v>
      </c>
      <c r="R432" s="42">
        <f t="shared" si="60"/>
        <v>-3267.4300000000076</v>
      </c>
      <c r="S432" s="20">
        <f t="shared" si="56"/>
        <v>-3.9800000000000002E-2</v>
      </c>
      <c r="T432" s="18">
        <v>10622.64</v>
      </c>
      <c r="U432" s="19"/>
      <c r="V432" s="18">
        <v>10200.18</v>
      </c>
      <c r="W432" s="42">
        <f t="shared" si="61"/>
        <v>-422.45999999999913</v>
      </c>
      <c r="X432" s="20">
        <f t="shared" si="57"/>
        <v>-3.9800000000000002E-2</v>
      </c>
      <c r="Y432" s="8">
        <f t="shared" si="62"/>
        <v>-11690.979999999996</v>
      </c>
    </row>
    <row r="433" spans="1:25" x14ac:dyDescent="0.25">
      <c r="A433" s="1" t="s">
        <v>695</v>
      </c>
      <c r="B433" s="2" t="s">
        <v>696</v>
      </c>
      <c r="C433" s="2" t="s">
        <v>63</v>
      </c>
      <c r="D433" s="28" t="s">
        <v>698</v>
      </c>
      <c r="E433" s="18">
        <v>223575.54000000004</v>
      </c>
      <c r="F433" s="19"/>
      <c r="G433" s="18">
        <v>214684.29</v>
      </c>
      <c r="H433" s="42">
        <f t="shared" si="58"/>
        <v>-8891.2500000000291</v>
      </c>
      <c r="I433" s="20">
        <f t="shared" si="54"/>
        <v>-3.9800000000000002E-2</v>
      </c>
      <c r="J433" s="18">
        <v>4182.6000000000004</v>
      </c>
      <c r="K433" s="19"/>
      <c r="L433" s="18">
        <v>4016.26</v>
      </c>
      <c r="M433" s="42">
        <f t="shared" si="59"/>
        <v>-166.34000000000015</v>
      </c>
      <c r="N433" s="20">
        <f t="shared" si="55"/>
        <v>-3.9800000000000002E-2</v>
      </c>
      <c r="O433" s="18">
        <v>107394.23999999999</v>
      </c>
      <c r="P433" s="19"/>
      <c r="Q433" s="18">
        <v>103123.21</v>
      </c>
      <c r="R433" s="42">
        <f t="shared" si="60"/>
        <v>-4271.0299999999843</v>
      </c>
      <c r="S433" s="20">
        <f t="shared" si="56"/>
        <v>-3.9800000000000002E-2</v>
      </c>
      <c r="T433" s="18">
        <v>22004.04</v>
      </c>
      <c r="U433" s="19"/>
      <c r="V433" s="18">
        <v>21128.95</v>
      </c>
      <c r="W433" s="42">
        <f t="shared" si="61"/>
        <v>-875.09000000000015</v>
      </c>
      <c r="X433" s="20">
        <f t="shared" si="57"/>
        <v>-3.9800000000000002E-2</v>
      </c>
      <c r="Y433" s="8">
        <f t="shared" si="62"/>
        <v>-14203.710000000014</v>
      </c>
    </row>
    <row r="434" spans="1:25" x14ac:dyDescent="0.25">
      <c r="A434" s="1" t="s">
        <v>695</v>
      </c>
      <c r="B434" s="2" t="s">
        <v>696</v>
      </c>
      <c r="C434" s="2" t="s">
        <v>166</v>
      </c>
      <c r="D434" s="28" t="s">
        <v>699</v>
      </c>
      <c r="E434" s="18">
        <v>742066.44</v>
      </c>
      <c r="F434" s="19"/>
      <c r="G434" s="18">
        <v>712555.62</v>
      </c>
      <c r="H434" s="42">
        <f t="shared" si="58"/>
        <v>-29510.819999999949</v>
      </c>
      <c r="I434" s="20">
        <f t="shared" si="54"/>
        <v>-3.9800000000000002E-2</v>
      </c>
      <c r="J434" s="18">
        <v>34297.32</v>
      </c>
      <c r="K434" s="19"/>
      <c r="L434" s="18">
        <v>32933.370000000003</v>
      </c>
      <c r="M434" s="42">
        <f t="shared" si="59"/>
        <v>-1363.9499999999971</v>
      </c>
      <c r="N434" s="20">
        <f t="shared" si="55"/>
        <v>-3.9800000000000002E-2</v>
      </c>
      <c r="O434" s="18">
        <v>203257.18</v>
      </c>
      <c r="P434" s="19"/>
      <c r="Q434" s="18">
        <v>195173.72</v>
      </c>
      <c r="R434" s="42">
        <f t="shared" si="60"/>
        <v>-8083.4599999999919</v>
      </c>
      <c r="S434" s="20">
        <f t="shared" si="56"/>
        <v>-3.9800000000000002E-2</v>
      </c>
      <c r="T434" s="18">
        <v>106985.16</v>
      </c>
      <c r="U434" s="19"/>
      <c r="V434" s="18">
        <v>102730.4</v>
      </c>
      <c r="W434" s="42">
        <f t="shared" si="61"/>
        <v>-4254.7600000000093</v>
      </c>
      <c r="X434" s="20">
        <f t="shared" si="57"/>
        <v>-3.9800000000000002E-2</v>
      </c>
      <c r="Y434" s="8">
        <f t="shared" si="62"/>
        <v>-43212.989999999947</v>
      </c>
    </row>
    <row r="435" spans="1:25" x14ac:dyDescent="0.25">
      <c r="A435" s="1" t="s">
        <v>695</v>
      </c>
      <c r="B435" s="2" t="s">
        <v>696</v>
      </c>
      <c r="C435" s="2" t="s">
        <v>38</v>
      </c>
      <c r="D435" s="28" t="s">
        <v>700</v>
      </c>
      <c r="E435" s="18">
        <v>1317014.26</v>
      </c>
      <c r="F435" s="19"/>
      <c r="G435" s="18">
        <v>1264638.67</v>
      </c>
      <c r="H435" s="42">
        <f t="shared" si="58"/>
        <v>-52375.590000000084</v>
      </c>
      <c r="I435" s="20">
        <f t="shared" si="54"/>
        <v>-3.9800000000000002E-2</v>
      </c>
      <c r="J435" s="18">
        <v>37643.399999999994</v>
      </c>
      <c r="K435" s="19"/>
      <c r="L435" s="18">
        <v>36146.379999999997</v>
      </c>
      <c r="M435" s="42">
        <f t="shared" si="59"/>
        <v>-1497.0199999999968</v>
      </c>
      <c r="N435" s="20">
        <f t="shared" si="55"/>
        <v>-3.9800000000000002E-2</v>
      </c>
      <c r="O435" s="18">
        <v>476024.78</v>
      </c>
      <c r="P435" s="19"/>
      <c r="Q435" s="18">
        <v>457093.45</v>
      </c>
      <c r="R435" s="42">
        <f t="shared" si="60"/>
        <v>-18931.330000000016</v>
      </c>
      <c r="S435" s="20">
        <f t="shared" si="56"/>
        <v>-3.9800000000000002E-2</v>
      </c>
      <c r="T435" s="18">
        <v>144164.4</v>
      </c>
      <c r="U435" s="19"/>
      <c r="V435" s="18">
        <v>138431.03</v>
      </c>
      <c r="W435" s="42">
        <f t="shared" si="61"/>
        <v>-5733.3699999999953</v>
      </c>
      <c r="X435" s="20">
        <f t="shared" si="57"/>
        <v>-3.9800000000000002E-2</v>
      </c>
      <c r="Y435" s="8">
        <f t="shared" si="62"/>
        <v>-78537.310000000085</v>
      </c>
    </row>
    <row r="436" spans="1:25" x14ac:dyDescent="0.25">
      <c r="A436" s="1" t="s">
        <v>695</v>
      </c>
      <c r="B436" s="2" t="s">
        <v>696</v>
      </c>
      <c r="C436" s="2" t="s">
        <v>701</v>
      </c>
      <c r="D436" s="28" t="s">
        <v>702</v>
      </c>
      <c r="E436" s="18">
        <v>345859.72</v>
      </c>
      <c r="F436" s="19"/>
      <c r="G436" s="18">
        <v>332105.42</v>
      </c>
      <c r="H436" s="42">
        <f t="shared" si="58"/>
        <v>-13754.299999999988</v>
      </c>
      <c r="I436" s="20">
        <f t="shared" si="54"/>
        <v>-3.9800000000000002E-2</v>
      </c>
      <c r="J436" s="18">
        <v>14220.84</v>
      </c>
      <c r="K436" s="19"/>
      <c r="L436" s="18">
        <v>13655.3</v>
      </c>
      <c r="M436" s="42">
        <f t="shared" si="59"/>
        <v>-565.54000000000087</v>
      </c>
      <c r="N436" s="20">
        <f t="shared" si="55"/>
        <v>-3.9800000000000002E-2</v>
      </c>
      <c r="O436" s="18">
        <v>99293.68</v>
      </c>
      <c r="P436" s="19"/>
      <c r="Q436" s="18">
        <v>95344.81</v>
      </c>
      <c r="R436" s="42">
        <f t="shared" si="60"/>
        <v>-3948.8699999999953</v>
      </c>
      <c r="S436" s="20">
        <f t="shared" si="56"/>
        <v>-3.9800000000000002E-2</v>
      </c>
      <c r="T436" s="18">
        <v>55389.479999999996</v>
      </c>
      <c r="U436" s="19"/>
      <c r="V436" s="18">
        <v>53186.66</v>
      </c>
      <c r="W436" s="42">
        <f t="shared" si="61"/>
        <v>-2202.8199999999924</v>
      </c>
      <c r="X436" s="20">
        <f t="shared" si="57"/>
        <v>-3.9800000000000002E-2</v>
      </c>
      <c r="Y436" s="8">
        <f t="shared" si="62"/>
        <v>-20471.529999999977</v>
      </c>
    </row>
    <row r="437" spans="1:25" x14ac:dyDescent="0.25">
      <c r="A437" s="1" t="s">
        <v>695</v>
      </c>
      <c r="B437" s="2" t="s">
        <v>696</v>
      </c>
      <c r="C437" s="2" t="s">
        <v>20</v>
      </c>
      <c r="D437" s="28" t="s">
        <v>703</v>
      </c>
      <c r="E437" s="18">
        <v>155153.24</v>
      </c>
      <c r="F437" s="19"/>
      <c r="G437" s="18">
        <v>148983.04000000001</v>
      </c>
      <c r="H437" s="42">
        <f t="shared" si="58"/>
        <v>-6170.1999999999825</v>
      </c>
      <c r="I437" s="20">
        <f t="shared" si="54"/>
        <v>-3.9800000000000002E-2</v>
      </c>
      <c r="J437" s="18">
        <v>10874.76</v>
      </c>
      <c r="K437" s="19"/>
      <c r="L437" s="18">
        <v>10442.290000000001</v>
      </c>
      <c r="M437" s="42">
        <f t="shared" si="59"/>
        <v>-432.46999999999935</v>
      </c>
      <c r="N437" s="20">
        <f t="shared" si="55"/>
        <v>-3.9800000000000002E-2</v>
      </c>
      <c r="O437" s="18">
        <v>123924.87999999999</v>
      </c>
      <c r="P437" s="19"/>
      <c r="Q437" s="18">
        <v>118996.43</v>
      </c>
      <c r="R437" s="42">
        <f t="shared" si="60"/>
        <v>-4928.4499999999971</v>
      </c>
      <c r="S437" s="20">
        <f t="shared" si="56"/>
        <v>-3.9800000000000002E-2</v>
      </c>
      <c r="T437" s="18">
        <v>31867.920000000006</v>
      </c>
      <c r="U437" s="19"/>
      <c r="V437" s="18">
        <v>30600.54</v>
      </c>
      <c r="W437" s="42">
        <f t="shared" si="61"/>
        <v>-1267.3800000000047</v>
      </c>
      <c r="X437" s="20">
        <f t="shared" si="57"/>
        <v>-3.9800000000000002E-2</v>
      </c>
      <c r="Y437" s="8">
        <f t="shared" si="62"/>
        <v>-12798.499999999984</v>
      </c>
    </row>
    <row r="438" spans="1:25" x14ac:dyDescent="0.25">
      <c r="A438" s="1" t="s">
        <v>695</v>
      </c>
      <c r="B438" s="2" t="s">
        <v>696</v>
      </c>
      <c r="C438" s="2" t="s">
        <v>357</v>
      </c>
      <c r="D438" s="28" t="s">
        <v>704</v>
      </c>
      <c r="E438" s="18">
        <v>117547.4</v>
      </c>
      <c r="F438" s="19"/>
      <c r="G438" s="18">
        <v>112872.72</v>
      </c>
      <c r="H438" s="42">
        <f t="shared" si="58"/>
        <v>-4674.679999999993</v>
      </c>
      <c r="I438" s="20">
        <f t="shared" si="54"/>
        <v>-3.9800000000000002E-2</v>
      </c>
      <c r="J438" s="18">
        <v>6692.16</v>
      </c>
      <c r="K438" s="19"/>
      <c r="L438" s="18">
        <v>6426.02</v>
      </c>
      <c r="M438" s="42">
        <f t="shared" si="59"/>
        <v>-266.13999999999942</v>
      </c>
      <c r="N438" s="20">
        <f t="shared" si="55"/>
        <v>-3.9800000000000002E-2</v>
      </c>
      <c r="O438" s="18">
        <v>33395.94</v>
      </c>
      <c r="P438" s="19"/>
      <c r="Q438" s="18">
        <v>32067.8</v>
      </c>
      <c r="R438" s="42">
        <f t="shared" si="60"/>
        <v>-1328.1400000000031</v>
      </c>
      <c r="S438" s="20">
        <f t="shared" si="56"/>
        <v>-3.9800000000000002E-2</v>
      </c>
      <c r="T438" s="18">
        <v>17261.79</v>
      </c>
      <c r="U438" s="19"/>
      <c r="V438" s="18">
        <v>16575.29</v>
      </c>
      <c r="W438" s="42">
        <f t="shared" si="61"/>
        <v>-686.5</v>
      </c>
      <c r="X438" s="20">
        <f t="shared" si="57"/>
        <v>-3.9800000000000002E-2</v>
      </c>
      <c r="Y438" s="8">
        <f t="shared" si="62"/>
        <v>-6955.4599999999955</v>
      </c>
    </row>
    <row r="439" spans="1:25" x14ac:dyDescent="0.25">
      <c r="A439" s="1" t="s">
        <v>705</v>
      </c>
      <c r="B439" s="2" t="s">
        <v>706</v>
      </c>
      <c r="C439" s="2" t="s">
        <v>151</v>
      </c>
      <c r="D439" s="28" t="s">
        <v>707</v>
      </c>
      <c r="E439" s="18">
        <v>200397.96000000002</v>
      </c>
      <c r="F439" s="19"/>
      <c r="G439" s="18">
        <v>192428.45</v>
      </c>
      <c r="H439" s="42">
        <f t="shared" si="58"/>
        <v>-7969.5100000000093</v>
      </c>
      <c r="I439" s="20">
        <f t="shared" si="54"/>
        <v>-3.9800000000000002E-2</v>
      </c>
      <c r="J439" s="18">
        <v>11362.73</v>
      </c>
      <c r="K439" s="19"/>
      <c r="L439" s="18">
        <v>10910.85</v>
      </c>
      <c r="M439" s="42">
        <f t="shared" si="59"/>
        <v>-451.8799999999992</v>
      </c>
      <c r="N439" s="20">
        <f t="shared" si="55"/>
        <v>-3.9800000000000002E-2</v>
      </c>
      <c r="O439" s="18">
        <v>39581.199999999997</v>
      </c>
      <c r="P439" s="19"/>
      <c r="Q439" s="18">
        <v>38007.07</v>
      </c>
      <c r="R439" s="42">
        <f t="shared" si="60"/>
        <v>-1574.1299999999974</v>
      </c>
      <c r="S439" s="20">
        <f t="shared" si="56"/>
        <v>-3.9800000000000002E-2</v>
      </c>
      <c r="T439" s="18">
        <v>33006.06</v>
      </c>
      <c r="U439" s="19"/>
      <c r="V439" s="18">
        <v>31693.42</v>
      </c>
      <c r="W439" s="42">
        <f t="shared" si="61"/>
        <v>-1312.6399999999994</v>
      </c>
      <c r="X439" s="20">
        <f t="shared" si="57"/>
        <v>-3.9800000000000002E-2</v>
      </c>
      <c r="Y439" s="8">
        <f t="shared" si="62"/>
        <v>-11308.160000000005</v>
      </c>
    </row>
    <row r="440" spans="1:25" x14ac:dyDescent="0.25">
      <c r="A440" s="1" t="s">
        <v>705</v>
      </c>
      <c r="B440" s="2" t="s">
        <v>706</v>
      </c>
      <c r="C440" s="2" t="s">
        <v>395</v>
      </c>
      <c r="D440" s="28" t="s">
        <v>274</v>
      </c>
      <c r="E440" s="18">
        <v>180168.88</v>
      </c>
      <c r="F440" s="19"/>
      <c r="G440" s="18">
        <v>173003.85</v>
      </c>
      <c r="H440" s="42">
        <f t="shared" si="58"/>
        <v>-7165.0299999999988</v>
      </c>
      <c r="I440" s="20">
        <f t="shared" si="54"/>
        <v>-3.9800000000000002E-2</v>
      </c>
      <c r="J440" s="18">
        <v>2509.56</v>
      </c>
      <c r="K440" s="19"/>
      <c r="L440" s="18">
        <v>2409.7600000000002</v>
      </c>
      <c r="M440" s="42">
        <f t="shared" si="59"/>
        <v>-99.799999999999727</v>
      </c>
      <c r="N440" s="20">
        <f t="shared" si="55"/>
        <v>-3.9800000000000002E-2</v>
      </c>
      <c r="O440" s="18">
        <v>49427.16</v>
      </c>
      <c r="P440" s="19"/>
      <c r="Q440" s="18">
        <v>47461.46</v>
      </c>
      <c r="R440" s="42">
        <f t="shared" si="60"/>
        <v>-1965.7000000000044</v>
      </c>
      <c r="S440" s="20">
        <f t="shared" si="56"/>
        <v>-3.9800000000000002E-2</v>
      </c>
      <c r="T440" s="18">
        <v>22762.800000000003</v>
      </c>
      <c r="U440" s="19"/>
      <c r="V440" s="18">
        <v>21857.53</v>
      </c>
      <c r="W440" s="42">
        <f t="shared" si="61"/>
        <v>-905.27000000000407</v>
      </c>
      <c r="X440" s="20">
        <f t="shared" si="57"/>
        <v>-3.9800000000000002E-2</v>
      </c>
      <c r="Y440" s="8">
        <f t="shared" si="62"/>
        <v>-10135.800000000007</v>
      </c>
    </row>
    <row r="441" spans="1:25" x14ac:dyDescent="0.25">
      <c r="A441" s="1" t="s">
        <v>705</v>
      </c>
      <c r="B441" s="2" t="s">
        <v>706</v>
      </c>
      <c r="C441" s="2" t="s">
        <v>10</v>
      </c>
      <c r="D441" s="28" t="s">
        <v>708</v>
      </c>
      <c r="E441" s="18">
        <v>122229.26</v>
      </c>
      <c r="F441" s="19"/>
      <c r="G441" s="18">
        <v>117368.39</v>
      </c>
      <c r="H441" s="42">
        <f t="shared" si="58"/>
        <v>-4860.8699999999953</v>
      </c>
      <c r="I441" s="20">
        <f t="shared" si="54"/>
        <v>-3.9800000000000002E-2</v>
      </c>
      <c r="J441" s="18">
        <v>1115.3599999999999</v>
      </c>
      <c r="K441" s="19"/>
      <c r="L441" s="18">
        <v>1071</v>
      </c>
      <c r="M441" s="42">
        <f t="shared" si="59"/>
        <v>-44.3599999999999</v>
      </c>
      <c r="N441" s="20">
        <f t="shared" si="55"/>
        <v>-3.9800000000000002E-2</v>
      </c>
      <c r="O441" s="18">
        <v>76330.64</v>
      </c>
      <c r="P441" s="19"/>
      <c r="Q441" s="18">
        <v>73295</v>
      </c>
      <c r="R441" s="42">
        <f t="shared" si="60"/>
        <v>-3035.6399999999994</v>
      </c>
      <c r="S441" s="20">
        <f t="shared" si="56"/>
        <v>-3.9800000000000002E-2</v>
      </c>
      <c r="T441" s="18">
        <v>6070.08</v>
      </c>
      <c r="U441" s="19"/>
      <c r="V441" s="18">
        <v>5828.68</v>
      </c>
      <c r="W441" s="42">
        <f t="shared" si="61"/>
        <v>-241.39999999999964</v>
      </c>
      <c r="X441" s="20">
        <f t="shared" si="57"/>
        <v>-3.9800000000000002E-2</v>
      </c>
      <c r="Y441" s="8">
        <f t="shared" si="62"/>
        <v>-8182.2699999999941</v>
      </c>
    </row>
    <row r="442" spans="1:25" x14ac:dyDescent="0.25">
      <c r="A442" s="1" t="s">
        <v>705</v>
      </c>
      <c r="B442" s="2" t="s">
        <v>706</v>
      </c>
      <c r="C442" s="2" t="s">
        <v>12</v>
      </c>
      <c r="D442" s="28" t="s">
        <v>709</v>
      </c>
      <c r="E442" s="18">
        <v>136679.84</v>
      </c>
      <c r="F442" s="19"/>
      <c r="G442" s="18">
        <v>131244.29999999999</v>
      </c>
      <c r="H442" s="42">
        <f t="shared" si="58"/>
        <v>-5435.5400000000081</v>
      </c>
      <c r="I442" s="20">
        <f t="shared" si="54"/>
        <v>-3.9800000000000002E-2</v>
      </c>
      <c r="J442" s="18">
        <v>6692.16</v>
      </c>
      <c r="K442" s="19"/>
      <c r="L442" s="18">
        <v>6426.02</v>
      </c>
      <c r="M442" s="42">
        <f t="shared" si="59"/>
        <v>-266.13999999999942</v>
      </c>
      <c r="N442" s="20">
        <f t="shared" si="55"/>
        <v>-3.9800000000000002E-2</v>
      </c>
      <c r="O442" s="18">
        <v>36639.600000000006</v>
      </c>
      <c r="P442" s="19"/>
      <c r="Q442" s="18">
        <v>35182.46</v>
      </c>
      <c r="R442" s="42">
        <f t="shared" si="60"/>
        <v>-1457.1400000000067</v>
      </c>
      <c r="S442" s="20">
        <f t="shared" si="56"/>
        <v>-3.9800000000000002E-2</v>
      </c>
      <c r="T442" s="18">
        <v>20486.520000000004</v>
      </c>
      <c r="U442" s="19"/>
      <c r="V442" s="18">
        <v>19671.78</v>
      </c>
      <c r="W442" s="42">
        <f t="shared" si="61"/>
        <v>-814.74000000000524</v>
      </c>
      <c r="X442" s="20">
        <f t="shared" si="57"/>
        <v>-3.9800000000000002E-2</v>
      </c>
      <c r="Y442" s="8">
        <f t="shared" si="62"/>
        <v>-7973.5600000000195</v>
      </c>
    </row>
    <row r="443" spans="1:25" x14ac:dyDescent="0.25">
      <c r="A443" s="1" t="s">
        <v>705</v>
      </c>
      <c r="B443" s="2" t="s">
        <v>706</v>
      </c>
      <c r="C443" s="2" t="s">
        <v>24</v>
      </c>
      <c r="D443" s="28" t="s">
        <v>710</v>
      </c>
      <c r="E443" s="18">
        <v>738730.12000000011</v>
      </c>
      <c r="F443" s="19"/>
      <c r="G443" s="18">
        <v>709351.98</v>
      </c>
      <c r="H443" s="42">
        <f t="shared" si="58"/>
        <v>-29378.14000000013</v>
      </c>
      <c r="I443" s="20">
        <f t="shared" si="54"/>
        <v>-3.9800000000000002E-2</v>
      </c>
      <c r="J443" s="18">
        <v>19727.93</v>
      </c>
      <c r="K443" s="19"/>
      <c r="L443" s="18">
        <v>18943.38</v>
      </c>
      <c r="M443" s="42">
        <f t="shared" si="59"/>
        <v>-784.54999999999927</v>
      </c>
      <c r="N443" s="20">
        <f t="shared" si="55"/>
        <v>-3.9800000000000002E-2</v>
      </c>
      <c r="O443" s="18">
        <v>241115.3</v>
      </c>
      <c r="P443" s="19"/>
      <c r="Q443" s="18">
        <v>231526.23</v>
      </c>
      <c r="R443" s="42">
        <f t="shared" si="60"/>
        <v>-9589.0699999999779</v>
      </c>
      <c r="S443" s="20">
        <f t="shared" si="56"/>
        <v>-3.9800000000000002E-2</v>
      </c>
      <c r="T443" s="18">
        <v>126712.91999999998</v>
      </c>
      <c r="U443" s="19"/>
      <c r="V443" s="18">
        <v>121673.59</v>
      </c>
      <c r="W443" s="42">
        <f t="shared" si="61"/>
        <v>-5039.3299999999872</v>
      </c>
      <c r="X443" s="20">
        <f t="shared" si="57"/>
        <v>-3.9800000000000002E-2</v>
      </c>
      <c r="Y443" s="8">
        <f t="shared" si="62"/>
        <v>-44791.090000000098</v>
      </c>
    </row>
    <row r="444" spans="1:25" x14ac:dyDescent="0.25">
      <c r="A444" s="1" t="s">
        <v>705</v>
      </c>
      <c r="B444" s="2" t="s">
        <v>706</v>
      </c>
      <c r="C444" s="2" t="s">
        <v>53</v>
      </c>
      <c r="D444" s="28" t="s">
        <v>711</v>
      </c>
      <c r="E444" s="18">
        <v>253513.27999999997</v>
      </c>
      <c r="F444" s="19"/>
      <c r="G444" s="18">
        <v>243431.46</v>
      </c>
      <c r="H444" s="42">
        <f t="shared" si="58"/>
        <v>-10081.819999999978</v>
      </c>
      <c r="I444" s="20">
        <f t="shared" si="54"/>
        <v>-3.9800000000000002E-2</v>
      </c>
      <c r="J444" s="18">
        <v>7877.23</v>
      </c>
      <c r="K444" s="19"/>
      <c r="L444" s="18">
        <v>7563.96</v>
      </c>
      <c r="M444" s="42">
        <f t="shared" si="59"/>
        <v>-313.26999999999953</v>
      </c>
      <c r="N444" s="20">
        <f t="shared" si="55"/>
        <v>-3.9800000000000002E-2</v>
      </c>
      <c r="O444" s="18">
        <v>49454.619999999995</v>
      </c>
      <c r="P444" s="19"/>
      <c r="Q444" s="18">
        <v>47487.83</v>
      </c>
      <c r="R444" s="42">
        <f t="shared" si="60"/>
        <v>-1966.7899999999936</v>
      </c>
      <c r="S444" s="20">
        <f t="shared" si="56"/>
        <v>-3.9800000000000002E-2</v>
      </c>
      <c r="T444" s="18">
        <v>29591.64</v>
      </c>
      <c r="U444" s="19"/>
      <c r="V444" s="18">
        <v>28414.79</v>
      </c>
      <c r="W444" s="42">
        <f t="shared" si="61"/>
        <v>-1176.8499999999985</v>
      </c>
      <c r="X444" s="20">
        <f t="shared" si="57"/>
        <v>-3.9800000000000002E-2</v>
      </c>
      <c r="Y444" s="8">
        <f t="shared" si="62"/>
        <v>-13538.72999999997</v>
      </c>
    </row>
    <row r="445" spans="1:25" x14ac:dyDescent="0.25">
      <c r="A445" s="1" t="s">
        <v>705</v>
      </c>
      <c r="B445" s="2" t="s">
        <v>706</v>
      </c>
      <c r="C445" s="2" t="s">
        <v>75</v>
      </c>
      <c r="D445" s="28" t="s">
        <v>712</v>
      </c>
      <c r="E445" s="18">
        <v>442963.5</v>
      </c>
      <c r="F445" s="19"/>
      <c r="G445" s="18">
        <v>425347.54</v>
      </c>
      <c r="H445" s="42">
        <f t="shared" si="58"/>
        <v>-17615.960000000021</v>
      </c>
      <c r="I445" s="20">
        <f t="shared" si="54"/>
        <v>-3.9800000000000002E-2</v>
      </c>
      <c r="J445" s="18">
        <v>18961.12</v>
      </c>
      <c r="K445" s="19"/>
      <c r="L445" s="18">
        <v>18207.07</v>
      </c>
      <c r="M445" s="42">
        <f t="shared" si="59"/>
        <v>-754.04999999999927</v>
      </c>
      <c r="N445" s="20">
        <f t="shared" si="55"/>
        <v>-3.9800000000000002E-2</v>
      </c>
      <c r="O445" s="18">
        <v>142700.34</v>
      </c>
      <c r="P445" s="19"/>
      <c r="Q445" s="18">
        <v>137025.20000000001</v>
      </c>
      <c r="R445" s="42">
        <f t="shared" si="60"/>
        <v>-5675.1399999999849</v>
      </c>
      <c r="S445" s="20">
        <f t="shared" si="56"/>
        <v>-3.9800000000000002E-2</v>
      </c>
      <c r="T445" s="18">
        <v>75876</v>
      </c>
      <c r="U445" s="19"/>
      <c r="V445" s="18">
        <v>72858.44</v>
      </c>
      <c r="W445" s="42">
        <f t="shared" si="61"/>
        <v>-3017.5599999999977</v>
      </c>
      <c r="X445" s="20">
        <f t="shared" si="57"/>
        <v>-3.9800000000000002E-2</v>
      </c>
      <c r="Y445" s="8">
        <f t="shared" si="62"/>
        <v>-27062.710000000003</v>
      </c>
    </row>
    <row r="446" spans="1:25" x14ac:dyDescent="0.25">
      <c r="A446" s="1" t="s">
        <v>705</v>
      </c>
      <c r="B446" s="2" t="s">
        <v>706</v>
      </c>
      <c r="C446" s="2" t="s">
        <v>14</v>
      </c>
      <c r="D446" s="28" t="s">
        <v>713</v>
      </c>
      <c r="E446" s="18">
        <v>117437.56</v>
      </c>
      <c r="F446" s="19"/>
      <c r="G446" s="18">
        <v>112767.25</v>
      </c>
      <c r="H446" s="42">
        <f t="shared" si="58"/>
        <v>-4670.3099999999977</v>
      </c>
      <c r="I446" s="20">
        <f t="shared" si="54"/>
        <v>-3.9800000000000002E-2</v>
      </c>
      <c r="J446" s="18">
        <v>2509.5600000000004</v>
      </c>
      <c r="K446" s="19"/>
      <c r="L446" s="18">
        <v>2409.7600000000002</v>
      </c>
      <c r="M446" s="42">
        <f t="shared" si="59"/>
        <v>-99.800000000000182</v>
      </c>
      <c r="N446" s="20">
        <f t="shared" si="55"/>
        <v>-3.9800000000000002E-2</v>
      </c>
      <c r="O446" s="18">
        <v>37084.1</v>
      </c>
      <c r="P446" s="19"/>
      <c r="Q446" s="18">
        <v>35609.279999999999</v>
      </c>
      <c r="R446" s="42">
        <f t="shared" si="60"/>
        <v>-1474.8199999999997</v>
      </c>
      <c r="S446" s="20">
        <f t="shared" si="56"/>
        <v>-3.9800000000000002E-2</v>
      </c>
      <c r="T446" s="18">
        <v>20486.52</v>
      </c>
      <c r="U446" s="19"/>
      <c r="V446" s="18">
        <v>19671.78</v>
      </c>
      <c r="W446" s="42">
        <f t="shared" si="61"/>
        <v>-814.7400000000016</v>
      </c>
      <c r="X446" s="20">
        <f t="shared" si="57"/>
        <v>-3.9800000000000002E-2</v>
      </c>
      <c r="Y446" s="8">
        <f t="shared" si="62"/>
        <v>-7059.6699999999992</v>
      </c>
    </row>
    <row r="447" spans="1:25" x14ac:dyDescent="0.25">
      <c r="A447" s="1" t="s">
        <v>705</v>
      </c>
      <c r="B447" s="2" t="s">
        <v>706</v>
      </c>
      <c r="C447" s="2" t="s">
        <v>78</v>
      </c>
      <c r="D447" s="28" t="s">
        <v>714</v>
      </c>
      <c r="E447" s="18">
        <v>98964.160000000003</v>
      </c>
      <c r="F447" s="19"/>
      <c r="G447" s="18">
        <v>95028.51</v>
      </c>
      <c r="H447" s="42">
        <f t="shared" si="58"/>
        <v>-3935.6500000000087</v>
      </c>
      <c r="I447" s="20">
        <f t="shared" si="54"/>
        <v>-3.9800000000000002E-2</v>
      </c>
      <c r="J447" s="18">
        <v>3903.76</v>
      </c>
      <c r="K447" s="19"/>
      <c r="L447" s="18">
        <v>3748.51</v>
      </c>
      <c r="M447" s="42">
        <f t="shared" si="59"/>
        <v>-155.25</v>
      </c>
      <c r="N447" s="20">
        <f t="shared" si="55"/>
        <v>-3.9800000000000002E-2</v>
      </c>
      <c r="O447" s="18">
        <v>18528.32</v>
      </c>
      <c r="P447" s="19"/>
      <c r="Q447" s="18">
        <v>17791.46</v>
      </c>
      <c r="R447" s="42">
        <f t="shared" si="60"/>
        <v>-736.86000000000058</v>
      </c>
      <c r="S447" s="20">
        <f t="shared" si="56"/>
        <v>-3.9800000000000002E-2</v>
      </c>
      <c r="T447" s="18">
        <v>21434.97</v>
      </c>
      <c r="U447" s="19"/>
      <c r="V447" s="18">
        <v>20582.509999999998</v>
      </c>
      <c r="W447" s="42">
        <f t="shared" si="61"/>
        <v>-852.46000000000276</v>
      </c>
      <c r="X447" s="20">
        <f t="shared" si="57"/>
        <v>-3.9800000000000002E-2</v>
      </c>
      <c r="Y447" s="8">
        <f t="shared" si="62"/>
        <v>-5680.2200000000121</v>
      </c>
    </row>
    <row r="448" spans="1:25" x14ac:dyDescent="0.25">
      <c r="A448" s="1" t="s">
        <v>705</v>
      </c>
      <c r="B448" s="2" t="s">
        <v>706</v>
      </c>
      <c r="C448" s="2" t="s">
        <v>484</v>
      </c>
      <c r="D448" s="28" t="s">
        <v>715</v>
      </c>
      <c r="E448" s="18">
        <v>800505.48</v>
      </c>
      <c r="F448" s="19"/>
      <c r="G448" s="18">
        <v>768670.64</v>
      </c>
      <c r="H448" s="42">
        <f t="shared" si="58"/>
        <v>-31834.839999999967</v>
      </c>
      <c r="I448" s="20">
        <f t="shared" si="54"/>
        <v>-3.9800000000000002E-2</v>
      </c>
      <c r="J448" s="18">
        <v>30602.690000000002</v>
      </c>
      <c r="K448" s="19"/>
      <c r="L448" s="18">
        <v>29385.67</v>
      </c>
      <c r="M448" s="42">
        <f t="shared" si="59"/>
        <v>-1217.0200000000041</v>
      </c>
      <c r="N448" s="20">
        <f t="shared" si="55"/>
        <v>-3.9800000000000002E-2</v>
      </c>
      <c r="O448" s="18">
        <v>362548.22</v>
      </c>
      <c r="P448" s="19"/>
      <c r="Q448" s="18">
        <v>348129.81</v>
      </c>
      <c r="R448" s="42">
        <f t="shared" si="60"/>
        <v>-14418.409999999974</v>
      </c>
      <c r="S448" s="20">
        <f t="shared" si="56"/>
        <v>-3.9800000000000002E-2</v>
      </c>
      <c r="T448" s="18">
        <v>98828.49000000002</v>
      </c>
      <c r="U448" s="19"/>
      <c r="V448" s="18">
        <v>94898.12</v>
      </c>
      <c r="W448" s="42">
        <f t="shared" si="61"/>
        <v>-3930.3700000000244</v>
      </c>
      <c r="X448" s="20">
        <f t="shared" si="57"/>
        <v>-3.9800000000000002E-2</v>
      </c>
      <c r="Y448" s="8">
        <f t="shared" si="62"/>
        <v>-51400.63999999997</v>
      </c>
    </row>
    <row r="449" spans="1:25" x14ac:dyDescent="0.25">
      <c r="A449" s="1" t="s">
        <v>705</v>
      </c>
      <c r="B449" s="2" t="s">
        <v>706</v>
      </c>
      <c r="C449" s="2" t="s">
        <v>28</v>
      </c>
      <c r="D449" s="28" t="s">
        <v>716</v>
      </c>
      <c r="E449" s="18">
        <v>1526698.7000000002</v>
      </c>
      <c r="F449" s="19"/>
      <c r="G449" s="18">
        <v>1465984.29</v>
      </c>
      <c r="H449" s="42">
        <f t="shared" si="58"/>
        <v>-60714.410000000149</v>
      </c>
      <c r="I449" s="20">
        <f t="shared" si="54"/>
        <v>-3.9800000000000002E-2</v>
      </c>
      <c r="J449" s="18">
        <v>49354.68</v>
      </c>
      <c r="K449" s="19"/>
      <c r="L449" s="18">
        <v>47391.92</v>
      </c>
      <c r="M449" s="42">
        <f t="shared" si="59"/>
        <v>-1962.760000000002</v>
      </c>
      <c r="N449" s="20">
        <f t="shared" si="55"/>
        <v>-3.9800000000000002E-2</v>
      </c>
      <c r="O449" s="18">
        <v>674759.72</v>
      </c>
      <c r="P449" s="19"/>
      <c r="Q449" s="18">
        <v>647924.77</v>
      </c>
      <c r="R449" s="42">
        <f t="shared" si="60"/>
        <v>-26834.949999999953</v>
      </c>
      <c r="S449" s="20">
        <f t="shared" si="56"/>
        <v>-3.9800000000000002E-2</v>
      </c>
      <c r="T449" s="18">
        <v>178118.91000000003</v>
      </c>
      <c r="U449" s="19"/>
      <c r="V449" s="18">
        <v>171035.19</v>
      </c>
      <c r="W449" s="42">
        <f t="shared" si="61"/>
        <v>-7083.7200000000303</v>
      </c>
      <c r="X449" s="20">
        <f t="shared" si="57"/>
        <v>-3.9800000000000002E-2</v>
      </c>
      <c r="Y449" s="8">
        <f t="shared" si="62"/>
        <v>-96595.840000000142</v>
      </c>
    </row>
    <row r="450" spans="1:25" x14ac:dyDescent="0.25">
      <c r="A450" s="1" t="s">
        <v>705</v>
      </c>
      <c r="B450" s="2" t="s">
        <v>706</v>
      </c>
      <c r="C450" s="2" t="s">
        <v>717</v>
      </c>
      <c r="D450" s="28" t="s">
        <v>718</v>
      </c>
      <c r="E450" s="18">
        <v>107591.6</v>
      </c>
      <c r="F450" s="19"/>
      <c r="G450" s="18">
        <v>103312.85</v>
      </c>
      <c r="H450" s="42">
        <f t="shared" si="58"/>
        <v>-4278.75</v>
      </c>
      <c r="I450" s="20">
        <f t="shared" si="54"/>
        <v>-3.9800000000000002E-2</v>
      </c>
      <c r="J450" s="18">
        <v>2161.0100000000002</v>
      </c>
      <c r="K450" s="19"/>
      <c r="L450" s="18">
        <v>2075.0700000000002</v>
      </c>
      <c r="M450" s="42">
        <f t="shared" si="59"/>
        <v>-85.940000000000055</v>
      </c>
      <c r="N450" s="20">
        <f t="shared" si="55"/>
        <v>-3.9800000000000002E-2</v>
      </c>
      <c r="O450" s="18">
        <v>34532.080000000002</v>
      </c>
      <c r="P450" s="19"/>
      <c r="Q450" s="18">
        <v>33158.75</v>
      </c>
      <c r="R450" s="42">
        <f t="shared" si="60"/>
        <v>-1373.3300000000017</v>
      </c>
      <c r="S450" s="20">
        <f t="shared" si="56"/>
        <v>-3.9800000000000002E-2</v>
      </c>
      <c r="T450" s="18">
        <v>12329.849999999999</v>
      </c>
      <c r="U450" s="19"/>
      <c r="V450" s="18">
        <v>11839.5</v>
      </c>
      <c r="W450" s="42">
        <f t="shared" si="61"/>
        <v>-490.34999999999854</v>
      </c>
      <c r="X450" s="20">
        <f t="shared" si="57"/>
        <v>-3.9800000000000002E-2</v>
      </c>
      <c r="Y450" s="8">
        <f t="shared" si="62"/>
        <v>-6228.3700000000008</v>
      </c>
    </row>
    <row r="451" spans="1:25" x14ac:dyDescent="0.25">
      <c r="A451" s="1" t="s">
        <v>705</v>
      </c>
      <c r="B451" s="2" t="s">
        <v>706</v>
      </c>
      <c r="C451" s="2" t="s">
        <v>719</v>
      </c>
      <c r="D451" s="28" t="s">
        <v>720</v>
      </c>
      <c r="E451" s="18">
        <v>98909.239999999991</v>
      </c>
      <c r="F451" s="19"/>
      <c r="G451" s="18">
        <v>94975.78</v>
      </c>
      <c r="H451" s="42">
        <f t="shared" si="58"/>
        <v>-3933.4599999999919</v>
      </c>
      <c r="I451" s="20">
        <f t="shared" si="54"/>
        <v>-3.9800000000000002E-2</v>
      </c>
      <c r="J451" s="18">
        <v>836.52</v>
      </c>
      <c r="K451" s="19"/>
      <c r="L451" s="18">
        <v>803.25</v>
      </c>
      <c r="M451" s="42">
        <f t="shared" si="59"/>
        <v>-33.269999999999982</v>
      </c>
      <c r="N451" s="20">
        <f t="shared" si="55"/>
        <v>-3.9800000000000002E-2</v>
      </c>
      <c r="O451" s="18">
        <v>49454.62</v>
      </c>
      <c r="P451" s="19"/>
      <c r="Q451" s="18">
        <v>47487.83</v>
      </c>
      <c r="R451" s="42">
        <f t="shared" si="60"/>
        <v>-1966.7900000000009</v>
      </c>
      <c r="S451" s="20">
        <f t="shared" si="56"/>
        <v>-3.9800000000000002E-2</v>
      </c>
      <c r="T451" s="18">
        <v>11381.4</v>
      </c>
      <c r="U451" s="19"/>
      <c r="V451" s="18">
        <v>10928.77</v>
      </c>
      <c r="W451" s="42">
        <f t="shared" si="61"/>
        <v>-452.6299999999992</v>
      </c>
      <c r="X451" s="20">
        <f t="shared" si="57"/>
        <v>-3.9800000000000002E-2</v>
      </c>
      <c r="Y451" s="8">
        <f t="shared" si="62"/>
        <v>-6386.1499999999924</v>
      </c>
    </row>
    <row r="452" spans="1:25" x14ac:dyDescent="0.25">
      <c r="A452" s="1" t="s">
        <v>705</v>
      </c>
      <c r="B452" s="2" t="s">
        <v>706</v>
      </c>
      <c r="C452" s="2" t="s">
        <v>721</v>
      </c>
      <c r="D452" s="28" t="s">
        <v>722</v>
      </c>
      <c r="E452" s="18">
        <v>148418.78</v>
      </c>
      <c r="F452" s="19"/>
      <c r="G452" s="18">
        <v>142516.4</v>
      </c>
      <c r="H452" s="42">
        <f t="shared" si="58"/>
        <v>-5902.3800000000047</v>
      </c>
      <c r="I452" s="20">
        <f t="shared" si="54"/>
        <v>-3.9800000000000002E-2</v>
      </c>
      <c r="J452" s="18">
        <v>1673.04</v>
      </c>
      <c r="K452" s="19"/>
      <c r="L452" s="18">
        <v>1606.51</v>
      </c>
      <c r="M452" s="42">
        <f t="shared" si="59"/>
        <v>-66.529999999999973</v>
      </c>
      <c r="N452" s="20">
        <f t="shared" si="55"/>
        <v>-3.9800000000000002E-2</v>
      </c>
      <c r="O452" s="18">
        <v>61660.380000000005</v>
      </c>
      <c r="P452" s="19"/>
      <c r="Q452" s="18">
        <v>59208.17</v>
      </c>
      <c r="R452" s="42">
        <f t="shared" si="60"/>
        <v>-2452.2100000000064</v>
      </c>
      <c r="S452" s="20">
        <f t="shared" si="56"/>
        <v>-3.9800000000000002E-2</v>
      </c>
      <c r="T452" s="18">
        <v>34144.199999999997</v>
      </c>
      <c r="U452" s="19"/>
      <c r="V452" s="18">
        <v>32786.300000000003</v>
      </c>
      <c r="W452" s="42">
        <f t="shared" si="61"/>
        <v>-1357.8999999999942</v>
      </c>
      <c r="X452" s="20">
        <f t="shared" si="57"/>
        <v>-3.9800000000000002E-2</v>
      </c>
      <c r="Y452" s="8">
        <f t="shared" si="62"/>
        <v>-9779.0200000000041</v>
      </c>
    </row>
    <row r="453" spans="1:25" x14ac:dyDescent="0.25">
      <c r="A453" s="1" t="s">
        <v>723</v>
      </c>
      <c r="B453" s="2" t="s">
        <v>724</v>
      </c>
      <c r="C453" s="2" t="s">
        <v>665</v>
      </c>
      <c r="D453" s="28" t="s">
        <v>725</v>
      </c>
      <c r="E453" s="18">
        <v>27902.32</v>
      </c>
      <c r="F453" s="19"/>
      <c r="G453" s="18">
        <v>26792.69</v>
      </c>
      <c r="H453" s="42">
        <f t="shared" si="58"/>
        <v>-1109.630000000001</v>
      </c>
      <c r="I453" s="20">
        <f t="shared" si="54"/>
        <v>-3.9800000000000002E-2</v>
      </c>
      <c r="J453" s="18">
        <v>0</v>
      </c>
      <c r="K453" s="19"/>
      <c r="L453" s="18">
        <v>0</v>
      </c>
      <c r="M453" s="42">
        <f t="shared" si="59"/>
        <v>0</v>
      </c>
      <c r="N453" s="20">
        <f t="shared" si="55"/>
        <v>0</v>
      </c>
      <c r="O453" s="18">
        <v>46238.42</v>
      </c>
      <c r="P453" s="19"/>
      <c r="Q453" s="18">
        <v>44399.53</v>
      </c>
      <c r="R453" s="42">
        <f t="shared" si="60"/>
        <v>-1838.8899999999994</v>
      </c>
      <c r="S453" s="20">
        <f t="shared" si="56"/>
        <v>-3.9800000000000002E-2</v>
      </c>
      <c r="T453" s="18">
        <v>2276.2799999999997</v>
      </c>
      <c r="U453" s="19"/>
      <c r="V453" s="18">
        <v>2185.75</v>
      </c>
      <c r="W453" s="42">
        <f t="shared" si="61"/>
        <v>-90.529999999999745</v>
      </c>
      <c r="X453" s="20">
        <f t="shared" si="57"/>
        <v>-3.9800000000000002E-2</v>
      </c>
      <c r="Y453" s="8">
        <f t="shared" si="62"/>
        <v>-3039.05</v>
      </c>
    </row>
    <row r="454" spans="1:25" x14ac:dyDescent="0.25">
      <c r="A454" s="1" t="s">
        <v>723</v>
      </c>
      <c r="B454" s="2" t="s">
        <v>724</v>
      </c>
      <c r="C454" s="2" t="s">
        <v>201</v>
      </c>
      <c r="D454" s="28" t="s">
        <v>726</v>
      </c>
      <c r="E454" s="18">
        <v>37111.56</v>
      </c>
      <c r="F454" s="19"/>
      <c r="G454" s="18">
        <v>35635.69</v>
      </c>
      <c r="H454" s="42">
        <f t="shared" si="58"/>
        <v>-1475.8699999999953</v>
      </c>
      <c r="I454" s="20">
        <f t="shared" si="54"/>
        <v>-3.9800000000000002E-2</v>
      </c>
      <c r="J454" s="18">
        <v>836.52</v>
      </c>
      <c r="K454" s="19"/>
      <c r="L454" s="18">
        <v>803.25</v>
      </c>
      <c r="M454" s="42">
        <f t="shared" si="59"/>
        <v>-33.269999999999982</v>
      </c>
      <c r="N454" s="20">
        <f t="shared" si="55"/>
        <v>-3.9800000000000002E-2</v>
      </c>
      <c r="O454" s="18">
        <v>48955.199999999997</v>
      </c>
      <c r="P454" s="19"/>
      <c r="Q454" s="18">
        <v>47008.27</v>
      </c>
      <c r="R454" s="42">
        <f t="shared" si="60"/>
        <v>-1946.9300000000003</v>
      </c>
      <c r="S454" s="20">
        <f t="shared" si="56"/>
        <v>-3.9800000000000002E-2</v>
      </c>
      <c r="T454" s="18">
        <v>4552.5599999999995</v>
      </c>
      <c r="U454" s="19"/>
      <c r="V454" s="18">
        <v>4371.51</v>
      </c>
      <c r="W454" s="42">
        <f t="shared" si="61"/>
        <v>-181.04999999999927</v>
      </c>
      <c r="X454" s="20">
        <f t="shared" si="57"/>
        <v>-3.9800000000000002E-2</v>
      </c>
      <c r="Y454" s="8">
        <f t="shared" si="62"/>
        <v>-3637.1199999999949</v>
      </c>
    </row>
    <row r="455" spans="1:25" x14ac:dyDescent="0.25">
      <c r="A455" s="1" t="s">
        <v>723</v>
      </c>
      <c r="B455" s="2" t="s">
        <v>724</v>
      </c>
      <c r="C455" s="2" t="s">
        <v>727</v>
      </c>
      <c r="D455" s="28" t="s">
        <v>728</v>
      </c>
      <c r="E455" s="18">
        <v>18555.78</v>
      </c>
      <c r="F455" s="19"/>
      <c r="G455" s="18">
        <v>17817.849999999999</v>
      </c>
      <c r="H455" s="42">
        <f t="shared" si="58"/>
        <v>-737.93000000000029</v>
      </c>
      <c r="I455" s="20">
        <f t="shared" ref="I455:I483" si="63">IF(H455=0,0,ROUND(H455/E455,4))</f>
        <v>-3.9800000000000002E-2</v>
      </c>
      <c r="J455" s="18">
        <v>1673.04</v>
      </c>
      <c r="K455" s="19"/>
      <c r="L455" s="18">
        <v>1606.51</v>
      </c>
      <c r="M455" s="42">
        <f t="shared" si="59"/>
        <v>-66.529999999999973</v>
      </c>
      <c r="N455" s="20">
        <f t="shared" ref="N455:N483" si="64">IF(M455=0,0,ROUND(M455/J455,4))</f>
        <v>-3.9800000000000002E-2</v>
      </c>
      <c r="O455" s="18">
        <v>3161.28</v>
      </c>
      <c r="P455" s="19"/>
      <c r="Q455" s="18">
        <v>3035.56</v>
      </c>
      <c r="R455" s="42">
        <f t="shared" si="60"/>
        <v>-125.72000000000025</v>
      </c>
      <c r="S455" s="20">
        <f t="shared" ref="S455:S483" si="65">IF(R455=0,0,ROUND(R455/O455,4))</f>
        <v>-3.9800000000000002E-2</v>
      </c>
      <c r="T455" s="18">
        <v>10053.57</v>
      </c>
      <c r="U455" s="19"/>
      <c r="V455" s="18">
        <v>9653.74</v>
      </c>
      <c r="W455" s="42">
        <f t="shared" si="61"/>
        <v>-399.82999999999993</v>
      </c>
      <c r="X455" s="20">
        <f t="shared" ref="X455:X483" si="66">IF(W455=0,0,ROUND(W455/T455,4))</f>
        <v>-3.9800000000000002E-2</v>
      </c>
      <c r="Y455" s="8">
        <f t="shared" si="62"/>
        <v>-1330.0100000000004</v>
      </c>
    </row>
    <row r="456" spans="1:25" x14ac:dyDescent="0.25">
      <c r="A456" s="1" t="s">
        <v>723</v>
      </c>
      <c r="B456" s="2" t="s">
        <v>724</v>
      </c>
      <c r="C456" s="2" t="s">
        <v>24</v>
      </c>
      <c r="D456" s="28" t="s">
        <v>729</v>
      </c>
      <c r="E456" s="18">
        <v>272096.52</v>
      </c>
      <c r="F456" s="19"/>
      <c r="G456" s="18">
        <v>261275.67</v>
      </c>
      <c r="H456" s="42">
        <f t="shared" ref="H456:H519" si="67">SUM(G456-E456)</f>
        <v>-10820.850000000006</v>
      </c>
      <c r="I456" s="20">
        <f t="shared" si="63"/>
        <v>-3.9800000000000002E-2</v>
      </c>
      <c r="J456" s="18">
        <v>3346.08</v>
      </c>
      <c r="K456" s="19"/>
      <c r="L456" s="18">
        <v>3213.01</v>
      </c>
      <c r="M456" s="42">
        <f t="shared" ref="M456:M519" si="68">SUM(L456-J456)</f>
        <v>-133.06999999999971</v>
      </c>
      <c r="N456" s="20">
        <f t="shared" si="64"/>
        <v>-3.9800000000000002E-2</v>
      </c>
      <c r="O456" s="18">
        <v>80990.179999999993</v>
      </c>
      <c r="P456" s="19"/>
      <c r="Q456" s="18">
        <v>77769.23</v>
      </c>
      <c r="R456" s="42">
        <f t="shared" ref="R456:R519" si="69">SUM(Q456-O456)</f>
        <v>-3220.9499999999971</v>
      </c>
      <c r="S456" s="20">
        <f t="shared" si="65"/>
        <v>-3.9800000000000002E-2</v>
      </c>
      <c r="T456" s="18">
        <v>28074.120000000003</v>
      </c>
      <c r="U456" s="19"/>
      <c r="V456" s="18">
        <v>26957.62</v>
      </c>
      <c r="W456" s="42">
        <f t="shared" ref="W456:W519" si="70">SUM(V456-T456)</f>
        <v>-1116.5000000000036</v>
      </c>
      <c r="X456" s="20">
        <f t="shared" si="66"/>
        <v>-3.9800000000000002E-2</v>
      </c>
      <c r="Y456" s="8">
        <f t="shared" ref="Y456:Y519" si="71">SUM(H456+M456+R456+W456)</f>
        <v>-15291.370000000006</v>
      </c>
    </row>
    <row r="457" spans="1:25" x14ac:dyDescent="0.25">
      <c r="A457" s="1" t="s">
        <v>723</v>
      </c>
      <c r="B457" s="2" t="s">
        <v>724</v>
      </c>
      <c r="C457" s="2" t="s">
        <v>185</v>
      </c>
      <c r="D457" s="28" t="s">
        <v>730</v>
      </c>
      <c r="E457" s="18">
        <v>152052.01999999999</v>
      </c>
      <c r="F457" s="19"/>
      <c r="G457" s="18">
        <v>146005.15</v>
      </c>
      <c r="H457" s="42">
        <f t="shared" si="67"/>
        <v>-6046.8699999999953</v>
      </c>
      <c r="I457" s="20">
        <f t="shared" si="63"/>
        <v>-3.9800000000000002E-2</v>
      </c>
      <c r="J457" s="18">
        <v>2091.3000000000002</v>
      </c>
      <c r="K457" s="19"/>
      <c r="L457" s="18">
        <v>2008.13</v>
      </c>
      <c r="M457" s="42">
        <f t="shared" si="68"/>
        <v>-83.170000000000073</v>
      </c>
      <c r="N457" s="20">
        <f t="shared" si="64"/>
        <v>-3.9800000000000002E-2</v>
      </c>
      <c r="O457" s="18">
        <v>136772.5</v>
      </c>
      <c r="P457" s="19"/>
      <c r="Q457" s="18">
        <v>131333.10999999999</v>
      </c>
      <c r="R457" s="42">
        <f t="shared" si="69"/>
        <v>-5439.390000000014</v>
      </c>
      <c r="S457" s="20">
        <f t="shared" si="65"/>
        <v>-3.9800000000000002E-2</v>
      </c>
      <c r="T457" s="18">
        <v>17261.79</v>
      </c>
      <c r="U457" s="19"/>
      <c r="V457" s="18">
        <v>16575.29</v>
      </c>
      <c r="W457" s="42">
        <f t="shared" si="70"/>
        <v>-686.5</v>
      </c>
      <c r="X457" s="20">
        <f t="shared" si="66"/>
        <v>-3.9800000000000002E-2</v>
      </c>
      <c r="Y457" s="8">
        <f t="shared" si="71"/>
        <v>-12255.930000000009</v>
      </c>
    </row>
    <row r="458" spans="1:25" x14ac:dyDescent="0.25">
      <c r="A458" s="1" t="s">
        <v>723</v>
      </c>
      <c r="B458" s="2" t="s">
        <v>724</v>
      </c>
      <c r="C458" s="2" t="s">
        <v>354</v>
      </c>
      <c r="D458" s="28" t="s">
        <v>731</v>
      </c>
      <c r="E458" s="18">
        <v>469915</v>
      </c>
      <c r="F458" s="19"/>
      <c r="G458" s="18">
        <v>451227.22</v>
      </c>
      <c r="H458" s="42">
        <f t="shared" si="67"/>
        <v>-18687.780000000028</v>
      </c>
      <c r="I458" s="20">
        <f t="shared" si="63"/>
        <v>-3.9800000000000002E-2</v>
      </c>
      <c r="J458" s="18">
        <v>7528.6799999999994</v>
      </c>
      <c r="K458" s="19"/>
      <c r="L458" s="18">
        <v>7229.28</v>
      </c>
      <c r="M458" s="42">
        <f t="shared" si="68"/>
        <v>-299.39999999999964</v>
      </c>
      <c r="N458" s="20">
        <f t="shared" si="64"/>
        <v>-3.9800000000000002E-2</v>
      </c>
      <c r="O458" s="18">
        <v>227526.25999999998</v>
      </c>
      <c r="P458" s="19"/>
      <c r="Q458" s="18">
        <v>218477.62</v>
      </c>
      <c r="R458" s="42">
        <f t="shared" si="69"/>
        <v>-9048.6399999999849</v>
      </c>
      <c r="S458" s="20">
        <f t="shared" si="65"/>
        <v>-3.9800000000000002E-2</v>
      </c>
      <c r="T458" s="18">
        <v>25987.53</v>
      </c>
      <c r="U458" s="19"/>
      <c r="V458" s="18">
        <v>24954.02</v>
      </c>
      <c r="W458" s="42">
        <f t="shared" si="70"/>
        <v>-1033.5099999999984</v>
      </c>
      <c r="X458" s="20">
        <f t="shared" si="66"/>
        <v>-3.9800000000000002E-2</v>
      </c>
      <c r="Y458" s="8">
        <f t="shared" si="71"/>
        <v>-29069.330000000013</v>
      </c>
    </row>
    <row r="459" spans="1:25" x14ac:dyDescent="0.25">
      <c r="A459" s="1" t="s">
        <v>723</v>
      </c>
      <c r="B459" s="2" t="s">
        <v>724</v>
      </c>
      <c r="C459" s="2" t="s">
        <v>44</v>
      </c>
      <c r="D459" s="28" t="s">
        <v>732</v>
      </c>
      <c r="E459" s="18">
        <v>111307.22</v>
      </c>
      <c r="F459" s="19"/>
      <c r="G459" s="18">
        <v>106880.71</v>
      </c>
      <c r="H459" s="42">
        <f t="shared" si="67"/>
        <v>-4426.5099999999948</v>
      </c>
      <c r="I459" s="20">
        <f t="shared" si="63"/>
        <v>-3.9800000000000002E-2</v>
      </c>
      <c r="J459" s="18">
        <v>836.52</v>
      </c>
      <c r="K459" s="19"/>
      <c r="L459" s="18">
        <v>803.25</v>
      </c>
      <c r="M459" s="42">
        <f t="shared" si="68"/>
        <v>-33.269999999999982</v>
      </c>
      <c r="N459" s="20">
        <f t="shared" si="64"/>
        <v>-3.9800000000000002E-2</v>
      </c>
      <c r="O459" s="18">
        <v>37029.18</v>
      </c>
      <c r="P459" s="19"/>
      <c r="Q459" s="18">
        <v>35556.54</v>
      </c>
      <c r="R459" s="42">
        <f t="shared" si="69"/>
        <v>-1472.6399999999994</v>
      </c>
      <c r="S459" s="20">
        <f t="shared" si="65"/>
        <v>-3.9800000000000002E-2</v>
      </c>
      <c r="T459" s="18">
        <v>11381.400000000001</v>
      </c>
      <c r="U459" s="19"/>
      <c r="V459" s="18">
        <v>10928.77</v>
      </c>
      <c r="W459" s="42">
        <f t="shared" si="70"/>
        <v>-452.63000000000102</v>
      </c>
      <c r="X459" s="20">
        <f t="shared" si="66"/>
        <v>-3.9800000000000002E-2</v>
      </c>
      <c r="Y459" s="8">
        <f t="shared" si="71"/>
        <v>-6385.0499999999956</v>
      </c>
    </row>
    <row r="460" spans="1:25" x14ac:dyDescent="0.25">
      <c r="A460" s="1" t="s">
        <v>733</v>
      </c>
      <c r="B460" s="2" t="s">
        <v>734</v>
      </c>
      <c r="C460" s="2" t="s">
        <v>75</v>
      </c>
      <c r="D460" s="28" t="s">
        <v>735</v>
      </c>
      <c r="E460" s="18">
        <v>121180.63999999998</v>
      </c>
      <c r="F460" s="19"/>
      <c r="G460" s="18">
        <v>116361.48</v>
      </c>
      <c r="H460" s="42">
        <f t="shared" si="67"/>
        <v>-4819.1599999999889</v>
      </c>
      <c r="I460" s="20">
        <f t="shared" si="63"/>
        <v>-3.9800000000000002E-2</v>
      </c>
      <c r="J460" s="18">
        <v>6204.1900000000005</v>
      </c>
      <c r="K460" s="19"/>
      <c r="L460" s="18">
        <v>5957.46</v>
      </c>
      <c r="M460" s="42">
        <f t="shared" si="68"/>
        <v>-246.73000000000047</v>
      </c>
      <c r="N460" s="20">
        <f t="shared" si="64"/>
        <v>-3.9800000000000002E-2</v>
      </c>
      <c r="O460" s="18">
        <v>59245.66</v>
      </c>
      <c r="P460" s="19"/>
      <c r="Q460" s="18">
        <v>56889.48</v>
      </c>
      <c r="R460" s="42">
        <f t="shared" si="69"/>
        <v>-2356.1800000000003</v>
      </c>
      <c r="S460" s="20">
        <f t="shared" si="65"/>
        <v>-3.9800000000000002E-2</v>
      </c>
      <c r="T460" s="18">
        <v>7777.29</v>
      </c>
      <c r="U460" s="19"/>
      <c r="V460" s="18">
        <v>7467.99</v>
      </c>
      <c r="W460" s="42">
        <f t="shared" si="70"/>
        <v>-309.30000000000018</v>
      </c>
      <c r="X460" s="20">
        <f t="shared" si="66"/>
        <v>-3.9800000000000002E-2</v>
      </c>
      <c r="Y460" s="8">
        <f t="shared" si="71"/>
        <v>-7731.3699999999899</v>
      </c>
    </row>
    <row r="461" spans="1:25" x14ac:dyDescent="0.25">
      <c r="A461" s="1" t="s">
        <v>733</v>
      </c>
      <c r="B461" s="2" t="s">
        <v>734</v>
      </c>
      <c r="C461" s="2" t="s">
        <v>55</v>
      </c>
      <c r="D461" s="28" t="s">
        <v>736</v>
      </c>
      <c r="E461" s="18">
        <v>111279.76</v>
      </c>
      <c r="F461" s="19"/>
      <c r="G461" s="18">
        <v>106854.34</v>
      </c>
      <c r="H461" s="42">
        <f t="shared" si="67"/>
        <v>-4425.4199999999983</v>
      </c>
      <c r="I461" s="20">
        <f t="shared" si="63"/>
        <v>-3.9800000000000002E-2</v>
      </c>
      <c r="J461" s="18">
        <v>836.52</v>
      </c>
      <c r="K461" s="19"/>
      <c r="L461" s="18">
        <v>803.25</v>
      </c>
      <c r="M461" s="42">
        <f t="shared" si="68"/>
        <v>-33.269999999999982</v>
      </c>
      <c r="N461" s="20">
        <f t="shared" si="64"/>
        <v>-3.9800000000000002E-2</v>
      </c>
      <c r="O461" s="18">
        <v>67873.099999999991</v>
      </c>
      <c r="P461" s="19"/>
      <c r="Q461" s="18">
        <v>65173.81</v>
      </c>
      <c r="R461" s="42">
        <f t="shared" si="69"/>
        <v>-2699.2899999999936</v>
      </c>
      <c r="S461" s="20">
        <f t="shared" si="65"/>
        <v>-3.9800000000000002E-2</v>
      </c>
      <c r="T461" s="18">
        <v>0</v>
      </c>
      <c r="U461" s="19"/>
      <c r="V461" s="18">
        <v>0</v>
      </c>
      <c r="W461" s="42">
        <f t="shared" si="70"/>
        <v>0</v>
      </c>
      <c r="X461" s="20">
        <f t="shared" si="66"/>
        <v>0</v>
      </c>
      <c r="Y461" s="8">
        <f t="shared" si="71"/>
        <v>-7157.9799999999923</v>
      </c>
    </row>
    <row r="462" spans="1:25" x14ac:dyDescent="0.25">
      <c r="A462" s="1" t="s">
        <v>733</v>
      </c>
      <c r="B462" s="2" t="s">
        <v>734</v>
      </c>
      <c r="C462" s="2" t="s">
        <v>35</v>
      </c>
      <c r="D462" s="28" t="s">
        <v>737</v>
      </c>
      <c r="E462" s="18">
        <v>197900.86000000002</v>
      </c>
      <c r="F462" s="19"/>
      <c r="G462" s="18">
        <v>190030.65</v>
      </c>
      <c r="H462" s="42">
        <f t="shared" si="67"/>
        <v>-7870.210000000021</v>
      </c>
      <c r="I462" s="20">
        <f t="shared" si="63"/>
        <v>-3.9800000000000002E-2</v>
      </c>
      <c r="J462" s="18">
        <v>4182.6000000000004</v>
      </c>
      <c r="K462" s="19"/>
      <c r="L462" s="18">
        <v>4016.26</v>
      </c>
      <c r="M462" s="42">
        <f t="shared" si="68"/>
        <v>-166.34000000000015</v>
      </c>
      <c r="N462" s="20">
        <f t="shared" si="64"/>
        <v>-3.9800000000000002E-2</v>
      </c>
      <c r="O462" s="18">
        <v>92641.600000000006</v>
      </c>
      <c r="P462" s="19"/>
      <c r="Q462" s="18">
        <v>88957.28</v>
      </c>
      <c r="R462" s="42">
        <f t="shared" si="69"/>
        <v>-3684.320000000007</v>
      </c>
      <c r="S462" s="20">
        <f t="shared" si="65"/>
        <v>-3.9800000000000002E-2</v>
      </c>
      <c r="T462" s="18">
        <v>18210.239999999998</v>
      </c>
      <c r="U462" s="19"/>
      <c r="V462" s="18">
        <v>17486.03</v>
      </c>
      <c r="W462" s="42">
        <f t="shared" si="70"/>
        <v>-724.20999999999913</v>
      </c>
      <c r="X462" s="20">
        <f t="shared" si="66"/>
        <v>-3.9800000000000002E-2</v>
      </c>
      <c r="Y462" s="8">
        <f t="shared" si="71"/>
        <v>-12445.080000000027</v>
      </c>
    </row>
    <row r="463" spans="1:25" x14ac:dyDescent="0.25">
      <c r="A463" s="1" t="s">
        <v>733</v>
      </c>
      <c r="B463" s="2" t="s">
        <v>734</v>
      </c>
      <c r="C463" s="2" t="s">
        <v>37</v>
      </c>
      <c r="D463" s="28" t="s">
        <v>738</v>
      </c>
      <c r="E463" s="18">
        <v>111307.22</v>
      </c>
      <c r="F463" s="19"/>
      <c r="G463" s="18">
        <v>106880.71</v>
      </c>
      <c r="H463" s="42">
        <f t="shared" si="67"/>
        <v>-4426.5099999999948</v>
      </c>
      <c r="I463" s="20">
        <f t="shared" si="63"/>
        <v>-3.9800000000000002E-2</v>
      </c>
      <c r="J463" s="18">
        <v>836.52</v>
      </c>
      <c r="K463" s="19"/>
      <c r="L463" s="18">
        <v>803.25</v>
      </c>
      <c r="M463" s="42">
        <f t="shared" si="68"/>
        <v>-33.269999999999982</v>
      </c>
      <c r="N463" s="20">
        <f t="shared" si="64"/>
        <v>-3.9800000000000002E-2</v>
      </c>
      <c r="O463" s="18">
        <v>49372.240000000005</v>
      </c>
      <c r="P463" s="19"/>
      <c r="Q463" s="18">
        <v>47408.72</v>
      </c>
      <c r="R463" s="42">
        <f t="shared" si="69"/>
        <v>-1963.5200000000041</v>
      </c>
      <c r="S463" s="20">
        <f t="shared" si="65"/>
        <v>-3.9800000000000002E-2</v>
      </c>
      <c r="T463" s="18">
        <v>4552.5599999999995</v>
      </c>
      <c r="U463" s="19"/>
      <c r="V463" s="18">
        <v>4371.51</v>
      </c>
      <c r="W463" s="42">
        <f t="shared" si="70"/>
        <v>-181.04999999999927</v>
      </c>
      <c r="X463" s="20">
        <f t="shared" si="66"/>
        <v>-3.9800000000000002E-2</v>
      </c>
      <c r="Y463" s="8">
        <f t="shared" si="71"/>
        <v>-6604.3499999999985</v>
      </c>
    </row>
    <row r="464" spans="1:25" x14ac:dyDescent="0.25">
      <c r="A464" s="1" t="s">
        <v>733</v>
      </c>
      <c r="B464" s="2" t="s">
        <v>734</v>
      </c>
      <c r="C464" s="2" t="s">
        <v>345</v>
      </c>
      <c r="D464" s="28" t="s">
        <v>739</v>
      </c>
      <c r="E464" s="18">
        <v>185475.41999999998</v>
      </c>
      <c r="F464" s="19"/>
      <c r="G464" s="18">
        <v>178099.35</v>
      </c>
      <c r="H464" s="42">
        <f t="shared" si="67"/>
        <v>-7376.0699999999779</v>
      </c>
      <c r="I464" s="20">
        <f t="shared" si="63"/>
        <v>-3.9800000000000002E-2</v>
      </c>
      <c r="J464" s="18">
        <v>0</v>
      </c>
      <c r="K464" s="19"/>
      <c r="L464" s="18">
        <v>0</v>
      </c>
      <c r="M464" s="42">
        <f t="shared" si="68"/>
        <v>0</v>
      </c>
      <c r="N464" s="20">
        <f t="shared" si="64"/>
        <v>0</v>
      </c>
      <c r="O464" s="18">
        <v>86401.42</v>
      </c>
      <c r="P464" s="19"/>
      <c r="Q464" s="18">
        <v>82965.27</v>
      </c>
      <c r="R464" s="42">
        <f t="shared" si="69"/>
        <v>-3436.1499999999942</v>
      </c>
      <c r="S464" s="20">
        <f t="shared" si="65"/>
        <v>-3.9800000000000002E-2</v>
      </c>
      <c r="T464" s="18">
        <v>5501.01</v>
      </c>
      <c r="U464" s="19"/>
      <c r="V464" s="18">
        <v>5282.24</v>
      </c>
      <c r="W464" s="42">
        <f t="shared" si="70"/>
        <v>-218.77000000000044</v>
      </c>
      <c r="X464" s="20">
        <f t="shared" si="66"/>
        <v>-3.9800000000000002E-2</v>
      </c>
      <c r="Y464" s="8">
        <f t="shared" si="71"/>
        <v>-11030.989999999972</v>
      </c>
    </row>
    <row r="465" spans="1:25" x14ac:dyDescent="0.25">
      <c r="A465" s="1" t="s">
        <v>740</v>
      </c>
      <c r="B465" s="2" t="s">
        <v>741</v>
      </c>
      <c r="C465" s="2" t="s">
        <v>510</v>
      </c>
      <c r="D465" s="28" t="s">
        <v>742</v>
      </c>
      <c r="E465" s="18">
        <v>165668.51999999999</v>
      </c>
      <c r="F465" s="19"/>
      <c r="G465" s="18">
        <v>159080.14000000001</v>
      </c>
      <c r="H465" s="42">
        <f t="shared" si="67"/>
        <v>-6588.3799999999756</v>
      </c>
      <c r="I465" s="20">
        <f t="shared" si="63"/>
        <v>-3.9800000000000002E-2</v>
      </c>
      <c r="J465" s="18">
        <v>10247.369999999999</v>
      </c>
      <c r="K465" s="19"/>
      <c r="L465" s="18">
        <v>9839.85</v>
      </c>
      <c r="M465" s="42">
        <f t="shared" si="68"/>
        <v>-407.51999999999862</v>
      </c>
      <c r="N465" s="20">
        <f t="shared" si="64"/>
        <v>-3.9800000000000002E-2</v>
      </c>
      <c r="O465" s="18">
        <v>61298.259999999995</v>
      </c>
      <c r="P465" s="19"/>
      <c r="Q465" s="18">
        <v>58860.45</v>
      </c>
      <c r="R465" s="42">
        <f t="shared" si="69"/>
        <v>-2437.8099999999977</v>
      </c>
      <c r="S465" s="20">
        <f t="shared" si="65"/>
        <v>-3.9800000000000002E-2</v>
      </c>
      <c r="T465" s="18">
        <v>25228.769999999997</v>
      </c>
      <c r="U465" s="19"/>
      <c r="V465" s="18">
        <v>24225.43</v>
      </c>
      <c r="W465" s="42">
        <f t="shared" si="70"/>
        <v>-1003.3399999999965</v>
      </c>
      <c r="X465" s="20">
        <f t="shared" si="66"/>
        <v>-3.9800000000000002E-2</v>
      </c>
      <c r="Y465" s="8">
        <f t="shared" si="71"/>
        <v>-10437.049999999968</v>
      </c>
    </row>
    <row r="466" spans="1:25" x14ac:dyDescent="0.25">
      <c r="A466" s="1" t="s">
        <v>740</v>
      </c>
      <c r="B466" s="2" t="s">
        <v>741</v>
      </c>
      <c r="C466" s="2" t="s">
        <v>24</v>
      </c>
      <c r="D466" s="28" t="s">
        <v>743</v>
      </c>
      <c r="E466" s="18">
        <v>1474357.4</v>
      </c>
      <c r="F466" s="19"/>
      <c r="G466" s="18">
        <v>1415724.52</v>
      </c>
      <c r="H466" s="42">
        <f t="shared" si="67"/>
        <v>-58632.879999999888</v>
      </c>
      <c r="I466" s="20">
        <f t="shared" si="63"/>
        <v>-3.9800000000000002E-2</v>
      </c>
      <c r="J466" s="18">
        <v>61065.959999999992</v>
      </c>
      <c r="K466" s="19"/>
      <c r="L466" s="18">
        <v>58637.46</v>
      </c>
      <c r="M466" s="42">
        <f t="shared" si="68"/>
        <v>-2428.4999999999927</v>
      </c>
      <c r="N466" s="20">
        <f t="shared" si="64"/>
        <v>-3.9800000000000002E-2</v>
      </c>
      <c r="O466" s="18">
        <v>463180.54</v>
      </c>
      <c r="P466" s="19"/>
      <c r="Q466" s="18">
        <v>444760.02</v>
      </c>
      <c r="R466" s="42">
        <f t="shared" si="69"/>
        <v>-18420.51999999996</v>
      </c>
      <c r="S466" s="20">
        <f t="shared" si="65"/>
        <v>-3.9800000000000002E-2</v>
      </c>
      <c r="T466" s="18">
        <v>189690</v>
      </c>
      <c r="U466" s="19"/>
      <c r="V466" s="18">
        <v>182146.1</v>
      </c>
      <c r="W466" s="42">
        <f t="shared" si="70"/>
        <v>-7543.8999999999942</v>
      </c>
      <c r="X466" s="20">
        <f t="shared" si="66"/>
        <v>-3.9800000000000002E-2</v>
      </c>
      <c r="Y466" s="8">
        <f t="shared" si="71"/>
        <v>-87025.799999999843</v>
      </c>
    </row>
    <row r="467" spans="1:25" x14ac:dyDescent="0.25">
      <c r="A467" s="1" t="s">
        <v>740</v>
      </c>
      <c r="B467" s="2" t="s">
        <v>741</v>
      </c>
      <c r="C467" s="2" t="s">
        <v>53</v>
      </c>
      <c r="D467" s="28" t="s">
        <v>744</v>
      </c>
      <c r="E467" s="18">
        <v>794706.41999999993</v>
      </c>
      <c r="F467" s="19"/>
      <c r="G467" s="18">
        <v>763102.2</v>
      </c>
      <c r="H467" s="42">
        <f t="shared" si="67"/>
        <v>-31604.219999999972</v>
      </c>
      <c r="I467" s="20">
        <f t="shared" si="63"/>
        <v>-3.9800000000000002E-2</v>
      </c>
      <c r="J467" s="18">
        <v>38201.08</v>
      </c>
      <c r="K467" s="19"/>
      <c r="L467" s="18">
        <v>36681.879999999997</v>
      </c>
      <c r="M467" s="42">
        <f t="shared" si="68"/>
        <v>-1519.2000000000044</v>
      </c>
      <c r="N467" s="20">
        <f t="shared" si="64"/>
        <v>-3.9800000000000002E-2</v>
      </c>
      <c r="O467" s="18">
        <v>227114.36</v>
      </c>
      <c r="P467" s="19"/>
      <c r="Q467" s="18">
        <v>218082.1</v>
      </c>
      <c r="R467" s="42">
        <f t="shared" si="69"/>
        <v>-9032.2599999999802</v>
      </c>
      <c r="S467" s="20">
        <f t="shared" si="65"/>
        <v>-3.9800000000000002E-2</v>
      </c>
      <c r="T467" s="18">
        <v>104329.5</v>
      </c>
      <c r="U467" s="19"/>
      <c r="V467" s="18">
        <v>100180.35</v>
      </c>
      <c r="W467" s="42">
        <f t="shared" si="70"/>
        <v>-4149.1499999999942</v>
      </c>
      <c r="X467" s="20">
        <f t="shared" si="66"/>
        <v>-3.9800000000000002E-2</v>
      </c>
      <c r="Y467" s="8">
        <f t="shared" si="71"/>
        <v>-46304.829999999951</v>
      </c>
    </row>
    <row r="468" spans="1:25" x14ac:dyDescent="0.25">
      <c r="A468" s="1" t="s">
        <v>740</v>
      </c>
      <c r="B468" s="2" t="s">
        <v>741</v>
      </c>
      <c r="C468" s="2" t="s">
        <v>75</v>
      </c>
      <c r="D468" s="28" t="s">
        <v>745</v>
      </c>
      <c r="E468" s="18">
        <v>372196.81999999995</v>
      </c>
      <c r="F468" s="19"/>
      <c r="G468" s="18">
        <v>357395.14</v>
      </c>
      <c r="H468" s="42">
        <f t="shared" si="67"/>
        <v>-14801.679999999935</v>
      </c>
      <c r="I468" s="20">
        <f t="shared" si="63"/>
        <v>-3.9800000000000002E-2</v>
      </c>
      <c r="J468" s="18">
        <v>7737.81</v>
      </c>
      <c r="K468" s="19"/>
      <c r="L468" s="18">
        <v>7430.09</v>
      </c>
      <c r="M468" s="42">
        <f t="shared" si="68"/>
        <v>-307.72000000000025</v>
      </c>
      <c r="N468" s="20">
        <f t="shared" si="64"/>
        <v>-3.9800000000000002E-2</v>
      </c>
      <c r="O468" s="18">
        <v>141958.91999999998</v>
      </c>
      <c r="P468" s="19"/>
      <c r="Q468" s="18">
        <v>136313.26</v>
      </c>
      <c r="R468" s="42">
        <f t="shared" si="69"/>
        <v>-5645.6599999999744</v>
      </c>
      <c r="S468" s="20">
        <f t="shared" si="65"/>
        <v>-3.9800000000000002E-2</v>
      </c>
      <c r="T468" s="18">
        <v>40973.040000000001</v>
      </c>
      <c r="U468" s="19"/>
      <c r="V468" s="18">
        <v>39343.56</v>
      </c>
      <c r="W468" s="42">
        <f t="shared" si="70"/>
        <v>-1629.4800000000032</v>
      </c>
      <c r="X468" s="20">
        <f t="shared" si="66"/>
        <v>-3.9800000000000002E-2</v>
      </c>
      <c r="Y468" s="8">
        <f t="shared" si="71"/>
        <v>-22384.539999999914</v>
      </c>
    </row>
    <row r="469" spans="1:25" x14ac:dyDescent="0.25">
      <c r="A469" s="1" t="s">
        <v>740</v>
      </c>
      <c r="B469" s="2" t="s">
        <v>741</v>
      </c>
      <c r="C469" s="2" t="s">
        <v>14</v>
      </c>
      <c r="D469" s="28" t="s">
        <v>746</v>
      </c>
      <c r="E469" s="18">
        <v>583336.6399999999</v>
      </c>
      <c r="F469" s="19"/>
      <c r="G469" s="18">
        <v>560138.26</v>
      </c>
      <c r="H469" s="42">
        <f t="shared" si="67"/>
        <v>-23198.379999999888</v>
      </c>
      <c r="I469" s="20">
        <f t="shared" si="63"/>
        <v>-3.9800000000000002E-2</v>
      </c>
      <c r="J469" s="18">
        <v>29278.199999999997</v>
      </c>
      <c r="K469" s="19"/>
      <c r="L469" s="18">
        <v>28113.85</v>
      </c>
      <c r="M469" s="42">
        <f t="shared" si="68"/>
        <v>-1164.3499999999985</v>
      </c>
      <c r="N469" s="20">
        <f t="shared" si="64"/>
        <v>-3.9800000000000002E-2</v>
      </c>
      <c r="O469" s="18">
        <v>174295.96</v>
      </c>
      <c r="P469" s="19"/>
      <c r="Q469" s="18">
        <v>167364.26999999999</v>
      </c>
      <c r="R469" s="42">
        <f t="shared" si="69"/>
        <v>-6931.6900000000023</v>
      </c>
      <c r="S469" s="20">
        <f t="shared" si="65"/>
        <v>-3.9800000000000002E-2</v>
      </c>
      <c r="T469" s="18">
        <v>103570.73999999999</v>
      </c>
      <c r="U469" s="19"/>
      <c r="V469" s="18">
        <v>99451.77</v>
      </c>
      <c r="W469" s="42">
        <f t="shared" si="70"/>
        <v>-4118.9699999999866</v>
      </c>
      <c r="X469" s="20">
        <f t="shared" si="66"/>
        <v>-3.9800000000000002E-2</v>
      </c>
      <c r="Y469" s="8">
        <f t="shared" si="71"/>
        <v>-35413.389999999876</v>
      </c>
    </row>
    <row r="470" spans="1:25" x14ac:dyDescent="0.25">
      <c r="A470" s="1" t="s">
        <v>740</v>
      </c>
      <c r="B470" s="2" t="s">
        <v>741</v>
      </c>
      <c r="C470" s="2" t="s">
        <v>78</v>
      </c>
      <c r="D470" s="28" t="s">
        <v>747</v>
      </c>
      <c r="E470" s="18">
        <v>455251.64</v>
      </c>
      <c r="F470" s="19"/>
      <c r="G470" s="18">
        <v>437147</v>
      </c>
      <c r="H470" s="42">
        <f t="shared" si="67"/>
        <v>-18104.640000000014</v>
      </c>
      <c r="I470" s="20">
        <f t="shared" si="63"/>
        <v>-3.9800000000000002E-2</v>
      </c>
      <c r="J470" s="18">
        <v>19797.64</v>
      </c>
      <c r="K470" s="19"/>
      <c r="L470" s="18">
        <v>19010.32</v>
      </c>
      <c r="M470" s="42">
        <f t="shared" si="68"/>
        <v>-787.31999999999971</v>
      </c>
      <c r="N470" s="20">
        <f t="shared" si="64"/>
        <v>-3.9800000000000002E-2</v>
      </c>
      <c r="O470" s="18">
        <v>221385.64</v>
      </c>
      <c r="P470" s="19"/>
      <c r="Q470" s="18">
        <v>212581.21</v>
      </c>
      <c r="R470" s="42">
        <f t="shared" si="69"/>
        <v>-8804.4300000000221</v>
      </c>
      <c r="S470" s="20">
        <f t="shared" si="65"/>
        <v>-3.9800000000000002E-2</v>
      </c>
      <c r="T470" s="18">
        <v>53113.2</v>
      </c>
      <c r="U470" s="19"/>
      <c r="V470" s="18">
        <v>51000.91</v>
      </c>
      <c r="W470" s="42">
        <f t="shared" si="70"/>
        <v>-2112.2899999999936</v>
      </c>
      <c r="X470" s="20">
        <f t="shared" si="66"/>
        <v>-3.9800000000000002E-2</v>
      </c>
      <c r="Y470" s="8">
        <f t="shared" si="71"/>
        <v>-29808.680000000029</v>
      </c>
    </row>
    <row r="471" spans="1:25" x14ac:dyDescent="0.25">
      <c r="A471" s="1" t="s">
        <v>740</v>
      </c>
      <c r="B471" s="2" t="s">
        <v>741</v>
      </c>
      <c r="C471" s="2" t="s">
        <v>55</v>
      </c>
      <c r="D471" s="28" t="s">
        <v>748</v>
      </c>
      <c r="E471" s="18">
        <v>492747.64</v>
      </c>
      <c r="F471" s="19"/>
      <c r="G471" s="18">
        <v>473151.84</v>
      </c>
      <c r="H471" s="42">
        <f t="shared" si="67"/>
        <v>-19595.799999999988</v>
      </c>
      <c r="I471" s="20">
        <f t="shared" si="63"/>
        <v>-3.9800000000000002E-2</v>
      </c>
      <c r="J471" s="18">
        <v>16451.560000000001</v>
      </c>
      <c r="K471" s="19"/>
      <c r="L471" s="18">
        <v>15797.31</v>
      </c>
      <c r="M471" s="42">
        <f t="shared" si="68"/>
        <v>-654.25000000000182</v>
      </c>
      <c r="N471" s="20">
        <f t="shared" si="64"/>
        <v>-3.9800000000000002E-2</v>
      </c>
      <c r="O471" s="18">
        <v>145109.92000000001</v>
      </c>
      <c r="P471" s="19"/>
      <c r="Q471" s="18">
        <v>139338.95000000001</v>
      </c>
      <c r="R471" s="42">
        <f t="shared" si="69"/>
        <v>-5770.9700000000012</v>
      </c>
      <c r="S471" s="20">
        <f t="shared" si="65"/>
        <v>-3.9800000000000002E-2</v>
      </c>
      <c r="T471" s="18">
        <v>62977.08</v>
      </c>
      <c r="U471" s="19"/>
      <c r="V471" s="18">
        <v>60472.5</v>
      </c>
      <c r="W471" s="42">
        <f t="shared" si="70"/>
        <v>-2504.5800000000017</v>
      </c>
      <c r="X471" s="20">
        <f t="shared" si="66"/>
        <v>-3.9800000000000002E-2</v>
      </c>
      <c r="Y471" s="8">
        <f t="shared" si="71"/>
        <v>-28525.599999999991</v>
      </c>
    </row>
    <row r="472" spans="1:25" x14ac:dyDescent="0.25">
      <c r="A472" s="1" t="s">
        <v>740</v>
      </c>
      <c r="B472" s="2" t="s">
        <v>741</v>
      </c>
      <c r="C472" s="2" t="s">
        <v>35</v>
      </c>
      <c r="D472" s="28" t="s">
        <v>749</v>
      </c>
      <c r="E472" s="18">
        <v>187215.68</v>
      </c>
      <c r="F472" s="19"/>
      <c r="G472" s="18">
        <v>179770.41</v>
      </c>
      <c r="H472" s="42">
        <f t="shared" si="67"/>
        <v>-7445.2699999999895</v>
      </c>
      <c r="I472" s="20">
        <f t="shared" si="63"/>
        <v>-3.9800000000000002E-2</v>
      </c>
      <c r="J472" s="18">
        <v>10177.66</v>
      </c>
      <c r="K472" s="19"/>
      <c r="L472" s="18">
        <v>9772.91</v>
      </c>
      <c r="M472" s="42">
        <f t="shared" si="68"/>
        <v>-404.75</v>
      </c>
      <c r="N472" s="20">
        <f t="shared" si="64"/>
        <v>-3.9800000000000002E-2</v>
      </c>
      <c r="O472" s="18">
        <v>40163</v>
      </c>
      <c r="P472" s="19"/>
      <c r="Q472" s="18">
        <v>38565.730000000003</v>
      </c>
      <c r="R472" s="42">
        <f t="shared" si="69"/>
        <v>-1597.2699999999968</v>
      </c>
      <c r="S472" s="20">
        <f t="shared" si="65"/>
        <v>-3.9800000000000002E-2</v>
      </c>
      <c r="T472" s="18">
        <v>33006.06</v>
      </c>
      <c r="U472" s="19"/>
      <c r="V472" s="18">
        <v>31693.42</v>
      </c>
      <c r="W472" s="42">
        <f t="shared" si="70"/>
        <v>-1312.6399999999994</v>
      </c>
      <c r="X472" s="20">
        <f t="shared" si="66"/>
        <v>-3.9800000000000002E-2</v>
      </c>
      <c r="Y472" s="8">
        <f t="shared" si="71"/>
        <v>-10759.929999999986</v>
      </c>
    </row>
    <row r="473" spans="1:25" x14ac:dyDescent="0.25">
      <c r="A473" s="1" t="s">
        <v>740</v>
      </c>
      <c r="B473" s="2" t="s">
        <v>741</v>
      </c>
      <c r="C473" s="2" t="s">
        <v>215</v>
      </c>
      <c r="D473" s="28" t="s">
        <v>750</v>
      </c>
      <c r="E473" s="18">
        <v>392058.64</v>
      </c>
      <c r="F473" s="19"/>
      <c r="G473" s="18">
        <v>376467.08</v>
      </c>
      <c r="H473" s="42">
        <f t="shared" si="67"/>
        <v>-15591.559999999998</v>
      </c>
      <c r="I473" s="20">
        <f t="shared" si="63"/>
        <v>-3.9800000000000002E-2</v>
      </c>
      <c r="J473" s="18">
        <v>20076.48</v>
      </c>
      <c r="K473" s="19"/>
      <c r="L473" s="18">
        <v>19278.07</v>
      </c>
      <c r="M473" s="42">
        <f t="shared" si="68"/>
        <v>-798.40999999999985</v>
      </c>
      <c r="N473" s="20">
        <f t="shared" si="64"/>
        <v>-3.9800000000000002E-2</v>
      </c>
      <c r="O473" s="18">
        <v>117130.36</v>
      </c>
      <c r="P473" s="19"/>
      <c r="Q473" s="18">
        <v>112472.13</v>
      </c>
      <c r="R473" s="42">
        <f t="shared" si="69"/>
        <v>-4658.2299999999959</v>
      </c>
      <c r="S473" s="20">
        <f t="shared" si="65"/>
        <v>-3.9800000000000002E-2</v>
      </c>
      <c r="T473" s="18">
        <v>53682.270000000004</v>
      </c>
      <c r="U473" s="19"/>
      <c r="V473" s="18">
        <v>51547.35</v>
      </c>
      <c r="W473" s="42">
        <f t="shared" si="70"/>
        <v>-2134.9200000000055</v>
      </c>
      <c r="X473" s="20">
        <f t="shared" si="66"/>
        <v>-3.9800000000000002E-2</v>
      </c>
      <c r="Y473" s="8">
        <f t="shared" si="71"/>
        <v>-23183.119999999999</v>
      </c>
    </row>
    <row r="474" spans="1:25" x14ac:dyDescent="0.25">
      <c r="A474" s="1" t="s">
        <v>751</v>
      </c>
      <c r="B474" s="2" t="s">
        <v>752</v>
      </c>
      <c r="C474" s="2" t="s">
        <v>753</v>
      </c>
      <c r="D474" s="28" t="s">
        <v>754</v>
      </c>
      <c r="E474" s="18">
        <v>71034.38</v>
      </c>
      <c r="F474" s="19"/>
      <c r="G474" s="18">
        <v>68209.45</v>
      </c>
      <c r="H474" s="42">
        <f t="shared" si="67"/>
        <v>-2824.9300000000076</v>
      </c>
      <c r="I474" s="20">
        <f t="shared" si="63"/>
        <v>-3.9800000000000002E-2</v>
      </c>
      <c r="J474" s="18">
        <v>4182.6000000000004</v>
      </c>
      <c r="K474" s="19"/>
      <c r="L474" s="18">
        <v>4016.26</v>
      </c>
      <c r="M474" s="42">
        <f t="shared" si="68"/>
        <v>-166.34000000000015</v>
      </c>
      <c r="N474" s="20">
        <f t="shared" si="64"/>
        <v>-3.9800000000000002E-2</v>
      </c>
      <c r="O474" s="18">
        <v>30871.38</v>
      </c>
      <c r="P474" s="19"/>
      <c r="Q474" s="18">
        <v>29643.64</v>
      </c>
      <c r="R474" s="42">
        <f t="shared" si="69"/>
        <v>-1227.7400000000016</v>
      </c>
      <c r="S474" s="20">
        <f t="shared" si="65"/>
        <v>-3.9800000000000002E-2</v>
      </c>
      <c r="T474" s="18">
        <v>15933.96</v>
      </c>
      <c r="U474" s="19"/>
      <c r="V474" s="18">
        <v>15300.27</v>
      </c>
      <c r="W474" s="42">
        <f t="shared" si="70"/>
        <v>-633.68999999999869</v>
      </c>
      <c r="X474" s="20">
        <f t="shared" si="66"/>
        <v>-3.9800000000000002E-2</v>
      </c>
      <c r="Y474" s="8">
        <f t="shared" si="71"/>
        <v>-4852.700000000008</v>
      </c>
    </row>
    <row r="475" spans="1:25" x14ac:dyDescent="0.25">
      <c r="A475" s="1" t="s">
        <v>751</v>
      </c>
      <c r="B475" s="2" t="s">
        <v>752</v>
      </c>
      <c r="C475" s="2" t="s">
        <v>24</v>
      </c>
      <c r="D475" s="28" t="s">
        <v>752</v>
      </c>
      <c r="E475" s="18">
        <v>649898.56000000006</v>
      </c>
      <c r="F475" s="19"/>
      <c r="G475" s="18">
        <v>624053.12</v>
      </c>
      <c r="H475" s="42">
        <f t="shared" si="67"/>
        <v>-25845.440000000061</v>
      </c>
      <c r="I475" s="20">
        <f t="shared" si="63"/>
        <v>-3.9800000000000002E-2</v>
      </c>
      <c r="J475" s="18">
        <v>22307.200000000001</v>
      </c>
      <c r="K475" s="19"/>
      <c r="L475" s="18">
        <v>21420.080000000002</v>
      </c>
      <c r="M475" s="42">
        <f t="shared" si="68"/>
        <v>-887.11999999999898</v>
      </c>
      <c r="N475" s="20">
        <f t="shared" si="64"/>
        <v>-3.9800000000000002E-2</v>
      </c>
      <c r="O475" s="18">
        <v>362850.27999999997</v>
      </c>
      <c r="P475" s="19"/>
      <c r="Q475" s="18">
        <v>348419.86</v>
      </c>
      <c r="R475" s="42">
        <f t="shared" si="69"/>
        <v>-14430.419999999984</v>
      </c>
      <c r="S475" s="20">
        <f t="shared" si="65"/>
        <v>-3.9800000000000002E-2</v>
      </c>
      <c r="T475" s="18">
        <v>69805.919999999998</v>
      </c>
      <c r="U475" s="19"/>
      <c r="V475" s="18">
        <v>67029.759999999995</v>
      </c>
      <c r="W475" s="42">
        <f t="shared" si="70"/>
        <v>-2776.1600000000035</v>
      </c>
      <c r="X475" s="20">
        <f t="shared" si="66"/>
        <v>-3.9800000000000002E-2</v>
      </c>
      <c r="Y475" s="8">
        <f t="shared" si="71"/>
        <v>-43939.140000000043</v>
      </c>
    </row>
    <row r="476" spans="1:25" x14ac:dyDescent="0.25">
      <c r="A476" s="1" t="s">
        <v>751</v>
      </c>
      <c r="B476" s="2" t="s">
        <v>752</v>
      </c>
      <c r="C476" s="2" t="s">
        <v>53</v>
      </c>
      <c r="D476" s="28" t="s">
        <v>755</v>
      </c>
      <c r="E476" s="18">
        <v>377136.1</v>
      </c>
      <c r="F476" s="19"/>
      <c r="G476" s="18">
        <v>362137.99</v>
      </c>
      <c r="H476" s="42">
        <f t="shared" si="67"/>
        <v>-14998.109999999986</v>
      </c>
      <c r="I476" s="20">
        <f t="shared" si="63"/>
        <v>-3.9800000000000002E-2</v>
      </c>
      <c r="J476" s="18">
        <v>2509.5600000000004</v>
      </c>
      <c r="K476" s="19"/>
      <c r="L476" s="18">
        <v>2409.7600000000002</v>
      </c>
      <c r="M476" s="42">
        <f t="shared" si="68"/>
        <v>-99.800000000000182</v>
      </c>
      <c r="N476" s="20">
        <f t="shared" si="64"/>
        <v>-3.9800000000000002E-2</v>
      </c>
      <c r="O476" s="18">
        <v>286552.24</v>
      </c>
      <c r="P476" s="19"/>
      <c r="Q476" s="18">
        <v>275156.15999999997</v>
      </c>
      <c r="R476" s="42">
        <f t="shared" si="69"/>
        <v>-11396.080000000016</v>
      </c>
      <c r="S476" s="20">
        <f t="shared" si="65"/>
        <v>-3.9800000000000002E-2</v>
      </c>
      <c r="T476" s="18">
        <v>55958.55</v>
      </c>
      <c r="U476" s="19"/>
      <c r="V476" s="18">
        <v>53733.1</v>
      </c>
      <c r="W476" s="42">
        <f t="shared" si="70"/>
        <v>-2225.4500000000044</v>
      </c>
      <c r="X476" s="20">
        <f t="shared" si="66"/>
        <v>-3.9800000000000002E-2</v>
      </c>
      <c r="Y476" s="8">
        <f t="shared" si="71"/>
        <v>-28719.440000000006</v>
      </c>
    </row>
    <row r="477" spans="1:25" x14ac:dyDescent="0.25">
      <c r="A477" s="1" t="s">
        <v>751</v>
      </c>
      <c r="B477" s="2" t="s">
        <v>752</v>
      </c>
      <c r="C477" s="2" t="s">
        <v>75</v>
      </c>
      <c r="D477" s="28" t="s">
        <v>756</v>
      </c>
      <c r="E477" s="18">
        <v>128469.44</v>
      </c>
      <c r="F477" s="19"/>
      <c r="G477" s="18">
        <v>123360.41</v>
      </c>
      <c r="H477" s="42">
        <f t="shared" si="67"/>
        <v>-5109.0299999999988</v>
      </c>
      <c r="I477" s="20">
        <f t="shared" si="63"/>
        <v>-3.9800000000000002E-2</v>
      </c>
      <c r="J477" s="18">
        <v>3624.92</v>
      </c>
      <c r="K477" s="19"/>
      <c r="L477" s="18">
        <v>3480.76</v>
      </c>
      <c r="M477" s="42">
        <f t="shared" si="68"/>
        <v>-144.15999999999985</v>
      </c>
      <c r="N477" s="20">
        <f t="shared" si="64"/>
        <v>-3.9800000000000002E-2</v>
      </c>
      <c r="O477" s="18">
        <v>70282.679999999993</v>
      </c>
      <c r="P477" s="19"/>
      <c r="Q477" s="18">
        <v>67487.56</v>
      </c>
      <c r="R477" s="42">
        <f t="shared" si="69"/>
        <v>-2795.1199999999953</v>
      </c>
      <c r="S477" s="20">
        <f t="shared" si="65"/>
        <v>-3.9800000000000002E-2</v>
      </c>
      <c r="T477" s="18">
        <v>6828.84</v>
      </c>
      <c r="U477" s="19"/>
      <c r="V477" s="18">
        <v>6557.26</v>
      </c>
      <c r="W477" s="42">
        <f t="shared" si="70"/>
        <v>-271.57999999999993</v>
      </c>
      <c r="X477" s="20">
        <f t="shared" si="66"/>
        <v>-3.9800000000000002E-2</v>
      </c>
      <c r="Y477" s="8">
        <f t="shared" si="71"/>
        <v>-8319.889999999994</v>
      </c>
    </row>
    <row r="478" spans="1:25" x14ac:dyDescent="0.25">
      <c r="A478" s="1" t="s">
        <v>751</v>
      </c>
      <c r="B478" s="2" t="s">
        <v>752</v>
      </c>
      <c r="C478" s="2" t="s">
        <v>14</v>
      </c>
      <c r="D478" s="28" t="s">
        <v>757</v>
      </c>
      <c r="E478" s="18">
        <v>217362.82</v>
      </c>
      <c r="F478" s="19"/>
      <c r="G478" s="18">
        <v>208718.64</v>
      </c>
      <c r="H478" s="42">
        <f t="shared" si="67"/>
        <v>-8644.179999999993</v>
      </c>
      <c r="I478" s="20">
        <f t="shared" si="63"/>
        <v>-3.9800000000000002E-2</v>
      </c>
      <c r="J478" s="18">
        <v>15057.36</v>
      </c>
      <c r="K478" s="19"/>
      <c r="L478" s="18">
        <v>14458.55</v>
      </c>
      <c r="M478" s="42">
        <f t="shared" si="68"/>
        <v>-598.81000000000131</v>
      </c>
      <c r="N478" s="20">
        <f t="shared" si="64"/>
        <v>-3.9800000000000002E-2</v>
      </c>
      <c r="O478" s="18">
        <v>130302.36</v>
      </c>
      <c r="P478" s="19"/>
      <c r="Q478" s="18">
        <v>125120.28</v>
      </c>
      <c r="R478" s="42">
        <f t="shared" si="69"/>
        <v>-5182.0800000000017</v>
      </c>
      <c r="S478" s="20">
        <f t="shared" si="65"/>
        <v>-3.9800000000000002E-2</v>
      </c>
      <c r="T478" s="18">
        <v>27315.360000000001</v>
      </c>
      <c r="U478" s="19"/>
      <c r="V478" s="18">
        <v>26229.040000000001</v>
      </c>
      <c r="W478" s="42">
        <f t="shared" si="70"/>
        <v>-1086.3199999999997</v>
      </c>
      <c r="X478" s="20">
        <f t="shared" si="66"/>
        <v>-3.9800000000000002E-2</v>
      </c>
      <c r="Y478" s="8">
        <f t="shared" si="71"/>
        <v>-15511.389999999996</v>
      </c>
    </row>
    <row r="479" spans="1:25" x14ac:dyDescent="0.25">
      <c r="A479" s="1" t="s">
        <v>751</v>
      </c>
      <c r="B479" s="2" t="s">
        <v>752</v>
      </c>
      <c r="C479" s="2" t="s">
        <v>55</v>
      </c>
      <c r="D479" s="28" t="s">
        <v>758</v>
      </c>
      <c r="E479" s="18">
        <v>136075.72</v>
      </c>
      <c r="F479" s="19"/>
      <c r="G479" s="18">
        <v>130664.2</v>
      </c>
      <c r="H479" s="42">
        <f t="shared" si="67"/>
        <v>-5411.5200000000041</v>
      </c>
      <c r="I479" s="20">
        <f t="shared" si="63"/>
        <v>-3.9800000000000002E-2</v>
      </c>
      <c r="J479" s="18">
        <v>1673.04</v>
      </c>
      <c r="K479" s="19"/>
      <c r="L479" s="18">
        <v>1606.51</v>
      </c>
      <c r="M479" s="42">
        <f t="shared" si="68"/>
        <v>-66.529999999999973</v>
      </c>
      <c r="N479" s="20">
        <f t="shared" si="64"/>
        <v>-3.9800000000000002E-2</v>
      </c>
      <c r="O479" s="18">
        <v>43214.44</v>
      </c>
      <c r="P479" s="19"/>
      <c r="Q479" s="18">
        <v>41495.82</v>
      </c>
      <c r="R479" s="42">
        <f t="shared" si="69"/>
        <v>-1718.6200000000026</v>
      </c>
      <c r="S479" s="20">
        <f t="shared" si="65"/>
        <v>-3.9800000000000002E-2</v>
      </c>
      <c r="T479" s="18">
        <v>18210.239999999998</v>
      </c>
      <c r="U479" s="19"/>
      <c r="V479" s="18">
        <v>17486.03</v>
      </c>
      <c r="W479" s="42">
        <f t="shared" si="70"/>
        <v>-724.20999999999913</v>
      </c>
      <c r="X479" s="20">
        <f t="shared" si="66"/>
        <v>-3.9800000000000002E-2</v>
      </c>
      <c r="Y479" s="8">
        <f t="shared" si="71"/>
        <v>-7920.8800000000056</v>
      </c>
    </row>
    <row r="480" spans="1:25" x14ac:dyDescent="0.25">
      <c r="A480" s="1" t="s">
        <v>751</v>
      </c>
      <c r="B480" s="2" t="s">
        <v>752</v>
      </c>
      <c r="C480" s="2" t="s">
        <v>35</v>
      </c>
      <c r="D480" s="28" t="s">
        <v>759</v>
      </c>
      <c r="E480" s="18">
        <v>114995.38</v>
      </c>
      <c r="F480" s="19"/>
      <c r="G480" s="18">
        <v>110422.19</v>
      </c>
      <c r="H480" s="42">
        <f t="shared" si="67"/>
        <v>-4573.1900000000023</v>
      </c>
      <c r="I480" s="20">
        <f t="shared" si="63"/>
        <v>-3.9800000000000002E-2</v>
      </c>
      <c r="J480" s="18">
        <v>2021.5900000000001</v>
      </c>
      <c r="K480" s="19"/>
      <c r="L480" s="18">
        <v>1941.19</v>
      </c>
      <c r="M480" s="42">
        <f t="shared" si="68"/>
        <v>-80.400000000000091</v>
      </c>
      <c r="N480" s="20">
        <f t="shared" si="64"/>
        <v>-3.9800000000000002E-2</v>
      </c>
      <c r="O480" s="18">
        <v>67955.48</v>
      </c>
      <c r="P480" s="19"/>
      <c r="Q480" s="18">
        <v>65252.92</v>
      </c>
      <c r="R480" s="42">
        <f t="shared" si="69"/>
        <v>-2702.5599999999977</v>
      </c>
      <c r="S480" s="20">
        <f t="shared" si="65"/>
        <v>-3.9800000000000002E-2</v>
      </c>
      <c r="T480" s="18">
        <v>9105.1200000000008</v>
      </c>
      <c r="U480" s="19"/>
      <c r="V480" s="18">
        <v>8743.01</v>
      </c>
      <c r="W480" s="42">
        <f t="shared" si="70"/>
        <v>-362.11000000000058</v>
      </c>
      <c r="X480" s="20">
        <f t="shared" si="66"/>
        <v>-3.9800000000000002E-2</v>
      </c>
      <c r="Y480" s="8">
        <f t="shared" si="71"/>
        <v>-7718.26</v>
      </c>
    </row>
    <row r="481" spans="1:25" x14ac:dyDescent="0.25">
      <c r="A481" s="1" t="s">
        <v>751</v>
      </c>
      <c r="B481" s="2" t="s">
        <v>752</v>
      </c>
      <c r="C481" s="2" t="s">
        <v>185</v>
      </c>
      <c r="D481" s="28" t="s">
        <v>760</v>
      </c>
      <c r="E481" s="18">
        <v>105149.42</v>
      </c>
      <c r="F481" s="19"/>
      <c r="G481" s="18">
        <v>100967.79</v>
      </c>
      <c r="H481" s="42">
        <f t="shared" si="67"/>
        <v>-4181.6300000000047</v>
      </c>
      <c r="I481" s="20">
        <f t="shared" si="63"/>
        <v>-3.9800000000000002E-2</v>
      </c>
      <c r="J481" s="18">
        <v>3346.08</v>
      </c>
      <c r="K481" s="19"/>
      <c r="L481" s="18">
        <v>3213.01</v>
      </c>
      <c r="M481" s="42">
        <f t="shared" si="68"/>
        <v>-133.06999999999971</v>
      </c>
      <c r="N481" s="20">
        <f t="shared" si="64"/>
        <v>-3.9800000000000002E-2</v>
      </c>
      <c r="O481" s="18">
        <v>34614.46</v>
      </c>
      <c r="P481" s="19"/>
      <c r="Q481" s="18">
        <v>33237.86</v>
      </c>
      <c r="R481" s="42">
        <f t="shared" si="69"/>
        <v>-1376.5999999999985</v>
      </c>
      <c r="S481" s="20">
        <f t="shared" si="65"/>
        <v>-3.9800000000000002E-2</v>
      </c>
      <c r="T481" s="18">
        <v>10053.57</v>
      </c>
      <c r="U481" s="19"/>
      <c r="V481" s="18">
        <v>9653.74</v>
      </c>
      <c r="W481" s="42">
        <f t="shared" si="70"/>
        <v>-399.82999999999993</v>
      </c>
      <c r="X481" s="20">
        <f t="shared" si="66"/>
        <v>-3.9800000000000002E-2</v>
      </c>
      <c r="Y481" s="8">
        <f t="shared" si="71"/>
        <v>-6091.1300000000028</v>
      </c>
    </row>
    <row r="482" spans="1:25" x14ac:dyDescent="0.25">
      <c r="A482" s="1" t="s">
        <v>751</v>
      </c>
      <c r="B482" s="2" t="s">
        <v>752</v>
      </c>
      <c r="C482" s="2" t="s">
        <v>370</v>
      </c>
      <c r="D482" s="28" t="s">
        <v>761</v>
      </c>
      <c r="E482" s="18">
        <v>138490.44</v>
      </c>
      <c r="F482" s="19"/>
      <c r="G482" s="18">
        <v>132982.89000000001</v>
      </c>
      <c r="H482" s="42">
        <f t="shared" si="67"/>
        <v>-5507.5499999999884</v>
      </c>
      <c r="I482" s="20">
        <f t="shared" si="63"/>
        <v>-3.9800000000000002E-2</v>
      </c>
      <c r="J482" s="18">
        <v>6692.16</v>
      </c>
      <c r="K482" s="19"/>
      <c r="L482" s="18">
        <v>6426.02</v>
      </c>
      <c r="M482" s="42">
        <f t="shared" si="68"/>
        <v>-266.13999999999942</v>
      </c>
      <c r="N482" s="20">
        <f t="shared" si="64"/>
        <v>-3.9800000000000002E-2</v>
      </c>
      <c r="O482" s="18">
        <v>37084.1</v>
      </c>
      <c r="P482" s="19"/>
      <c r="Q482" s="18">
        <v>35609.279999999999</v>
      </c>
      <c r="R482" s="42">
        <f t="shared" si="69"/>
        <v>-1474.8199999999997</v>
      </c>
      <c r="S482" s="20">
        <f t="shared" si="65"/>
        <v>-3.9800000000000002E-2</v>
      </c>
      <c r="T482" s="18">
        <v>22952.489999999998</v>
      </c>
      <c r="U482" s="19"/>
      <c r="V482" s="18">
        <v>22039.68</v>
      </c>
      <c r="W482" s="42">
        <f t="shared" si="70"/>
        <v>-912.80999999999767</v>
      </c>
      <c r="X482" s="20">
        <f t="shared" si="66"/>
        <v>-3.9800000000000002E-2</v>
      </c>
      <c r="Y482" s="8">
        <f t="shared" si="71"/>
        <v>-8161.3199999999852</v>
      </c>
    </row>
    <row r="483" spans="1:25" x14ac:dyDescent="0.25">
      <c r="A483" s="1" t="s">
        <v>751</v>
      </c>
      <c r="B483" s="2" t="s">
        <v>752</v>
      </c>
      <c r="C483" s="2" t="s">
        <v>37</v>
      </c>
      <c r="D483" s="28" t="s">
        <v>762</v>
      </c>
      <c r="E483" s="18">
        <v>98936.7</v>
      </c>
      <c r="F483" s="19"/>
      <c r="G483" s="18">
        <v>95002.14</v>
      </c>
      <c r="H483" s="42">
        <f t="shared" si="67"/>
        <v>-3934.5599999999977</v>
      </c>
      <c r="I483" s="20">
        <f t="shared" si="63"/>
        <v>-3.9800000000000002E-2</v>
      </c>
      <c r="J483" s="18">
        <v>2509.5600000000004</v>
      </c>
      <c r="K483" s="19"/>
      <c r="L483" s="18">
        <v>2409.7600000000002</v>
      </c>
      <c r="M483" s="42">
        <f t="shared" si="68"/>
        <v>-99.800000000000182</v>
      </c>
      <c r="N483" s="20">
        <f t="shared" si="64"/>
        <v>-3.9800000000000002E-2</v>
      </c>
      <c r="O483" s="18">
        <v>43296.82</v>
      </c>
      <c r="P483" s="19"/>
      <c r="Q483" s="18">
        <v>41574.92</v>
      </c>
      <c r="R483" s="42">
        <f t="shared" si="69"/>
        <v>-1721.9000000000015</v>
      </c>
      <c r="S483" s="20">
        <f t="shared" si="65"/>
        <v>-3.9800000000000002E-2</v>
      </c>
      <c r="T483" s="18">
        <v>19158.689999999999</v>
      </c>
      <c r="U483" s="19"/>
      <c r="V483" s="18">
        <v>18396.759999999998</v>
      </c>
      <c r="W483" s="42">
        <f t="shared" si="70"/>
        <v>-761.93000000000029</v>
      </c>
      <c r="X483" s="20">
        <f t="shared" si="66"/>
        <v>-3.9800000000000002E-2</v>
      </c>
      <c r="Y483" s="8">
        <f t="shared" si="71"/>
        <v>-6518.19</v>
      </c>
    </row>
    <row r="484" spans="1:25" x14ac:dyDescent="0.25">
      <c r="A484" s="1" t="s">
        <v>751</v>
      </c>
      <c r="B484" s="2" t="s">
        <v>752</v>
      </c>
      <c r="C484" s="2" t="s">
        <v>148</v>
      </c>
      <c r="D484" s="28" t="s">
        <v>763</v>
      </c>
      <c r="E484" s="18">
        <v>0</v>
      </c>
      <c r="F484" s="19"/>
      <c r="G484" s="18">
        <v>0</v>
      </c>
      <c r="H484" s="42">
        <f t="shared" si="67"/>
        <v>0</v>
      </c>
      <c r="I484" s="20">
        <f>IF(H484=0,0,ROUND(H484/E484,4))</f>
        <v>0</v>
      </c>
      <c r="J484" s="18">
        <v>0</v>
      </c>
      <c r="K484" s="19"/>
      <c r="L484" s="18">
        <v>0</v>
      </c>
      <c r="M484" s="42">
        <f t="shared" si="68"/>
        <v>0</v>
      </c>
      <c r="N484" s="20">
        <f>IF(M484=0,0,ROUND(M484/J484,4))</f>
        <v>0</v>
      </c>
      <c r="O484" s="18">
        <v>0</v>
      </c>
      <c r="P484" s="19"/>
      <c r="Q484" s="18">
        <v>0</v>
      </c>
      <c r="R484" s="42">
        <f t="shared" si="69"/>
        <v>0</v>
      </c>
      <c r="S484" s="20">
        <f>IF(R484=0,0,ROUND(R484/O484,4))</f>
        <v>0</v>
      </c>
      <c r="T484" s="18">
        <v>0</v>
      </c>
      <c r="U484" s="19"/>
      <c r="V484" s="18">
        <v>0</v>
      </c>
      <c r="W484" s="42">
        <f t="shared" si="70"/>
        <v>0</v>
      </c>
      <c r="X484" s="20">
        <f>IF(W484=0,0,ROUND(W484/T484,4))</f>
        <v>0</v>
      </c>
      <c r="Y484" s="8">
        <f t="shared" si="71"/>
        <v>0</v>
      </c>
    </row>
    <row r="485" spans="1:25" x14ac:dyDescent="0.25">
      <c r="A485" s="1" t="s">
        <v>764</v>
      </c>
      <c r="B485" s="2" t="s">
        <v>748</v>
      </c>
      <c r="C485" s="2" t="s">
        <v>230</v>
      </c>
      <c r="D485" s="28" t="s">
        <v>765</v>
      </c>
      <c r="E485" s="18">
        <v>115022.84</v>
      </c>
      <c r="F485" s="19"/>
      <c r="G485" s="18">
        <v>110448.56</v>
      </c>
      <c r="H485" s="42">
        <f t="shared" si="67"/>
        <v>-4574.2799999999988</v>
      </c>
      <c r="I485" s="20">
        <f t="shared" ref="I485:I548" si="72">IF(H485=0,0,ROUND(H485/E485,4))</f>
        <v>-3.9800000000000002E-2</v>
      </c>
      <c r="J485" s="18">
        <v>3694.63</v>
      </c>
      <c r="K485" s="19"/>
      <c r="L485" s="18">
        <v>3547.7</v>
      </c>
      <c r="M485" s="42">
        <f t="shared" si="68"/>
        <v>-146.93000000000029</v>
      </c>
      <c r="N485" s="20">
        <f t="shared" ref="N485:N548" si="73">IF(M485=0,0,ROUND(M485/J485,4))</f>
        <v>-3.9800000000000002E-2</v>
      </c>
      <c r="O485" s="18">
        <v>49399.7</v>
      </c>
      <c r="P485" s="19"/>
      <c r="Q485" s="18">
        <v>47435.09</v>
      </c>
      <c r="R485" s="42">
        <f t="shared" si="69"/>
        <v>-1964.6100000000006</v>
      </c>
      <c r="S485" s="20">
        <f t="shared" ref="S485:S548" si="74">IF(R485=0,0,ROUND(R485/O485,4))</f>
        <v>-3.9800000000000002E-2</v>
      </c>
      <c r="T485" s="18">
        <v>11381.4</v>
      </c>
      <c r="U485" s="19"/>
      <c r="V485" s="18">
        <v>10928.77</v>
      </c>
      <c r="W485" s="42">
        <f t="shared" si="70"/>
        <v>-452.6299999999992</v>
      </c>
      <c r="X485" s="20">
        <f t="shared" ref="X485:X548" si="75">IF(W485=0,0,ROUND(W485/T485,4))</f>
        <v>-3.9800000000000002E-2</v>
      </c>
      <c r="Y485" s="8">
        <f t="shared" si="71"/>
        <v>-7138.4499999999989</v>
      </c>
    </row>
    <row r="486" spans="1:25" x14ac:dyDescent="0.25">
      <c r="A486" s="1" t="s">
        <v>764</v>
      </c>
      <c r="B486" s="2" t="s">
        <v>748</v>
      </c>
      <c r="C486" s="2" t="s">
        <v>245</v>
      </c>
      <c r="D486" s="28" t="s">
        <v>766</v>
      </c>
      <c r="E486" s="18">
        <v>55667.340000000004</v>
      </c>
      <c r="F486" s="19"/>
      <c r="G486" s="18">
        <v>53453.54</v>
      </c>
      <c r="H486" s="42">
        <f t="shared" si="67"/>
        <v>-2213.8000000000029</v>
      </c>
      <c r="I486" s="20">
        <f t="shared" si="72"/>
        <v>-3.9800000000000002E-2</v>
      </c>
      <c r="J486" s="18">
        <v>836.52</v>
      </c>
      <c r="K486" s="19"/>
      <c r="L486" s="18">
        <v>803.25</v>
      </c>
      <c r="M486" s="42">
        <f t="shared" si="68"/>
        <v>-33.269999999999982</v>
      </c>
      <c r="N486" s="20">
        <f t="shared" si="73"/>
        <v>-3.9800000000000002E-2</v>
      </c>
      <c r="O486" s="18">
        <v>12370.52</v>
      </c>
      <c r="P486" s="19"/>
      <c r="Q486" s="18">
        <v>11878.55</v>
      </c>
      <c r="R486" s="42">
        <f t="shared" si="69"/>
        <v>-491.97000000000116</v>
      </c>
      <c r="S486" s="20">
        <f t="shared" si="74"/>
        <v>-3.9800000000000002E-2</v>
      </c>
      <c r="T486" s="18">
        <v>25039.08</v>
      </c>
      <c r="U486" s="19"/>
      <c r="V486" s="18">
        <v>24043.279999999999</v>
      </c>
      <c r="W486" s="42">
        <f t="shared" si="70"/>
        <v>-995.80000000000291</v>
      </c>
      <c r="X486" s="20">
        <f t="shared" si="75"/>
        <v>-3.9800000000000002E-2</v>
      </c>
      <c r="Y486" s="8">
        <f t="shared" si="71"/>
        <v>-3734.840000000007</v>
      </c>
    </row>
    <row r="487" spans="1:25" x14ac:dyDescent="0.25">
      <c r="A487" s="1" t="s">
        <v>764</v>
      </c>
      <c r="B487" s="2" t="s">
        <v>748</v>
      </c>
      <c r="C487" s="2" t="s">
        <v>767</v>
      </c>
      <c r="D487" s="28" t="s">
        <v>768</v>
      </c>
      <c r="E487" s="18">
        <v>111334.68000000001</v>
      </c>
      <c r="F487" s="19"/>
      <c r="G487" s="18">
        <v>106907.07</v>
      </c>
      <c r="H487" s="42">
        <f t="shared" si="67"/>
        <v>-4427.6100000000006</v>
      </c>
      <c r="I487" s="20">
        <f t="shared" si="72"/>
        <v>-3.9800000000000002E-2</v>
      </c>
      <c r="J487" s="18">
        <v>3346.08</v>
      </c>
      <c r="K487" s="19"/>
      <c r="L487" s="18">
        <v>3213.01</v>
      </c>
      <c r="M487" s="42">
        <f t="shared" si="68"/>
        <v>-133.06999999999971</v>
      </c>
      <c r="N487" s="20">
        <f t="shared" si="73"/>
        <v>-3.9800000000000002E-2</v>
      </c>
      <c r="O487" s="18">
        <v>55639.88</v>
      </c>
      <c r="P487" s="19"/>
      <c r="Q487" s="18">
        <v>53427.1</v>
      </c>
      <c r="R487" s="42">
        <f t="shared" si="69"/>
        <v>-2212.7799999999988</v>
      </c>
      <c r="S487" s="20">
        <f t="shared" si="74"/>
        <v>-3.9800000000000002E-2</v>
      </c>
      <c r="T487" s="18">
        <v>25039.08</v>
      </c>
      <c r="U487" s="19"/>
      <c r="V487" s="18">
        <v>24043.279999999999</v>
      </c>
      <c r="W487" s="42">
        <f t="shared" si="70"/>
        <v>-995.80000000000291</v>
      </c>
      <c r="X487" s="20">
        <f t="shared" si="75"/>
        <v>-3.9800000000000002E-2</v>
      </c>
      <c r="Y487" s="8">
        <f t="shared" si="71"/>
        <v>-7769.260000000002</v>
      </c>
    </row>
    <row r="488" spans="1:25" x14ac:dyDescent="0.25">
      <c r="A488" s="1" t="s">
        <v>764</v>
      </c>
      <c r="B488" s="2" t="s">
        <v>748</v>
      </c>
      <c r="C488" s="2" t="s">
        <v>397</v>
      </c>
      <c r="D488" s="28" t="s">
        <v>769</v>
      </c>
      <c r="E488" s="18">
        <v>114967.92</v>
      </c>
      <c r="F488" s="19"/>
      <c r="G488" s="18">
        <v>110395.83</v>
      </c>
      <c r="H488" s="42">
        <f t="shared" si="67"/>
        <v>-4572.0899999999965</v>
      </c>
      <c r="I488" s="20">
        <f t="shared" si="72"/>
        <v>-3.9800000000000002E-2</v>
      </c>
      <c r="J488" s="18">
        <v>2021.5900000000001</v>
      </c>
      <c r="K488" s="19"/>
      <c r="L488" s="18">
        <v>1941.19</v>
      </c>
      <c r="M488" s="42">
        <f t="shared" si="68"/>
        <v>-80.400000000000091</v>
      </c>
      <c r="N488" s="20">
        <f t="shared" si="73"/>
        <v>-3.9800000000000002E-2</v>
      </c>
      <c r="O488" s="18">
        <v>49427.16</v>
      </c>
      <c r="P488" s="19"/>
      <c r="Q488" s="18">
        <v>47461.46</v>
      </c>
      <c r="R488" s="42">
        <f t="shared" si="69"/>
        <v>-1965.7000000000044</v>
      </c>
      <c r="S488" s="20">
        <f t="shared" si="74"/>
        <v>-3.9800000000000002E-2</v>
      </c>
      <c r="T488" s="18">
        <v>17830.86</v>
      </c>
      <c r="U488" s="19"/>
      <c r="V488" s="18">
        <v>17121.73</v>
      </c>
      <c r="W488" s="42">
        <f t="shared" si="70"/>
        <v>-709.13000000000102</v>
      </c>
      <c r="X488" s="20">
        <f t="shared" si="75"/>
        <v>-3.9800000000000002E-2</v>
      </c>
      <c r="Y488" s="8">
        <f t="shared" si="71"/>
        <v>-7327.3200000000015</v>
      </c>
    </row>
    <row r="489" spans="1:25" x14ac:dyDescent="0.25">
      <c r="A489" s="1" t="s">
        <v>764</v>
      </c>
      <c r="B489" s="2" t="s">
        <v>748</v>
      </c>
      <c r="C489" s="2" t="s">
        <v>770</v>
      </c>
      <c r="D489" s="28" t="s">
        <v>771</v>
      </c>
      <c r="E489" s="18">
        <v>122788.73999999999</v>
      </c>
      <c r="F489" s="19"/>
      <c r="G489" s="18">
        <v>117905.62</v>
      </c>
      <c r="H489" s="42">
        <f t="shared" si="67"/>
        <v>-4883.1199999999953</v>
      </c>
      <c r="I489" s="20">
        <f t="shared" si="72"/>
        <v>-3.9800000000000002E-2</v>
      </c>
      <c r="J489" s="18">
        <v>2858.11</v>
      </c>
      <c r="K489" s="19"/>
      <c r="L489" s="18">
        <v>2744.45</v>
      </c>
      <c r="M489" s="42">
        <f t="shared" si="68"/>
        <v>-113.66000000000031</v>
      </c>
      <c r="N489" s="20">
        <f t="shared" si="73"/>
        <v>-3.9800000000000002E-2</v>
      </c>
      <c r="O489" s="18">
        <v>83295.06</v>
      </c>
      <c r="P489" s="19"/>
      <c r="Q489" s="18">
        <v>79982.45</v>
      </c>
      <c r="R489" s="42">
        <f t="shared" si="69"/>
        <v>-3312.6100000000006</v>
      </c>
      <c r="S489" s="20">
        <f t="shared" si="74"/>
        <v>-3.9800000000000002E-2</v>
      </c>
      <c r="T489" s="18">
        <v>10432.950000000001</v>
      </c>
      <c r="U489" s="19"/>
      <c r="V489" s="18">
        <v>10018.040000000001</v>
      </c>
      <c r="W489" s="42">
        <f t="shared" si="70"/>
        <v>-414.90999999999985</v>
      </c>
      <c r="X489" s="20">
        <f t="shared" si="75"/>
        <v>-3.9800000000000002E-2</v>
      </c>
      <c r="Y489" s="8">
        <f t="shared" si="71"/>
        <v>-8724.2999999999956</v>
      </c>
    </row>
    <row r="490" spans="1:25" x14ac:dyDescent="0.25">
      <c r="A490" s="1" t="s">
        <v>764</v>
      </c>
      <c r="B490" s="2" t="s">
        <v>748</v>
      </c>
      <c r="C490" s="2" t="s">
        <v>24</v>
      </c>
      <c r="D490" s="28" t="s">
        <v>772</v>
      </c>
      <c r="E490" s="18">
        <v>794843.72</v>
      </c>
      <c r="F490" s="19"/>
      <c r="G490" s="18">
        <v>763234.04</v>
      </c>
      <c r="H490" s="42">
        <f t="shared" si="67"/>
        <v>-31609.679999999935</v>
      </c>
      <c r="I490" s="20">
        <f t="shared" si="72"/>
        <v>-3.9800000000000002E-2</v>
      </c>
      <c r="J490" s="18">
        <v>15893.880000000001</v>
      </c>
      <c r="K490" s="19"/>
      <c r="L490" s="18">
        <v>15261.81</v>
      </c>
      <c r="M490" s="42">
        <f t="shared" si="68"/>
        <v>-632.07000000000153</v>
      </c>
      <c r="N490" s="20">
        <f t="shared" si="73"/>
        <v>-3.9800000000000002E-2</v>
      </c>
      <c r="O490" s="18">
        <v>336808.33999999997</v>
      </c>
      <c r="P490" s="19"/>
      <c r="Q490" s="18">
        <v>323413.59000000003</v>
      </c>
      <c r="R490" s="42">
        <f t="shared" si="69"/>
        <v>-13394.749999999942</v>
      </c>
      <c r="S490" s="20">
        <f t="shared" si="74"/>
        <v>-3.9800000000000002E-2</v>
      </c>
      <c r="T490" s="18">
        <v>103570.74</v>
      </c>
      <c r="U490" s="19"/>
      <c r="V490" s="18">
        <v>99451.77</v>
      </c>
      <c r="W490" s="42">
        <f t="shared" si="70"/>
        <v>-4118.9700000000012</v>
      </c>
      <c r="X490" s="20">
        <f t="shared" si="75"/>
        <v>-3.9800000000000002E-2</v>
      </c>
      <c r="Y490" s="8">
        <f t="shared" si="71"/>
        <v>-49755.469999999877</v>
      </c>
    </row>
    <row r="491" spans="1:25" x14ac:dyDescent="0.25">
      <c r="A491" s="1" t="s">
        <v>764</v>
      </c>
      <c r="B491" s="2" t="s">
        <v>748</v>
      </c>
      <c r="C491" s="2" t="s">
        <v>53</v>
      </c>
      <c r="D491" s="28" t="s">
        <v>773</v>
      </c>
      <c r="E491" s="18">
        <v>346319.64</v>
      </c>
      <c r="F491" s="19"/>
      <c r="G491" s="18">
        <v>332547.05</v>
      </c>
      <c r="H491" s="42">
        <f t="shared" si="67"/>
        <v>-13772.590000000026</v>
      </c>
      <c r="I491" s="20">
        <f t="shared" si="72"/>
        <v>-3.9800000000000002E-2</v>
      </c>
      <c r="J491" s="18">
        <v>12547.8</v>
      </c>
      <c r="K491" s="19"/>
      <c r="L491" s="18">
        <v>12048.79</v>
      </c>
      <c r="M491" s="42">
        <f t="shared" si="68"/>
        <v>-499.0099999999984</v>
      </c>
      <c r="N491" s="20">
        <f t="shared" si="73"/>
        <v>-3.9800000000000002E-2</v>
      </c>
      <c r="O491" s="18">
        <v>169114.68</v>
      </c>
      <c r="P491" s="19"/>
      <c r="Q491" s="18">
        <v>162389.04999999999</v>
      </c>
      <c r="R491" s="42">
        <f t="shared" si="69"/>
        <v>-6725.6300000000047</v>
      </c>
      <c r="S491" s="20">
        <f t="shared" si="74"/>
        <v>-3.9800000000000002E-2</v>
      </c>
      <c r="T491" s="18">
        <v>40973.040000000001</v>
      </c>
      <c r="U491" s="19"/>
      <c r="V491" s="18">
        <v>39343.56</v>
      </c>
      <c r="W491" s="42">
        <f t="shared" si="70"/>
        <v>-1629.4800000000032</v>
      </c>
      <c r="X491" s="20">
        <f t="shared" si="75"/>
        <v>-3.9800000000000002E-2</v>
      </c>
      <c r="Y491" s="8">
        <f t="shared" si="71"/>
        <v>-22626.710000000032</v>
      </c>
    </row>
    <row r="492" spans="1:25" x14ac:dyDescent="0.25">
      <c r="A492" s="1" t="s">
        <v>764</v>
      </c>
      <c r="B492" s="2" t="s">
        <v>748</v>
      </c>
      <c r="C492" s="2" t="s">
        <v>75</v>
      </c>
      <c r="D492" s="28" t="s">
        <v>774</v>
      </c>
      <c r="E492" s="18">
        <v>640687.56000000006</v>
      </c>
      <c r="F492" s="19"/>
      <c r="G492" s="18">
        <v>615208.42000000004</v>
      </c>
      <c r="H492" s="42">
        <f t="shared" si="67"/>
        <v>-25479.140000000014</v>
      </c>
      <c r="I492" s="20">
        <f t="shared" si="72"/>
        <v>-3.9800000000000002E-2</v>
      </c>
      <c r="J492" s="18">
        <v>12896.35</v>
      </c>
      <c r="K492" s="19"/>
      <c r="L492" s="18">
        <v>12383.48</v>
      </c>
      <c r="M492" s="42">
        <f t="shared" si="68"/>
        <v>-512.8700000000008</v>
      </c>
      <c r="N492" s="20">
        <f t="shared" si="73"/>
        <v>-3.9800000000000002E-2</v>
      </c>
      <c r="O492" s="18">
        <v>238343.59999999998</v>
      </c>
      <c r="P492" s="19"/>
      <c r="Q492" s="18">
        <v>228864.76</v>
      </c>
      <c r="R492" s="42">
        <f t="shared" si="69"/>
        <v>-9478.8399999999674</v>
      </c>
      <c r="S492" s="20">
        <f t="shared" si="74"/>
        <v>-3.9800000000000002E-2</v>
      </c>
      <c r="T492" s="18">
        <v>48750.33</v>
      </c>
      <c r="U492" s="19"/>
      <c r="V492" s="18">
        <v>46811.55</v>
      </c>
      <c r="W492" s="42">
        <f t="shared" si="70"/>
        <v>-1938.7799999999988</v>
      </c>
      <c r="X492" s="20">
        <f t="shared" si="75"/>
        <v>-3.9800000000000002E-2</v>
      </c>
      <c r="Y492" s="8">
        <f t="shared" si="71"/>
        <v>-37409.629999999983</v>
      </c>
    </row>
    <row r="493" spans="1:25" x14ac:dyDescent="0.25">
      <c r="A493" s="1" t="s">
        <v>764</v>
      </c>
      <c r="B493" s="2" t="s">
        <v>748</v>
      </c>
      <c r="C493" s="2" t="s">
        <v>14</v>
      </c>
      <c r="D493" s="28" t="s">
        <v>775</v>
      </c>
      <c r="E493" s="18">
        <v>157101.13999999998</v>
      </c>
      <c r="F493" s="19"/>
      <c r="G493" s="18">
        <v>150853.47</v>
      </c>
      <c r="H493" s="42">
        <f t="shared" si="67"/>
        <v>-6247.6699999999837</v>
      </c>
      <c r="I493" s="20">
        <f t="shared" si="72"/>
        <v>-3.9800000000000002E-2</v>
      </c>
      <c r="J493" s="18">
        <v>3346.08</v>
      </c>
      <c r="K493" s="19"/>
      <c r="L493" s="18">
        <v>3213.01</v>
      </c>
      <c r="M493" s="42">
        <f t="shared" si="68"/>
        <v>-133.06999999999971</v>
      </c>
      <c r="N493" s="20">
        <f t="shared" si="73"/>
        <v>-3.9800000000000002E-2</v>
      </c>
      <c r="O493" s="18">
        <v>74140.739999999991</v>
      </c>
      <c r="P493" s="19"/>
      <c r="Q493" s="18">
        <v>71192.19</v>
      </c>
      <c r="R493" s="42">
        <f t="shared" si="69"/>
        <v>-2948.5499999999884</v>
      </c>
      <c r="S493" s="20">
        <f t="shared" si="74"/>
        <v>-3.9800000000000002E-2</v>
      </c>
      <c r="T493" s="18">
        <v>20486.52</v>
      </c>
      <c r="U493" s="19"/>
      <c r="V493" s="18">
        <v>19671.78</v>
      </c>
      <c r="W493" s="42">
        <f t="shared" si="70"/>
        <v>-814.7400000000016</v>
      </c>
      <c r="X493" s="20">
        <f t="shared" si="75"/>
        <v>-3.9800000000000002E-2</v>
      </c>
      <c r="Y493" s="8">
        <f t="shared" si="71"/>
        <v>-10144.029999999973</v>
      </c>
    </row>
    <row r="494" spans="1:25" x14ac:dyDescent="0.25">
      <c r="A494" s="1" t="s">
        <v>764</v>
      </c>
      <c r="B494" s="2" t="s">
        <v>748</v>
      </c>
      <c r="C494" s="2" t="s">
        <v>78</v>
      </c>
      <c r="D494" s="28" t="s">
        <v>776</v>
      </c>
      <c r="E494" s="18">
        <v>426782.94</v>
      </c>
      <c r="F494" s="19"/>
      <c r="G494" s="18">
        <v>409810.45</v>
      </c>
      <c r="H494" s="42">
        <f t="shared" si="67"/>
        <v>-16972.489999999991</v>
      </c>
      <c r="I494" s="20">
        <f t="shared" si="72"/>
        <v>-3.9800000000000002E-2</v>
      </c>
      <c r="J494" s="18">
        <v>9201.7200000000012</v>
      </c>
      <c r="K494" s="19"/>
      <c r="L494" s="18">
        <v>8835.7800000000007</v>
      </c>
      <c r="M494" s="42">
        <f t="shared" si="68"/>
        <v>-365.94000000000051</v>
      </c>
      <c r="N494" s="20">
        <f t="shared" si="73"/>
        <v>-3.9800000000000002E-2</v>
      </c>
      <c r="O494" s="18">
        <v>154631.5</v>
      </c>
      <c r="P494" s="19"/>
      <c r="Q494" s="18">
        <v>148481.85999999999</v>
      </c>
      <c r="R494" s="42">
        <f t="shared" si="69"/>
        <v>-6149.640000000014</v>
      </c>
      <c r="S494" s="20">
        <f t="shared" si="74"/>
        <v>-3.9800000000000002E-2</v>
      </c>
      <c r="T494" s="18">
        <v>66012.12</v>
      </c>
      <c r="U494" s="19"/>
      <c r="V494" s="18">
        <v>63386.84</v>
      </c>
      <c r="W494" s="42">
        <f t="shared" si="70"/>
        <v>-2625.2799999999988</v>
      </c>
      <c r="X494" s="20">
        <f t="shared" si="75"/>
        <v>-3.9800000000000002E-2</v>
      </c>
      <c r="Y494" s="8">
        <f t="shared" si="71"/>
        <v>-26113.350000000006</v>
      </c>
    </row>
    <row r="495" spans="1:25" x14ac:dyDescent="0.25">
      <c r="A495" s="1" t="s">
        <v>764</v>
      </c>
      <c r="B495" s="2" t="s">
        <v>748</v>
      </c>
      <c r="C495" s="2" t="s">
        <v>55</v>
      </c>
      <c r="D495" s="28" t="s">
        <v>777</v>
      </c>
      <c r="E495" s="18">
        <v>213959.54</v>
      </c>
      <c r="F495" s="19"/>
      <c r="G495" s="18">
        <v>205450.71</v>
      </c>
      <c r="H495" s="42">
        <f t="shared" si="67"/>
        <v>-8508.8300000000163</v>
      </c>
      <c r="I495" s="20">
        <f t="shared" si="72"/>
        <v>-3.9800000000000002E-2</v>
      </c>
      <c r="J495" s="18">
        <v>5855.6399999999994</v>
      </c>
      <c r="K495" s="19"/>
      <c r="L495" s="18">
        <v>5622.77</v>
      </c>
      <c r="M495" s="42">
        <f t="shared" si="68"/>
        <v>-232.86999999999898</v>
      </c>
      <c r="N495" s="20">
        <f t="shared" si="73"/>
        <v>-3.9800000000000002E-2</v>
      </c>
      <c r="O495" s="18">
        <v>18555.78</v>
      </c>
      <c r="P495" s="19"/>
      <c r="Q495" s="18">
        <v>17817.82</v>
      </c>
      <c r="R495" s="42">
        <f t="shared" si="69"/>
        <v>-737.95999999999913</v>
      </c>
      <c r="S495" s="20">
        <f t="shared" si="74"/>
        <v>-3.9800000000000002E-2</v>
      </c>
      <c r="T495" s="18">
        <v>48940.020000000004</v>
      </c>
      <c r="U495" s="19"/>
      <c r="V495" s="18">
        <v>46993.69</v>
      </c>
      <c r="W495" s="42">
        <f t="shared" si="70"/>
        <v>-1946.3300000000017</v>
      </c>
      <c r="X495" s="20">
        <f t="shared" si="75"/>
        <v>-3.9800000000000002E-2</v>
      </c>
      <c r="Y495" s="8">
        <f t="shared" si="71"/>
        <v>-11425.990000000016</v>
      </c>
    </row>
    <row r="496" spans="1:25" x14ac:dyDescent="0.25">
      <c r="A496" s="1" t="s">
        <v>764</v>
      </c>
      <c r="B496" s="2" t="s">
        <v>748</v>
      </c>
      <c r="C496" s="2" t="s">
        <v>35</v>
      </c>
      <c r="D496" s="28" t="s">
        <v>778</v>
      </c>
      <c r="E496" s="18">
        <v>216429.18</v>
      </c>
      <c r="F496" s="19"/>
      <c r="G496" s="18">
        <v>207822.13</v>
      </c>
      <c r="H496" s="42">
        <f t="shared" si="67"/>
        <v>-8607.0499999999884</v>
      </c>
      <c r="I496" s="20">
        <f t="shared" si="72"/>
        <v>-3.9800000000000002E-2</v>
      </c>
      <c r="J496" s="18">
        <v>6692.16</v>
      </c>
      <c r="K496" s="19"/>
      <c r="L496" s="18">
        <v>6426.02</v>
      </c>
      <c r="M496" s="42">
        <f t="shared" si="68"/>
        <v>-266.13999999999942</v>
      </c>
      <c r="N496" s="20">
        <f t="shared" si="73"/>
        <v>-3.9800000000000002E-2</v>
      </c>
      <c r="O496" s="18">
        <v>43214.44</v>
      </c>
      <c r="P496" s="19"/>
      <c r="Q496" s="18">
        <v>41495.82</v>
      </c>
      <c r="R496" s="42">
        <f t="shared" si="69"/>
        <v>-1718.6200000000026</v>
      </c>
      <c r="S496" s="20">
        <f t="shared" si="74"/>
        <v>-3.9800000000000002E-2</v>
      </c>
      <c r="T496" s="18">
        <v>22762.799999999999</v>
      </c>
      <c r="U496" s="19"/>
      <c r="V496" s="18">
        <v>21857.53</v>
      </c>
      <c r="W496" s="42">
        <f t="shared" si="70"/>
        <v>-905.27000000000044</v>
      </c>
      <c r="X496" s="20">
        <f t="shared" si="75"/>
        <v>-3.9800000000000002E-2</v>
      </c>
      <c r="Y496" s="8">
        <f t="shared" si="71"/>
        <v>-11497.079999999991</v>
      </c>
    </row>
    <row r="497" spans="1:25" x14ac:dyDescent="0.25">
      <c r="A497" s="1" t="s">
        <v>779</v>
      </c>
      <c r="B497" s="2" t="s">
        <v>780</v>
      </c>
      <c r="C497" s="2" t="s">
        <v>781</v>
      </c>
      <c r="D497" s="28" t="s">
        <v>160</v>
      </c>
      <c r="E497" s="18">
        <v>31063.599999999999</v>
      </c>
      <c r="F497" s="19"/>
      <c r="G497" s="18">
        <v>29828.25</v>
      </c>
      <c r="H497" s="42">
        <f t="shared" si="67"/>
        <v>-1235.3499999999985</v>
      </c>
      <c r="I497" s="20">
        <f t="shared" si="72"/>
        <v>-3.9800000000000002E-2</v>
      </c>
      <c r="J497" s="18">
        <v>0</v>
      </c>
      <c r="K497" s="19"/>
      <c r="L497" s="18">
        <v>0</v>
      </c>
      <c r="M497" s="42">
        <f t="shared" si="68"/>
        <v>0</v>
      </c>
      <c r="N497" s="20">
        <f t="shared" si="73"/>
        <v>0</v>
      </c>
      <c r="O497" s="18">
        <v>24850.880000000001</v>
      </c>
      <c r="P497" s="19"/>
      <c r="Q497" s="18">
        <v>23862.57</v>
      </c>
      <c r="R497" s="42">
        <f t="shared" si="69"/>
        <v>-988.31000000000131</v>
      </c>
      <c r="S497" s="20">
        <f t="shared" si="74"/>
        <v>-3.9800000000000002E-2</v>
      </c>
      <c r="T497" s="18">
        <v>11381.400000000001</v>
      </c>
      <c r="U497" s="19"/>
      <c r="V497" s="18">
        <v>10928.77</v>
      </c>
      <c r="W497" s="42">
        <f t="shared" si="70"/>
        <v>-452.63000000000102</v>
      </c>
      <c r="X497" s="20">
        <f t="shared" si="75"/>
        <v>-3.9800000000000002E-2</v>
      </c>
      <c r="Y497" s="8">
        <f t="shared" si="71"/>
        <v>-2676.2900000000009</v>
      </c>
    </row>
    <row r="498" spans="1:25" x14ac:dyDescent="0.25">
      <c r="A498" s="1" t="s">
        <v>779</v>
      </c>
      <c r="B498" s="2" t="s">
        <v>780</v>
      </c>
      <c r="C498" s="2" t="s">
        <v>24</v>
      </c>
      <c r="D498" s="28" t="s">
        <v>782</v>
      </c>
      <c r="E498" s="18">
        <v>1428717.8199999998</v>
      </c>
      <c r="F498" s="19"/>
      <c r="G498" s="18">
        <v>1371899.96</v>
      </c>
      <c r="H498" s="42">
        <f t="shared" si="67"/>
        <v>-56817.85999999987</v>
      </c>
      <c r="I498" s="20">
        <f t="shared" si="72"/>
        <v>-3.9800000000000002E-2</v>
      </c>
      <c r="J498" s="18">
        <v>18542.86</v>
      </c>
      <c r="K498" s="19"/>
      <c r="L498" s="18">
        <v>17805.439999999999</v>
      </c>
      <c r="M498" s="42">
        <f t="shared" si="68"/>
        <v>-737.42000000000189</v>
      </c>
      <c r="N498" s="20">
        <f t="shared" si="73"/>
        <v>-3.9800000000000002E-2</v>
      </c>
      <c r="O498" s="18">
        <v>1039314.14</v>
      </c>
      <c r="P498" s="19"/>
      <c r="Q498" s="18">
        <v>997980.99</v>
      </c>
      <c r="R498" s="42">
        <f t="shared" si="69"/>
        <v>-41333.150000000023</v>
      </c>
      <c r="S498" s="20">
        <f t="shared" si="74"/>
        <v>-3.9800000000000002E-2</v>
      </c>
      <c r="T498" s="18">
        <v>124816.01999999999</v>
      </c>
      <c r="U498" s="19"/>
      <c r="V498" s="18">
        <v>119852.13</v>
      </c>
      <c r="W498" s="42">
        <f t="shared" si="70"/>
        <v>-4963.8899999999849</v>
      </c>
      <c r="X498" s="20">
        <f t="shared" si="75"/>
        <v>-3.9800000000000002E-2</v>
      </c>
      <c r="Y498" s="8">
        <f t="shared" si="71"/>
        <v>-103852.31999999988</v>
      </c>
    </row>
    <row r="499" spans="1:25" x14ac:dyDescent="0.25">
      <c r="A499" s="1" t="s">
        <v>779</v>
      </c>
      <c r="B499" s="2" t="s">
        <v>780</v>
      </c>
      <c r="C499" s="2" t="s">
        <v>53</v>
      </c>
      <c r="D499" s="28" t="s">
        <v>206</v>
      </c>
      <c r="E499" s="18">
        <v>452457.62</v>
      </c>
      <c r="F499" s="19"/>
      <c r="G499" s="18">
        <v>434464.09</v>
      </c>
      <c r="H499" s="42">
        <f t="shared" si="67"/>
        <v>-17993.52999999997</v>
      </c>
      <c r="I499" s="20">
        <f t="shared" si="72"/>
        <v>-3.9800000000000002E-2</v>
      </c>
      <c r="J499" s="18">
        <v>5297.96</v>
      </c>
      <c r="K499" s="19"/>
      <c r="L499" s="18">
        <v>5087.2700000000004</v>
      </c>
      <c r="M499" s="42">
        <f t="shared" si="68"/>
        <v>-210.6899999999996</v>
      </c>
      <c r="N499" s="20">
        <f t="shared" si="73"/>
        <v>-3.9800000000000002E-2</v>
      </c>
      <c r="O499" s="18">
        <v>219310.72</v>
      </c>
      <c r="P499" s="19"/>
      <c r="Q499" s="18">
        <v>210588.81</v>
      </c>
      <c r="R499" s="42">
        <f t="shared" si="69"/>
        <v>-8721.9100000000035</v>
      </c>
      <c r="S499" s="20">
        <f t="shared" si="74"/>
        <v>-3.9800000000000002E-2</v>
      </c>
      <c r="T499" s="18">
        <v>41921.49</v>
      </c>
      <c r="U499" s="19"/>
      <c r="V499" s="18">
        <v>40254.29</v>
      </c>
      <c r="W499" s="42">
        <f t="shared" si="70"/>
        <v>-1667.1999999999971</v>
      </c>
      <c r="X499" s="20">
        <f t="shared" si="75"/>
        <v>-3.9800000000000002E-2</v>
      </c>
      <c r="Y499" s="8">
        <f t="shared" si="71"/>
        <v>-28593.329999999969</v>
      </c>
    </row>
    <row r="500" spans="1:25" x14ac:dyDescent="0.25">
      <c r="A500" s="1" t="s">
        <v>779</v>
      </c>
      <c r="B500" s="2" t="s">
        <v>780</v>
      </c>
      <c r="C500" s="2" t="s">
        <v>75</v>
      </c>
      <c r="D500" s="28" t="s">
        <v>783</v>
      </c>
      <c r="E500" s="18">
        <v>610844.24</v>
      </c>
      <c r="F500" s="19"/>
      <c r="G500" s="18">
        <v>586551.93000000005</v>
      </c>
      <c r="H500" s="42">
        <f t="shared" si="67"/>
        <v>-24292.309999999939</v>
      </c>
      <c r="I500" s="20">
        <f t="shared" si="72"/>
        <v>-3.9800000000000002E-2</v>
      </c>
      <c r="J500" s="18">
        <v>6413.32</v>
      </c>
      <c r="K500" s="19"/>
      <c r="L500" s="18">
        <v>6158.27</v>
      </c>
      <c r="M500" s="42">
        <f t="shared" si="68"/>
        <v>-255.04999999999927</v>
      </c>
      <c r="N500" s="20">
        <f t="shared" si="73"/>
        <v>-3.9800000000000002E-2</v>
      </c>
      <c r="O500" s="18">
        <v>252311.94</v>
      </c>
      <c r="P500" s="19"/>
      <c r="Q500" s="18">
        <v>242277.59</v>
      </c>
      <c r="R500" s="42">
        <f t="shared" si="69"/>
        <v>-10034.350000000006</v>
      </c>
      <c r="S500" s="20">
        <f t="shared" si="74"/>
        <v>-3.9800000000000002E-2</v>
      </c>
      <c r="T500" s="18">
        <v>44008.08</v>
      </c>
      <c r="U500" s="19"/>
      <c r="V500" s="18">
        <v>42257.89</v>
      </c>
      <c r="W500" s="42">
        <f t="shared" si="70"/>
        <v>-1750.1900000000023</v>
      </c>
      <c r="X500" s="20">
        <f t="shared" si="75"/>
        <v>-3.9800000000000002E-2</v>
      </c>
      <c r="Y500" s="8">
        <f t="shared" si="71"/>
        <v>-36331.899999999951</v>
      </c>
    </row>
    <row r="501" spans="1:25" x14ac:dyDescent="0.25">
      <c r="A501" s="1" t="s">
        <v>779</v>
      </c>
      <c r="B501" s="2" t="s">
        <v>780</v>
      </c>
      <c r="C501" s="2" t="s">
        <v>37</v>
      </c>
      <c r="D501" s="28" t="s">
        <v>784</v>
      </c>
      <c r="E501" s="18">
        <v>225518.3</v>
      </c>
      <c r="F501" s="19"/>
      <c r="G501" s="18">
        <v>216549.79</v>
      </c>
      <c r="H501" s="42">
        <f t="shared" si="67"/>
        <v>-8968.5099999999802</v>
      </c>
      <c r="I501" s="20">
        <f t="shared" si="72"/>
        <v>-3.9800000000000002E-2</v>
      </c>
      <c r="J501" s="18">
        <v>1673.04</v>
      </c>
      <c r="K501" s="19"/>
      <c r="L501" s="18">
        <v>1606.51</v>
      </c>
      <c r="M501" s="42">
        <f t="shared" si="68"/>
        <v>-66.529999999999973</v>
      </c>
      <c r="N501" s="20">
        <f t="shared" si="73"/>
        <v>-3.9800000000000002E-2</v>
      </c>
      <c r="O501" s="18">
        <v>98854.32</v>
      </c>
      <c r="P501" s="19"/>
      <c r="Q501" s="18">
        <v>94922.92</v>
      </c>
      <c r="R501" s="42">
        <f t="shared" si="69"/>
        <v>-3931.4000000000087</v>
      </c>
      <c r="S501" s="20">
        <f t="shared" si="74"/>
        <v>-3.9800000000000002E-2</v>
      </c>
      <c r="T501" s="18">
        <v>10622.64</v>
      </c>
      <c r="U501" s="19"/>
      <c r="V501" s="18">
        <v>10200.18</v>
      </c>
      <c r="W501" s="42">
        <f t="shared" si="70"/>
        <v>-422.45999999999913</v>
      </c>
      <c r="X501" s="20">
        <f t="shared" si="75"/>
        <v>-3.9800000000000002E-2</v>
      </c>
      <c r="Y501" s="8">
        <f t="shared" si="71"/>
        <v>-13388.899999999989</v>
      </c>
    </row>
    <row r="502" spans="1:25" x14ac:dyDescent="0.25">
      <c r="A502" s="1" t="s">
        <v>779</v>
      </c>
      <c r="B502" s="2" t="s">
        <v>780</v>
      </c>
      <c r="C502" s="2" t="s">
        <v>135</v>
      </c>
      <c r="D502" s="28" t="s">
        <v>785</v>
      </c>
      <c r="E502" s="18">
        <v>207719.36</v>
      </c>
      <c r="F502" s="19"/>
      <c r="G502" s="18">
        <v>199458.69</v>
      </c>
      <c r="H502" s="42">
        <f t="shared" si="67"/>
        <v>-8260.6699999999837</v>
      </c>
      <c r="I502" s="20">
        <f t="shared" si="72"/>
        <v>-3.9800000000000002E-2</v>
      </c>
      <c r="J502" s="18">
        <v>4043.1800000000003</v>
      </c>
      <c r="K502" s="19"/>
      <c r="L502" s="18">
        <v>3882.39</v>
      </c>
      <c r="M502" s="42">
        <f t="shared" si="68"/>
        <v>-160.79000000000042</v>
      </c>
      <c r="N502" s="20">
        <f t="shared" si="73"/>
        <v>-3.9800000000000002E-2</v>
      </c>
      <c r="O502" s="18">
        <v>40717.339999999997</v>
      </c>
      <c r="P502" s="19"/>
      <c r="Q502" s="18">
        <v>39098.03</v>
      </c>
      <c r="R502" s="42">
        <f t="shared" si="69"/>
        <v>-1619.3099999999977</v>
      </c>
      <c r="S502" s="20">
        <f t="shared" si="74"/>
        <v>-3.9800000000000002E-2</v>
      </c>
      <c r="T502" s="18">
        <v>21434.97</v>
      </c>
      <c r="U502" s="19"/>
      <c r="V502" s="18">
        <v>20582.509999999998</v>
      </c>
      <c r="W502" s="42">
        <f t="shared" si="70"/>
        <v>-852.46000000000276</v>
      </c>
      <c r="X502" s="20">
        <f t="shared" si="75"/>
        <v>-3.9800000000000002E-2</v>
      </c>
      <c r="Y502" s="8">
        <f t="shared" si="71"/>
        <v>-10893.229999999985</v>
      </c>
    </row>
    <row r="503" spans="1:25" x14ac:dyDescent="0.25">
      <c r="A503" s="1" t="s">
        <v>779</v>
      </c>
      <c r="B503" s="2" t="s">
        <v>780</v>
      </c>
      <c r="C503" s="2" t="s">
        <v>122</v>
      </c>
      <c r="D503" s="28" t="s">
        <v>778</v>
      </c>
      <c r="E503" s="18">
        <v>161503.26</v>
      </c>
      <c r="F503" s="19"/>
      <c r="G503" s="18">
        <v>155080.53</v>
      </c>
      <c r="H503" s="42">
        <f t="shared" si="67"/>
        <v>-6422.7300000000105</v>
      </c>
      <c r="I503" s="20">
        <f t="shared" si="72"/>
        <v>-3.9800000000000002E-2</v>
      </c>
      <c r="J503" s="18">
        <v>3346.08</v>
      </c>
      <c r="K503" s="19"/>
      <c r="L503" s="18">
        <v>3213.01</v>
      </c>
      <c r="M503" s="42">
        <f t="shared" si="68"/>
        <v>-133.06999999999971</v>
      </c>
      <c r="N503" s="20">
        <f t="shared" si="73"/>
        <v>-3.9800000000000002E-2</v>
      </c>
      <c r="O503" s="18">
        <v>64289.64</v>
      </c>
      <c r="P503" s="19"/>
      <c r="Q503" s="18">
        <v>61732.86</v>
      </c>
      <c r="R503" s="42">
        <f t="shared" si="69"/>
        <v>-2556.7799999999988</v>
      </c>
      <c r="S503" s="20">
        <f t="shared" si="74"/>
        <v>-3.9800000000000002E-2</v>
      </c>
      <c r="T503" s="18">
        <v>12709.23</v>
      </c>
      <c r="U503" s="19"/>
      <c r="V503" s="18">
        <v>12203.79</v>
      </c>
      <c r="W503" s="42">
        <f t="shared" si="70"/>
        <v>-505.43999999999869</v>
      </c>
      <c r="X503" s="20">
        <f t="shared" si="75"/>
        <v>-3.9800000000000002E-2</v>
      </c>
      <c r="Y503" s="8">
        <f t="shared" si="71"/>
        <v>-9618.0200000000077</v>
      </c>
    </row>
    <row r="504" spans="1:25" x14ac:dyDescent="0.25">
      <c r="A504" s="1" t="s">
        <v>779</v>
      </c>
      <c r="B504" s="2" t="s">
        <v>780</v>
      </c>
      <c r="C504" s="2" t="s">
        <v>65</v>
      </c>
      <c r="D504" s="28" t="s">
        <v>786</v>
      </c>
      <c r="E504" s="18">
        <v>206298.34</v>
      </c>
      <c r="F504" s="19"/>
      <c r="G504" s="18">
        <v>198094.18</v>
      </c>
      <c r="H504" s="42">
        <f t="shared" si="67"/>
        <v>-8204.1600000000035</v>
      </c>
      <c r="I504" s="20">
        <f t="shared" si="72"/>
        <v>-3.9800000000000002E-2</v>
      </c>
      <c r="J504" s="18">
        <v>1324.49</v>
      </c>
      <c r="K504" s="19"/>
      <c r="L504" s="18">
        <v>1271.82</v>
      </c>
      <c r="M504" s="42">
        <f t="shared" si="68"/>
        <v>-52.670000000000073</v>
      </c>
      <c r="N504" s="20">
        <f t="shared" si="73"/>
        <v>-3.9800000000000002E-2</v>
      </c>
      <c r="O504" s="18">
        <v>52753.2</v>
      </c>
      <c r="P504" s="19"/>
      <c r="Q504" s="18">
        <v>50655.22</v>
      </c>
      <c r="R504" s="42">
        <f t="shared" si="69"/>
        <v>-2097.9799999999959</v>
      </c>
      <c r="S504" s="20">
        <f t="shared" si="74"/>
        <v>-3.9800000000000002E-2</v>
      </c>
      <c r="T504" s="18">
        <v>21624.66</v>
      </c>
      <c r="U504" s="19"/>
      <c r="V504" s="18">
        <v>20764.66</v>
      </c>
      <c r="W504" s="42">
        <f t="shared" si="70"/>
        <v>-860</v>
      </c>
      <c r="X504" s="20">
        <f t="shared" si="75"/>
        <v>-3.9800000000000002E-2</v>
      </c>
      <c r="Y504" s="8">
        <f t="shared" si="71"/>
        <v>-11214.81</v>
      </c>
    </row>
    <row r="505" spans="1:25" x14ac:dyDescent="0.25">
      <c r="A505" s="1" t="s">
        <v>787</v>
      </c>
      <c r="B505" s="2" t="s">
        <v>788</v>
      </c>
      <c r="C505" s="2" t="s">
        <v>510</v>
      </c>
      <c r="D505" s="28" t="s">
        <v>789</v>
      </c>
      <c r="E505" s="18">
        <v>43296.82</v>
      </c>
      <c r="F505" s="19"/>
      <c r="G505" s="18">
        <v>41574.97</v>
      </c>
      <c r="H505" s="42">
        <f t="shared" si="67"/>
        <v>-1721.8499999999985</v>
      </c>
      <c r="I505" s="20">
        <f t="shared" si="72"/>
        <v>-3.9800000000000002E-2</v>
      </c>
      <c r="J505" s="18">
        <v>0</v>
      </c>
      <c r="K505" s="19"/>
      <c r="L505" s="18">
        <v>0</v>
      </c>
      <c r="M505" s="42">
        <f t="shared" si="68"/>
        <v>0</v>
      </c>
      <c r="N505" s="20">
        <f t="shared" si="73"/>
        <v>0</v>
      </c>
      <c r="O505" s="18">
        <v>6185.26</v>
      </c>
      <c r="P505" s="19"/>
      <c r="Q505" s="18">
        <v>5939.27</v>
      </c>
      <c r="R505" s="42">
        <f t="shared" si="69"/>
        <v>-245.98999999999978</v>
      </c>
      <c r="S505" s="20">
        <f t="shared" si="74"/>
        <v>-3.9800000000000002E-2</v>
      </c>
      <c r="T505" s="18">
        <v>8915.43</v>
      </c>
      <c r="U505" s="19"/>
      <c r="V505" s="18">
        <v>8560.8700000000008</v>
      </c>
      <c r="W505" s="42">
        <f t="shared" si="70"/>
        <v>-354.55999999999949</v>
      </c>
      <c r="X505" s="20">
        <f t="shared" si="75"/>
        <v>-3.9800000000000002E-2</v>
      </c>
      <c r="Y505" s="8">
        <f t="shared" si="71"/>
        <v>-2322.3999999999978</v>
      </c>
    </row>
    <row r="506" spans="1:25" x14ac:dyDescent="0.25">
      <c r="A506" s="1" t="s">
        <v>787</v>
      </c>
      <c r="B506" s="2" t="s">
        <v>788</v>
      </c>
      <c r="C506" s="2" t="s">
        <v>790</v>
      </c>
      <c r="D506" s="28" t="s">
        <v>791</v>
      </c>
      <c r="E506" s="18">
        <v>30926.3</v>
      </c>
      <c r="F506" s="19"/>
      <c r="G506" s="18">
        <v>29696.41</v>
      </c>
      <c r="H506" s="42">
        <f t="shared" si="67"/>
        <v>-1229.8899999999994</v>
      </c>
      <c r="I506" s="20">
        <f t="shared" si="72"/>
        <v>-3.9800000000000002E-2</v>
      </c>
      <c r="J506" s="18">
        <v>836.52</v>
      </c>
      <c r="K506" s="19"/>
      <c r="L506" s="18">
        <v>803.25</v>
      </c>
      <c r="M506" s="42">
        <f t="shared" si="68"/>
        <v>-33.269999999999982</v>
      </c>
      <c r="N506" s="20">
        <f t="shared" si="73"/>
        <v>-3.9800000000000002E-2</v>
      </c>
      <c r="O506" s="18">
        <v>6157.8</v>
      </c>
      <c r="P506" s="19"/>
      <c r="Q506" s="18">
        <v>5912.91</v>
      </c>
      <c r="R506" s="42">
        <f t="shared" si="69"/>
        <v>-244.89000000000033</v>
      </c>
      <c r="S506" s="20">
        <f t="shared" si="74"/>
        <v>-3.9800000000000002E-2</v>
      </c>
      <c r="T506" s="18">
        <v>2276.2799999999997</v>
      </c>
      <c r="U506" s="19"/>
      <c r="V506" s="18">
        <v>2185.75</v>
      </c>
      <c r="W506" s="42">
        <f t="shared" si="70"/>
        <v>-90.529999999999745</v>
      </c>
      <c r="X506" s="20">
        <f t="shared" si="75"/>
        <v>-3.9800000000000002E-2</v>
      </c>
      <c r="Y506" s="8">
        <f t="shared" si="71"/>
        <v>-1598.5799999999995</v>
      </c>
    </row>
    <row r="507" spans="1:25" x14ac:dyDescent="0.25">
      <c r="A507" s="1" t="s">
        <v>787</v>
      </c>
      <c r="B507" s="2" t="s">
        <v>788</v>
      </c>
      <c r="C507" s="2" t="s">
        <v>24</v>
      </c>
      <c r="D507" s="28" t="s">
        <v>792</v>
      </c>
      <c r="E507" s="18">
        <v>67784.539999999994</v>
      </c>
      <c r="F507" s="19"/>
      <c r="G507" s="18">
        <v>65088.86</v>
      </c>
      <c r="H507" s="42">
        <f t="shared" si="67"/>
        <v>-2695.679999999993</v>
      </c>
      <c r="I507" s="20">
        <f t="shared" si="72"/>
        <v>-3.9800000000000002E-2</v>
      </c>
      <c r="J507" s="18">
        <v>225.86</v>
      </c>
      <c r="K507" s="19"/>
      <c r="L507" s="18">
        <v>225.86</v>
      </c>
      <c r="M507" s="42">
        <f t="shared" si="68"/>
        <v>0</v>
      </c>
      <c r="N507" s="20">
        <f t="shared" si="73"/>
        <v>0</v>
      </c>
      <c r="O507" s="18">
        <v>30871.38</v>
      </c>
      <c r="P507" s="19"/>
      <c r="Q507" s="18">
        <v>29643.64</v>
      </c>
      <c r="R507" s="42">
        <f t="shared" si="69"/>
        <v>-1227.7400000000016</v>
      </c>
      <c r="S507" s="20">
        <f t="shared" si="74"/>
        <v>-3.9800000000000002E-2</v>
      </c>
      <c r="T507" s="18">
        <v>14606.130000000001</v>
      </c>
      <c r="U507" s="19"/>
      <c r="V507" s="18">
        <v>14025.25</v>
      </c>
      <c r="W507" s="42">
        <f t="shared" si="70"/>
        <v>-580.88000000000102</v>
      </c>
      <c r="X507" s="20">
        <f t="shared" si="75"/>
        <v>-3.9800000000000002E-2</v>
      </c>
      <c r="Y507" s="8">
        <f t="shared" si="71"/>
        <v>-4504.2999999999956</v>
      </c>
    </row>
    <row r="508" spans="1:25" x14ac:dyDescent="0.25">
      <c r="A508" s="1" t="s">
        <v>787</v>
      </c>
      <c r="B508" s="2" t="s">
        <v>788</v>
      </c>
      <c r="C508" s="2" t="s">
        <v>215</v>
      </c>
      <c r="D508" s="28" t="s">
        <v>793</v>
      </c>
      <c r="E508" s="18">
        <v>1035265.62</v>
      </c>
      <c r="F508" s="19"/>
      <c r="G508" s="18">
        <v>994094.73</v>
      </c>
      <c r="H508" s="42">
        <f t="shared" si="67"/>
        <v>-41170.890000000014</v>
      </c>
      <c r="I508" s="20">
        <f t="shared" si="72"/>
        <v>-3.9800000000000002E-2</v>
      </c>
      <c r="J508" s="18">
        <v>39037.600000000006</v>
      </c>
      <c r="K508" s="19"/>
      <c r="L508" s="18">
        <v>37485.14</v>
      </c>
      <c r="M508" s="42">
        <f t="shared" si="68"/>
        <v>-1552.4600000000064</v>
      </c>
      <c r="N508" s="20">
        <f t="shared" si="73"/>
        <v>-3.9800000000000002E-2</v>
      </c>
      <c r="O508" s="18">
        <v>464251.48</v>
      </c>
      <c r="P508" s="19"/>
      <c r="Q508" s="18">
        <v>445788.37</v>
      </c>
      <c r="R508" s="42">
        <f t="shared" si="69"/>
        <v>-18463.109999999986</v>
      </c>
      <c r="S508" s="20">
        <f t="shared" si="74"/>
        <v>-3.9800000000000002E-2</v>
      </c>
      <c r="T508" s="18">
        <v>188931.24</v>
      </c>
      <c r="U508" s="19"/>
      <c r="V508" s="18">
        <v>181417.51</v>
      </c>
      <c r="W508" s="42">
        <f t="shared" si="70"/>
        <v>-7513.7299999999814</v>
      </c>
      <c r="X508" s="20">
        <f t="shared" si="75"/>
        <v>-3.9800000000000002E-2</v>
      </c>
      <c r="Y508" s="8">
        <f t="shared" si="71"/>
        <v>-68700.189999999988</v>
      </c>
    </row>
    <row r="509" spans="1:25" x14ac:dyDescent="0.25">
      <c r="A509" s="1" t="s">
        <v>787</v>
      </c>
      <c r="B509" s="2" t="s">
        <v>788</v>
      </c>
      <c r="C509" s="2" t="s">
        <v>37</v>
      </c>
      <c r="D509" s="28" t="s">
        <v>794</v>
      </c>
      <c r="E509" s="18">
        <v>65513.3</v>
      </c>
      <c r="F509" s="19"/>
      <c r="G509" s="18">
        <v>62907.94</v>
      </c>
      <c r="H509" s="42">
        <f t="shared" si="67"/>
        <v>-2605.3600000000006</v>
      </c>
      <c r="I509" s="20">
        <f t="shared" si="72"/>
        <v>-3.9800000000000002E-2</v>
      </c>
      <c r="J509" s="18">
        <v>2021.5900000000001</v>
      </c>
      <c r="K509" s="19"/>
      <c r="L509" s="18">
        <v>1941.19</v>
      </c>
      <c r="M509" s="42">
        <f t="shared" si="68"/>
        <v>-80.400000000000091</v>
      </c>
      <c r="N509" s="20">
        <f t="shared" si="73"/>
        <v>-3.9800000000000002E-2</v>
      </c>
      <c r="O509" s="18">
        <v>19219.96</v>
      </c>
      <c r="P509" s="19"/>
      <c r="Q509" s="18">
        <v>18455.59</v>
      </c>
      <c r="R509" s="42">
        <f t="shared" si="69"/>
        <v>-764.36999999999898</v>
      </c>
      <c r="S509" s="20">
        <f t="shared" si="74"/>
        <v>-3.9800000000000002E-2</v>
      </c>
      <c r="T509" s="18">
        <v>9105.119999999999</v>
      </c>
      <c r="U509" s="19"/>
      <c r="V509" s="18">
        <v>8743.01</v>
      </c>
      <c r="W509" s="42">
        <f t="shared" si="70"/>
        <v>-362.10999999999876</v>
      </c>
      <c r="X509" s="20">
        <f t="shared" si="75"/>
        <v>-3.9800000000000002E-2</v>
      </c>
      <c r="Y509" s="8">
        <f t="shared" si="71"/>
        <v>-3812.2399999999984</v>
      </c>
    </row>
    <row r="510" spans="1:25" x14ac:dyDescent="0.25">
      <c r="A510" s="1" t="s">
        <v>787</v>
      </c>
      <c r="B510" s="2" t="s">
        <v>788</v>
      </c>
      <c r="C510" s="2" t="s">
        <v>381</v>
      </c>
      <c r="D510" s="28" t="s">
        <v>795</v>
      </c>
      <c r="E510" s="18">
        <v>259698.53999999998</v>
      </c>
      <c r="F510" s="19"/>
      <c r="G510" s="18">
        <v>249370.74</v>
      </c>
      <c r="H510" s="42">
        <f t="shared" si="67"/>
        <v>-10327.799999999988</v>
      </c>
      <c r="I510" s="20">
        <f t="shared" si="72"/>
        <v>-3.9800000000000002E-2</v>
      </c>
      <c r="J510" s="18">
        <v>7528.6799999999994</v>
      </c>
      <c r="K510" s="19"/>
      <c r="L510" s="18">
        <v>7229.28</v>
      </c>
      <c r="M510" s="42">
        <f t="shared" si="68"/>
        <v>-299.39999999999964</v>
      </c>
      <c r="N510" s="20">
        <f t="shared" si="73"/>
        <v>-3.9800000000000002E-2</v>
      </c>
      <c r="O510" s="18">
        <v>83904.320000000007</v>
      </c>
      <c r="P510" s="19"/>
      <c r="Q510" s="18">
        <v>80567.48</v>
      </c>
      <c r="R510" s="42">
        <f t="shared" si="69"/>
        <v>-3336.8400000000111</v>
      </c>
      <c r="S510" s="20">
        <f t="shared" si="74"/>
        <v>-3.9800000000000002E-2</v>
      </c>
      <c r="T510" s="18">
        <v>39645.210000000006</v>
      </c>
      <c r="U510" s="19"/>
      <c r="V510" s="18">
        <v>38068.53</v>
      </c>
      <c r="W510" s="42">
        <f t="shared" si="70"/>
        <v>-1576.6800000000076</v>
      </c>
      <c r="X510" s="20">
        <f t="shared" si="75"/>
        <v>-3.9800000000000002E-2</v>
      </c>
      <c r="Y510" s="8">
        <f t="shared" si="71"/>
        <v>-15540.720000000007</v>
      </c>
    </row>
    <row r="511" spans="1:25" x14ac:dyDescent="0.25">
      <c r="A511" s="1" t="s">
        <v>787</v>
      </c>
      <c r="B511" s="2" t="s">
        <v>788</v>
      </c>
      <c r="C511" s="2" t="s">
        <v>612</v>
      </c>
      <c r="D511" s="28" t="s">
        <v>796</v>
      </c>
      <c r="E511" s="18">
        <v>87757.239999999991</v>
      </c>
      <c r="F511" s="19"/>
      <c r="G511" s="18">
        <v>84267.27</v>
      </c>
      <c r="H511" s="42">
        <f t="shared" si="67"/>
        <v>-3489.9699999999866</v>
      </c>
      <c r="I511" s="20">
        <f t="shared" si="72"/>
        <v>-3.9800000000000002E-2</v>
      </c>
      <c r="J511" s="18">
        <v>4043.1800000000003</v>
      </c>
      <c r="K511" s="19"/>
      <c r="L511" s="18">
        <v>3882.39</v>
      </c>
      <c r="M511" s="42">
        <f t="shared" si="68"/>
        <v>-160.79000000000042</v>
      </c>
      <c r="N511" s="20">
        <f t="shared" si="73"/>
        <v>-3.9800000000000002E-2</v>
      </c>
      <c r="O511" s="18">
        <v>43214.44</v>
      </c>
      <c r="P511" s="19"/>
      <c r="Q511" s="18">
        <v>41495.82</v>
      </c>
      <c r="R511" s="42">
        <f t="shared" si="69"/>
        <v>-1718.6200000000026</v>
      </c>
      <c r="S511" s="20">
        <f t="shared" si="74"/>
        <v>-3.9800000000000002E-2</v>
      </c>
      <c r="T511" s="18">
        <v>9105.119999999999</v>
      </c>
      <c r="U511" s="19"/>
      <c r="V511" s="18">
        <v>8743.01</v>
      </c>
      <c r="W511" s="42">
        <f t="shared" si="70"/>
        <v>-362.10999999999876</v>
      </c>
      <c r="X511" s="20">
        <f t="shared" si="75"/>
        <v>-3.9800000000000002E-2</v>
      </c>
      <c r="Y511" s="8">
        <f t="shared" si="71"/>
        <v>-5731.4899999999889</v>
      </c>
    </row>
    <row r="512" spans="1:25" x14ac:dyDescent="0.25">
      <c r="A512" s="1" t="s">
        <v>787</v>
      </c>
      <c r="B512" s="2" t="s">
        <v>788</v>
      </c>
      <c r="C512" s="2" t="s">
        <v>797</v>
      </c>
      <c r="D512" s="28" t="s">
        <v>798</v>
      </c>
      <c r="E512" s="18">
        <v>98936.7</v>
      </c>
      <c r="F512" s="19"/>
      <c r="G512" s="18">
        <v>95002.14</v>
      </c>
      <c r="H512" s="42">
        <f t="shared" si="67"/>
        <v>-3934.5599999999977</v>
      </c>
      <c r="I512" s="20">
        <f t="shared" si="72"/>
        <v>-3.9800000000000002E-2</v>
      </c>
      <c r="J512" s="18">
        <v>1185.0700000000002</v>
      </c>
      <c r="K512" s="19"/>
      <c r="L512" s="18">
        <v>1137.94</v>
      </c>
      <c r="M512" s="42">
        <f t="shared" si="68"/>
        <v>-47.130000000000109</v>
      </c>
      <c r="N512" s="20">
        <f t="shared" si="73"/>
        <v>-3.9800000000000002E-2</v>
      </c>
      <c r="O512" s="18">
        <v>42627.3</v>
      </c>
      <c r="P512" s="19"/>
      <c r="Q512" s="18">
        <v>40932.03</v>
      </c>
      <c r="R512" s="42">
        <f t="shared" si="69"/>
        <v>-1695.2700000000041</v>
      </c>
      <c r="S512" s="20">
        <f t="shared" si="74"/>
        <v>-3.9800000000000002E-2</v>
      </c>
      <c r="T512" s="18">
        <v>614.6</v>
      </c>
      <c r="U512" s="19"/>
      <c r="V512" s="18">
        <v>614.6</v>
      </c>
      <c r="W512" s="42">
        <f t="shared" si="70"/>
        <v>0</v>
      </c>
      <c r="X512" s="20">
        <f t="shared" si="75"/>
        <v>0</v>
      </c>
      <c r="Y512" s="8">
        <f t="shared" si="71"/>
        <v>-5676.9600000000019</v>
      </c>
    </row>
    <row r="513" spans="1:25" x14ac:dyDescent="0.25">
      <c r="A513" s="1" t="s">
        <v>787</v>
      </c>
      <c r="B513" s="2" t="s">
        <v>788</v>
      </c>
      <c r="C513" s="2" t="s">
        <v>799</v>
      </c>
      <c r="D513" s="28" t="s">
        <v>800</v>
      </c>
      <c r="E513" s="18">
        <v>117437.56</v>
      </c>
      <c r="F513" s="19"/>
      <c r="G513" s="18">
        <v>112767.25</v>
      </c>
      <c r="H513" s="42">
        <f t="shared" si="67"/>
        <v>-4670.3099999999977</v>
      </c>
      <c r="I513" s="20">
        <f t="shared" si="72"/>
        <v>-3.9800000000000002E-2</v>
      </c>
      <c r="J513" s="18">
        <v>836.52</v>
      </c>
      <c r="K513" s="19"/>
      <c r="L513" s="18">
        <v>803.25</v>
      </c>
      <c r="M513" s="42">
        <f t="shared" si="68"/>
        <v>-33.269999999999982</v>
      </c>
      <c r="N513" s="20">
        <f t="shared" si="73"/>
        <v>-3.9800000000000002E-2</v>
      </c>
      <c r="O513" s="18">
        <v>43159.520000000004</v>
      </c>
      <c r="P513" s="19"/>
      <c r="Q513" s="18">
        <v>41443.08</v>
      </c>
      <c r="R513" s="42">
        <f t="shared" si="69"/>
        <v>-1716.4400000000023</v>
      </c>
      <c r="S513" s="20">
        <f t="shared" si="74"/>
        <v>-3.9800000000000002E-2</v>
      </c>
      <c r="T513" s="18">
        <v>4552.5600000000004</v>
      </c>
      <c r="U513" s="19"/>
      <c r="V513" s="18">
        <v>4371.51</v>
      </c>
      <c r="W513" s="42">
        <f t="shared" si="70"/>
        <v>-181.05000000000018</v>
      </c>
      <c r="X513" s="20">
        <f t="shared" si="75"/>
        <v>-3.9800000000000002E-2</v>
      </c>
      <c r="Y513" s="8">
        <f t="shared" si="71"/>
        <v>-6601.0700000000006</v>
      </c>
    </row>
    <row r="514" spans="1:25" x14ac:dyDescent="0.25">
      <c r="A514" s="1" t="s">
        <v>801</v>
      </c>
      <c r="B514" s="2" t="s">
        <v>802</v>
      </c>
      <c r="C514" s="2" t="s">
        <v>215</v>
      </c>
      <c r="D514" s="28" t="s">
        <v>803</v>
      </c>
      <c r="E514" s="18">
        <v>142782.72</v>
      </c>
      <c r="F514" s="19"/>
      <c r="G514" s="18">
        <v>137104.48000000001</v>
      </c>
      <c r="H514" s="42">
        <f t="shared" si="67"/>
        <v>-5678.2399999999907</v>
      </c>
      <c r="I514" s="20">
        <f t="shared" si="72"/>
        <v>-3.9800000000000002E-2</v>
      </c>
      <c r="J514" s="18">
        <v>2509.56</v>
      </c>
      <c r="K514" s="19"/>
      <c r="L514" s="18">
        <v>2409.7600000000002</v>
      </c>
      <c r="M514" s="42">
        <f t="shared" si="68"/>
        <v>-99.799999999999727</v>
      </c>
      <c r="N514" s="20">
        <f t="shared" si="73"/>
        <v>-3.9800000000000002E-2</v>
      </c>
      <c r="O514" s="18">
        <v>103481.26</v>
      </c>
      <c r="P514" s="19"/>
      <c r="Q514" s="18">
        <v>99365.85</v>
      </c>
      <c r="R514" s="42">
        <f t="shared" si="69"/>
        <v>-4115.4099999999889</v>
      </c>
      <c r="S514" s="20">
        <f t="shared" si="74"/>
        <v>-3.9800000000000002E-2</v>
      </c>
      <c r="T514" s="18">
        <v>14416.439999999999</v>
      </c>
      <c r="U514" s="19"/>
      <c r="V514" s="18">
        <v>13843.1</v>
      </c>
      <c r="W514" s="42">
        <f t="shared" si="70"/>
        <v>-573.33999999999833</v>
      </c>
      <c r="X514" s="20">
        <f t="shared" si="75"/>
        <v>-3.9800000000000002E-2</v>
      </c>
      <c r="Y514" s="8">
        <f t="shared" si="71"/>
        <v>-10466.789999999977</v>
      </c>
    </row>
    <row r="515" spans="1:25" x14ac:dyDescent="0.25">
      <c r="A515" s="1" t="s">
        <v>801</v>
      </c>
      <c r="B515" s="2" t="s">
        <v>802</v>
      </c>
      <c r="C515" s="2" t="s">
        <v>63</v>
      </c>
      <c r="D515" s="28" t="s">
        <v>804</v>
      </c>
      <c r="E515" s="18">
        <v>49701.760000000002</v>
      </c>
      <c r="F515" s="19"/>
      <c r="G515" s="18">
        <v>47725.2</v>
      </c>
      <c r="H515" s="42">
        <f t="shared" si="67"/>
        <v>-1976.5600000000049</v>
      </c>
      <c r="I515" s="20">
        <f t="shared" si="72"/>
        <v>-3.9800000000000002E-2</v>
      </c>
      <c r="J515" s="18">
        <v>2509.56</v>
      </c>
      <c r="K515" s="19"/>
      <c r="L515" s="18">
        <v>2409.7600000000002</v>
      </c>
      <c r="M515" s="42">
        <f t="shared" si="68"/>
        <v>-99.799999999999727</v>
      </c>
      <c r="N515" s="20">
        <f t="shared" si="73"/>
        <v>-3.9800000000000002E-2</v>
      </c>
      <c r="O515" s="18">
        <v>18583.240000000002</v>
      </c>
      <c r="P515" s="19"/>
      <c r="Q515" s="18">
        <v>17844.189999999999</v>
      </c>
      <c r="R515" s="42">
        <f t="shared" si="69"/>
        <v>-739.05000000000291</v>
      </c>
      <c r="S515" s="20">
        <f t="shared" si="74"/>
        <v>-3.9800000000000002E-2</v>
      </c>
      <c r="T515" s="18">
        <v>2276.2800000000002</v>
      </c>
      <c r="U515" s="19"/>
      <c r="V515" s="18">
        <v>2185.75</v>
      </c>
      <c r="W515" s="42">
        <f t="shared" si="70"/>
        <v>-90.5300000000002</v>
      </c>
      <c r="X515" s="20">
        <f t="shared" si="75"/>
        <v>-3.9800000000000002E-2</v>
      </c>
      <c r="Y515" s="8">
        <f t="shared" si="71"/>
        <v>-2905.9400000000078</v>
      </c>
    </row>
    <row r="516" spans="1:25" x14ac:dyDescent="0.25">
      <c r="A516" s="1" t="s">
        <v>801</v>
      </c>
      <c r="B516" s="2" t="s">
        <v>802</v>
      </c>
      <c r="C516" s="2" t="s">
        <v>805</v>
      </c>
      <c r="D516" s="28" t="s">
        <v>806</v>
      </c>
      <c r="E516" s="18">
        <v>359980.78</v>
      </c>
      <c r="F516" s="19"/>
      <c r="G516" s="18">
        <v>345664.91</v>
      </c>
      <c r="H516" s="42">
        <f t="shared" si="67"/>
        <v>-14315.870000000054</v>
      </c>
      <c r="I516" s="20">
        <f t="shared" si="72"/>
        <v>-3.9800000000000002E-2</v>
      </c>
      <c r="J516" s="18">
        <v>7528.68</v>
      </c>
      <c r="K516" s="19"/>
      <c r="L516" s="18">
        <v>7229.28</v>
      </c>
      <c r="M516" s="42">
        <f t="shared" si="68"/>
        <v>-299.40000000000055</v>
      </c>
      <c r="N516" s="20">
        <f t="shared" si="73"/>
        <v>-3.9800000000000002E-2</v>
      </c>
      <c r="O516" s="18">
        <v>138045.94</v>
      </c>
      <c r="P516" s="19"/>
      <c r="Q516" s="18">
        <v>132555.9</v>
      </c>
      <c r="R516" s="42">
        <f t="shared" si="69"/>
        <v>-5490.0400000000081</v>
      </c>
      <c r="S516" s="20">
        <f t="shared" si="74"/>
        <v>-3.9800000000000002E-2</v>
      </c>
      <c r="T516" s="18">
        <v>17451.48</v>
      </c>
      <c r="U516" s="19"/>
      <c r="V516" s="18">
        <v>16757.439999999999</v>
      </c>
      <c r="W516" s="42">
        <f t="shared" si="70"/>
        <v>-694.04000000000087</v>
      </c>
      <c r="X516" s="20">
        <f t="shared" si="75"/>
        <v>-3.9800000000000002E-2</v>
      </c>
      <c r="Y516" s="8">
        <f t="shared" si="71"/>
        <v>-20799.350000000064</v>
      </c>
    </row>
    <row r="517" spans="1:25" x14ac:dyDescent="0.25">
      <c r="A517" s="1" t="s">
        <v>801</v>
      </c>
      <c r="B517" s="2" t="s">
        <v>802</v>
      </c>
      <c r="C517" s="2" t="s">
        <v>807</v>
      </c>
      <c r="D517" s="28" t="s">
        <v>808</v>
      </c>
      <c r="E517" s="18">
        <v>89008.360000000015</v>
      </c>
      <c r="F517" s="19"/>
      <c r="G517" s="18">
        <v>85468.64</v>
      </c>
      <c r="H517" s="42">
        <f t="shared" si="67"/>
        <v>-3539.7200000000157</v>
      </c>
      <c r="I517" s="20">
        <f t="shared" si="72"/>
        <v>-3.9800000000000002E-2</v>
      </c>
      <c r="J517" s="18">
        <v>2509.5600000000004</v>
      </c>
      <c r="K517" s="19"/>
      <c r="L517" s="18">
        <v>2409.7600000000002</v>
      </c>
      <c r="M517" s="42">
        <f t="shared" si="68"/>
        <v>-99.800000000000182</v>
      </c>
      <c r="N517" s="20">
        <f t="shared" si="73"/>
        <v>-3.9800000000000002E-2</v>
      </c>
      <c r="O517" s="18">
        <v>98909.24</v>
      </c>
      <c r="P517" s="19"/>
      <c r="Q517" s="18">
        <v>94975.66</v>
      </c>
      <c r="R517" s="42">
        <f t="shared" si="69"/>
        <v>-3933.5800000000017</v>
      </c>
      <c r="S517" s="20">
        <f t="shared" si="74"/>
        <v>-3.9800000000000002E-2</v>
      </c>
      <c r="T517" s="18">
        <v>2276.2799999999997</v>
      </c>
      <c r="U517" s="19"/>
      <c r="V517" s="18">
        <v>2185.75</v>
      </c>
      <c r="W517" s="42">
        <f t="shared" si="70"/>
        <v>-90.529999999999745</v>
      </c>
      <c r="X517" s="20">
        <f t="shared" si="75"/>
        <v>-3.9800000000000002E-2</v>
      </c>
      <c r="Y517" s="8">
        <f t="shared" si="71"/>
        <v>-7663.6300000000174</v>
      </c>
    </row>
    <row r="518" spans="1:25" x14ac:dyDescent="0.25">
      <c r="A518" s="1" t="s">
        <v>809</v>
      </c>
      <c r="B518" s="2" t="s">
        <v>810</v>
      </c>
      <c r="C518" s="2" t="s">
        <v>727</v>
      </c>
      <c r="D518" s="28" t="s">
        <v>811</v>
      </c>
      <c r="E518" s="18">
        <v>111828.95999999999</v>
      </c>
      <c r="F518" s="19"/>
      <c r="G518" s="18">
        <v>107381.7</v>
      </c>
      <c r="H518" s="42">
        <f t="shared" si="67"/>
        <v>-4447.2599999999948</v>
      </c>
      <c r="I518" s="20">
        <f t="shared" si="72"/>
        <v>-3.9800000000000002E-2</v>
      </c>
      <c r="J518" s="18">
        <v>5019.12</v>
      </c>
      <c r="K518" s="19"/>
      <c r="L518" s="18">
        <v>4819.5200000000004</v>
      </c>
      <c r="M518" s="42">
        <f t="shared" si="68"/>
        <v>-199.59999999999945</v>
      </c>
      <c r="N518" s="20">
        <f t="shared" si="73"/>
        <v>-3.9800000000000002E-2</v>
      </c>
      <c r="O518" s="18">
        <v>45486.720000000001</v>
      </c>
      <c r="P518" s="19"/>
      <c r="Q518" s="18">
        <v>43677.73</v>
      </c>
      <c r="R518" s="42">
        <f t="shared" si="69"/>
        <v>-1808.989999999998</v>
      </c>
      <c r="S518" s="20">
        <f t="shared" si="74"/>
        <v>-3.9800000000000002E-2</v>
      </c>
      <c r="T518" s="18">
        <v>12140.16</v>
      </c>
      <c r="U518" s="19"/>
      <c r="V518" s="18">
        <v>11657.35</v>
      </c>
      <c r="W518" s="42">
        <f t="shared" si="70"/>
        <v>-482.80999999999949</v>
      </c>
      <c r="X518" s="20">
        <f t="shared" si="75"/>
        <v>-3.9800000000000002E-2</v>
      </c>
      <c r="Y518" s="8">
        <f t="shared" si="71"/>
        <v>-6938.6599999999917</v>
      </c>
    </row>
    <row r="519" spans="1:25" x14ac:dyDescent="0.25">
      <c r="A519" s="1" t="s">
        <v>809</v>
      </c>
      <c r="B519" s="2" t="s">
        <v>810</v>
      </c>
      <c r="C519" s="2" t="s">
        <v>812</v>
      </c>
      <c r="D519" s="28" t="s">
        <v>813</v>
      </c>
      <c r="E519" s="18">
        <v>123677.73999999999</v>
      </c>
      <c r="F519" s="19"/>
      <c r="G519" s="18">
        <v>118759.27</v>
      </c>
      <c r="H519" s="42">
        <f t="shared" si="67"/>
        <v>-4918.4699999999866</v>
      </c>
      <c r="I519" s="20">
        <f t="shared" si="72"/>
        <v>-3.9800000000000002E-2</v>
      </c>
      <c r="J519" s="18">
        <v>2858.11</v>
      </c>
      <c r="K519" s="19"/>
      <c r="L519" s="18">
        <v>2744.45</v>
      </c>
      <c r="M519" s="42">
        <f t="shared" si="68"/>
        <v>-113.66000000000031</v>
      </c>
      <c r="N519" s="20">
        <f t="shared" si="73"/>
        <v>-3.9800000000000002E-2</v>
      </c>
      <c r="O519" s="18">
        <v>19027.739999999998</v>
      </c>
      <c r="P519" s="19"/>
      <c r="Q519" s="18">
        <v>18271.009999999998</v>
      </c>
      <c r="R519" s="42">
        <f t="shared" si="69"/>
        <v>-756.72999999999956</v>
      </c>
      <c r="S519" s="20">
        <f t="shared" si="74"/>
        <v>-3.9800000000000002E-2</v>
      </c>
      <c r="T519" s="18">
        <v>8156.67</v>
      </c>
      <c r="U519" s="19"/>
      <c r="V519" s="18">
        <v>7832.28</v>
      </c>
      <c r="W519" s="42">
        <f t="shared" si="70"/>
        <v>-324.39000000000033</v>
      </c>
      <c r="X519" s="20">
        <f t="shared" si="75"/>
        <v>-3.9800000000000002E-2</v>
      </c>
      <c r="Y519" s="8">
        <f t="shared" si="71"/>
        <v>-6113.2499999999864</v>
      </c>
    </row>
    <row r="520" spans="1:25" x14ac:dyDescent="0.25">
      <c r="A520" s="1" t="s">
        <v>809</v>
      </c>
      <c r="B520" s="2" t="s">
        <v>810</v>
      </c>
      <c r="C520" s="2" t="s">
        <v>576</v>
      </c>
      <c r="D520" s="28" t="s">
        <v>814</v>
      </c>
      <c r="E520" s="18">
        <v>154209.32</v>
      </c>
      <c r="F520" s="19"/>
      <c r="G520" s="18">
        <v>148076.66</v>
      </c>
      <c r="H520" s="42">
        <f t="shared" ref="H520:H560" si="76">SUM(G520-E520)</f>
        <v>-6132.6600000000035</v>
      </c>
      <c r="I520" s="20">
        <f t="shared" si="72"/>
        <v>-3.9800000000000002E-2</v>
      </c>
      <c r="J520" s="18">
        <v>4182.6000000000004</v>
      </c>
      <c r="K520" s="19"/>
      <c r="L520" s="18">
        <v>4016.26</v>
      </c>
      <c r="M520" s="42">
        <f t="shared" ref="M520:M560" si="77">SUM(L520-J520)</f>
        <v>-166.34000000000015</v>
      </c>
      <c r="N520" s="20">
        <f t="shared" si="73"/>
        <v>-3.9800000000000002E-2</v>
      </c>
      <c r="O520" s="18">
        <v>44158.36</v>
      </c>
      <c r="P520" s="19"/>
      <c r="Q520" s="18">
        <v>42402.2</v>
      </c>
      <c r="R520" s="42">
        <f t="shared" ref="R520:R560" si="78">SUM(Q520-O520)</f>
        <v>-1756.1600000000035</v>
      </c>
      <c r="S520" s="20">
        <f t="shared" si="74"/>
        <v>-3.9800000000000002E-2</v>
      </c>
      <c r="T520" s="18">
        <v>4552.5600000000004</v>
      </c>
      <c r="U520" s="19"/>
      <c r="V520" s="18">
        <v>4371.51</v>
      </c>
      <c r="W520" s="42">
        <f t="shared" ref="W520:W560" si="79">SUM(V520-T520)</f>
        <v>-181.05000000000018</v>
      </c>
      <c r="X520" s="20">
        <f t="shared" si="75"/>
        <v>-3.9800000000000002E-2</v>
      </c>
      <c r="Y520" s="8">
        <f t="shared" ref="Y520:Y560" si="80">SUM(H520+M520+R520+W520)</f>
        <v>-8236.2100000000064</v>
      </c>
    </row>
    <row r="521" spans="1:25" x14ac:dyDescent="0.25">
      <c r="A521" s="1" t="s">
        <v>809</v>
      </c>
      <c r="B521" s="2" t="s">
        <v>810</v>
      </c>
      <c r="C521" s="2" t="s">
        <v>815</v>
      </c>
      <c r="D521" s="28" t="s">
        <v>816</v>
      </c>
      <c r="E521" s="18">
        <v>213185.52000000002</v>
      </c>
      <c r="F521" s="19"/>
      <c r="G521" s="18">
        <v>204707.47</v>
      </c>
      <c r="H521" s="42">
        <f t="shared" si="76"/>
        <v>-8478.0500000000175</v>
      </c>
      <c r="I521" s="20">
        <f t="shared" si="72"/>
        <v>-3.9800000000000002E-2</v>
      </c>
      <c r="J521" s="18">
        <v>2091.3000000000002</v>
      </c>
      <c r="K521" s="19"/>
      <c r="L521" s="18">
        <v>2008.13</v>
      </c>
      <c r="M521" s="42">
        <f t="shared" si="77"/>
        <v>-83.170000000000073</v>
      </c>
      <c r="N521" s="20">
        <f t="shared" si="73"/>
        <v>-3.9800000000000002E-2</v>
      </c>
      <c r="O521" s="18">
        <v>116191.58</v>
      </c>
      <c r="P521" s="19"/>
      <c r="Q521" s="18">
        <v>111570.68</v>
      </c>
      <c r="R521" s="42">
        <f t="shared" si="78"/>
        <v>-4620.9000000000087</v>
      </c>
      <c r="S521" s="20">
        <f t="shared" si="74"/>
        <v>-3.9800000000000002E-2</v>
      </c>
      <c r="T521" s="18">
        <v>7208.2199999999993</v>
      </c>
      <c r="U521" s="19"/>
      <c r="V521" s="18">
        <v>6921.55</v>
      </c>
      <c r="W521" s="42">
        <f t="shared" si="79"/>
        <v>-286.66999999999916</v>
      </c>
      <c r="X521" s="20">
        <f t="shared" si="75"/>
        <v>-3.9800000000000002E-2</v>
      </c>
      <c r="Y521" s="8">
        <f t="shared" si="80"/>
        <v>-13468.790000000026</v>
      </c>
    </row>
    <row r="522" spans="1:25" x14ac:dyDescent="0.25">
      <c r="A522" s="5" t="s">
        <v>809</v>
      </c>
      <c r="B522" s="2" t="s">
        <v>817</v>
      </c>
      <c r="C522" s="2" t="s">
        <v>818</v>
      </c>
      <c r="D522" s="28" t="s">
        <v>819</v>
      </c>
      <c r="E522" s="18">
        <v>27792.48</v>
      </c>
      <c r="F522" s="19"/>
      <c r="G522" s="18">
        <v>26687.22</v>
      </c>
      <c r="H522" s="42">
        <f t="shared" si="76"/>
        <v>-1105.2599999999984</v>
      </c>
      <c r="I522" s="20">
        <f t="shared" si="72"/>
        <v>-3.9800000000000002E-2</v>
      </c>
      <c r="J522" s="18">
        <v>2509.56</v>
      </c>
      <c r="K522" s="19"/>
      <c r="L522" s="18">
        <v>2409.7600000000002</v>
      </c>
      <c r="M522" s="42">
        <f t="shared" si="77"/>
        <v>-99.799999999999727</v>
      </c>
      <c r="N522" s="20">
        <f t="shared" si="73"/>
        <v>-3.9800000000000002E-2</v>
      </c>
      <c r="O522" s="18">
        <v>9154.32</v>
      </c>
      <c r="P522" s="19"/>
      <c r="Q522" s="18">
        <v>8790.26</v>
      </c>
      <c r="R522" s="42">
        <f t="shared" si="78"/>
        <v>-364.05999999999949</v>
      </c>
      <c r="S522" s="20">
        <f t="shared" si="74"/>
        <v>-3.9800000000000002E-2</v>
      </c>
      <c r="T522" s="18">
        <v>4552.5600000000004</v>
      </c>
      <c r="U522" s="19"/>
      <c r="V522" s="18">
        <v>4371.51</v>
      </c>
      <c r="W522" s="42">
        <f t="shared" si="79"/>
        <v>-181.05000000000018</v>
      </c>
      <c r="X522" s="20">
        <f t="shared" si="75"/>
        <v>-3.9800000000000002E-2</v>
      </c>
      <c r="Y522" s="8">
        <f t="shared" si="80"/>
        <v>-1750.1699999999978</v>
      </c>
    </row>
    <row r="523" spans="1:25" x14ac:dyDescent="0.25">
      <c r="A523" s="5" t="s">
        <v>809</v>
      </c>
      <c r="B523" s="2" t="s">
        <v>817</v>
      </c>
      <c r="C523" s="2" t="s">
        <v>820</v>
      </c>
      <c r="D523" s="29" t="s">
        <v>821</v>
      </c>
      <c r="E523" s="18">
        <v>43489.04</v>
      </c>
      <c r="F523" s="19"/>
      <c r="G523" s="18">
        <v>41759.550000000003</v>
      </c>
      <c r="H523" s="42">
        <f t="shared" si="76"/>
        <v>-1729.489999999998</v>
      </c>
      <c r="I523" s="20">
        <f t="shared" si="72"/>
        <v>-3.9800000000000002E-2</v>
      </c>
      <c r="J523" s="18">
        <v>836.52</v>
      </c>
      <c r="K523" s="19"/>
      <c r="L523" s="18">
        <v>803.25</v>
      </c>
      <c r="M523" s="42">
        <f t="shared" si="77"/>
        <v>-33.269999999999982</v>
      </c>
      <c r="N523" s="20">
        <f t="shared" si="73"/>
        <v>-3.9800000000000002E-2</v>
      </c>
      <c r="O523" s="18">
        <v>6212.72</v>
      </c>
      <c r="P523" s="19"/>
      <c r="Q523" s="18">
        <v>5965.64</v>
      </c>
      <c r="R523" s="42">
        <f t="shared" si="78"/>
        <v>-247.07999999999993</v>
      </c>
      <c r="S523" s="20">
        <f t="shared" si="74"/>
        <v>-3.9800000000000002E-2</v>
      </c>
      <c r="T523" s="18">
        <v>2276.2799999999997</v>
      </c>
      <c r="U523" s="19"/>
      <c r="V523" s="18">
        <v>2185.75</v>
      </c>
      <c r="W523" s="42">
        <f t="shared" si="79"/>
        <v>-90.529999999999745</v>
      </c>
      <c r="X523" s="20">
        <f t="shared" si="75"/>
        <v>-3.9800000000000002E-2</v>
      </c>
      <c r="Y523" s="8">
        <f t="shared" si="80"/>
        <v>-2100.3699999999976</v>
      </c>
    </row>
    <row r="524" spans="1:25" x14ac:dyDescent="0.25">
      <c r="A524" s="5" t="s">
        <v>809</v>
      </c>
      <c r="B524" s="2" t="s">
        <v>817</v>
      </c>
      <c r="C524" s="2" t="s">
        <v>822</v>
      </c>
      <c r="D524" s="29" t="s">
        <v>823</v>
      </c>
      <c r="E524" s="18">
        <v>33950.28</v>
      </c>
      <c r="F524" s="19"/>
      <c r="G524" s="18">
        <v>32600.13</v>
      </c>
      <c r="H524" s="42">
        <f t="shared" si="76"/>
        <v>-1350.1499999999978</v>
      </c>
      <c r="I524" s="20">
        <f t="shared" si="72"/>
        <v>-3.9800000000000002E-2</v>
      </c>
      <c r="J524" s="18">
        <v>3764.34</v>
      </c>
      <c r="K524" s="19"/>
      <c r="L524" s="18">
        <v>3614.64</v>
      </c>
      <c r="M524" s="42">
        <f t="shared" si="77"/>
        <v>-149.70000000000027</v>
      </c>
      <c r="N524" s="20">
        <f t="shared" si="73"/>
        <v>-3.9800000000000002E-2</v>
      </c>
      <c r="O524" s="18">
        <v>0</v>
      </c>
      <c r="P524" s="19"/>
      <c r="Q524" s="18">
        <v>0</v>
      </c>
      <c r="R524" s="42">
        <f t="shared" si="78"/>
        <v>0</v>
      </c>
      <c r="S524" s="20">
        <f t="shared" si="74"/>
        <v>0</v>
      </c>
      <c r="T524" s="18">
        <v>0</v>
      </c>
      <c r="U524" s="19"/>
      <c r="V524" s="18">
        <v>0</v>
      </c>
      <c r="W524" s="42">
        <f t="shared" si="79"/>
        <v>0</v>
      </c>
      <c r="X524" s="20">
        <f t="shared" si="75"/>
        <v>0</v>
      </c>
      <c r="Y524" s="8">
        <f t="shared" si="80"/>
        <v>-1499.8499999999981</v>
      </c>
    </row>
    <row r="525" spans="1:25" x14ac:dyDescent="0.25">
      <c r="A525" s="1" t="s">
        <v>809</v>
      </c>
      <c r="B525" s="2" t="s">
        <v>810</v>
      </c>
      <c r="C525" s="2" t="s">
        <v>595</v>
      </c>
      <c r="D525" s="28" t="s">
        <v>824</v>
      </c>
      <c r="E525" s="18">
        <v>37084.1</v>
      </c>
      <c r="F525" s="19"/>
      <c r="G525" s="18">
        <v>35609.32</v>
      </c>
      <c r="H525" s="42">
        <f t="shared" si="76"/>
        <v>-1474.7799999999988</v>
      </c>
      <c r="I525" s="20">
        <f t="shared" si="72"/>
        <v>-3.9800000000000002E-2</v>
      </c>
      <c r="J525" s="18">
        <v>4182.6000000000004</v>
      </c>
      <c r="K525" s="19"/>
      <c r="L525" s="18">
        <v>4016.26</v>
      </c>
      <c r="M525" s="42">
        <f t="shared" si="77"/>
        <v>-166.34000000000015</v>
      </c>
      <c r="N525" s="20">
        <f t="shared" si="73"/>
        <v>-3.9800000000000002E-2</v>
      </c>
      <c r="O525" s="18">
        <v>37001.72</v>
      </c>
      <c r="P525" s="19"/>
      <c r="Q525" s="18">
        <v>35530.17</v>
      </c>
      <c r="R525" s="42">
        <f t="shared" si="78"/>
        <v>-1471.5500000000029</v>
      </c>
      <c r="S525" s="20">
        <f t="shared" si="74"/>
        <v>-3.9800000000000002E-2</v>
      </c>
      <c r="T525" s="18">
        <v>10053.57</v>
      </c>
      <c r="U525" s="19"/>
      <c r="V525" s="18">
        <v>9653.74</v>
      </c>
      <c r="W525" s="42">
        <f t="shared" si="79"/>
        <v>-399.82999999999993</v>
      </c>
      <c r="X525" s="20">
        <f t="shared" si="75"/>
        <v>-3.9800000000000002E-2</v>
      </c>
      <c r="Y525" s="8">
        <f t="shared" si="80"/>
        <v>-3512.5000000000018</v>
      </c>
    </row>
    <row r="526" spans="1:25" x14ac:dyDescent="0.25">
      <c r="A526" s="1" t="s">
        <v>809</v>
      </c>
      <c r="B526" s="2" t="s">
        <v>810</v>
      </c>
      <c r="C526" s="2" t="s">
        <v>825</v>
      </c>
      <c r="D526" s="28" t="s">
        <v>826</v>
      </c>
      <c r="E526" s="18">
        <v>383486.12</v>
      </c>
      <c r="F526" s="19"/>
      <c r="G526" s="18">
        <v>368235.48</v>
      </c>
      <c r="H526" s="42">
        <f t="shared" si="76"/>
        <v>-15250.640000000014</v>
      </c>
      <c r="I526" s="20">
        <f t="shared" si="72"/>
        <v>-3.9800000000000002E-2</v>
      </c>
      <c r="J526" s="18">
        <v>11711.279999999999</v>
      </c>
      <c r="K526" s="19"/>
      <c r="L526" s="18">
        <v>11245.54</v>
      </c>
      <c r="M526" s="42">
        <f t="shared" si="77"/>
        <v>-465.73999999999796</v>
      </c>
      <c r="N526" s="20">
        <f t="shared" si="73"/>
        <v>-3.9800000000000002E-2</v>
      </c>
      <c r="O526" s="18">
        <v>61632.92</v>
      </c>
      <c r="P526" s="19"/>
      <c r="Q526" s="18">
        <v>59181.8</v>
      </c>
      <c r="R526" s="42">
        <f t="shared" si="78"/>
        <v>-2451.1199999999953</v>
      </c>
      <c r="S526" s="20">
        <f t="shared" si="74"/>
        <v>-3.9800000000000002E-2</v>
      </c>
      <c r="T526" s="18">
        <v>22762.800000000003</v>
      </c>
      <c r="U526" s="19"/>
      <c r="V526" s="18">
        <v>21857.53</v>
      </c>
      <c r="W526" s="42">
        <f t="shared" si="79"/>
        <v>-905.27000000000407</v>
      </c>
      <c r="X526" s="20">
        <f t="shared" si="75"/>
        <v>-3.9800000000000002E-2</v>
      </c>
      <c r="Y526" s="8">
        <f t="shared" si="80"/>
        <v>-19072.770000000011</v>
      </c>
    </row>
    <row r="527" spans="1:25" x14ac:dyDescent="0.25">
      <c r="A527" s="1" t="s">
        <v>809</v>
      </c>
      <c r="B527" s="2" t="s">
        <v>810</v>
      </c>
      <c r="C527" s="2" t="s">
        <v>597</v>
      </c>
      <c r="D527" s="28" t="s">
        <v>827</v>
      </c>
      <c r="E527" s="18">
        <v>24741.040000000001</v>
      </c>
      <c r="F527" s="19"/>
      <c r="G527" s="18">
        <v>23757.13</v>
      </c>
      <c r="H527" s="42">
        <f t="shared" si="76"/>
        <v>-983.90999999999985</v>
      </c>
      <c r="I527" s="20">
        <f t="shared" si="72"/>
        <v>-3.9800000000000002E-2</v>
      </c>
      <c r="J527" s="18">
        <v>1673.04</v>
      </c>
      <c r="K527" s="19"/>
      <c r="L527" s="18">
        <v>1606.51</v>
      </c>
      <c r="M527" s="42">
        <f t="shared" si="77"/>
        <v>-66.529999999999973</v>
      </c>
      <c r="N527" s="20">
        <f t="shared" si="73"/>
        <v>-3.9800000000000002E-2</v>
      </c>
      <c r="O527" s="18">
        <v>12343.060000000001</v>
      </c>
      <c r="P527" s="19"/>
      <c r="Q527" s="18">
        <v>11852.18</v>
      </c>
      <c r="R527" s="42">
        <f t="shared" si="78"/>
        <v>-490.88000000000102</v>
      </c>
      <c r="S527" s="20">
        <f t="shared" si="74"/>
        <v>-3.9800000000000002E-2</v>
      </c>
      <c r="T527" s="18">
        <v>9105.1200000000008</v>
      </c>
      <c r="U527" s="19"/>
      <c r="V527" s="18">
        <v>8743.01</v>
      </c>
      <c r="W527" s="42">
        <f t="shared" si="79"/>
        <v>-362.11000000000058</v>
      </c>
      <c r="X527" s="20">
        <f t="shared" si="75"/>
        <v>-3.9800000000000002E-2</v>
      </c>
      <c r="Y527" s="8">
        <f t="shared" si="80"/>
        <v>-1903.4300000000014</v>
      </c>
    </row>
    <row r="528" spans="1:25" x14ac:dyDescent="0.25">
      <c r="A528" s="5" t="s">
        <v>809</v>
      </c>
      <c r="B528" s="2" t="s">
        <v>817</v>
      </c>
      <c r="C528" s="2" t="s">
        <v>828</v>
      </c>
      <c r="D528" s="28" t="s">
        <v>829</v>
      </c>
      <c r="E528" s="18">
        <v>45486.720000000001</v>
      </c>
      <c r="F528" s="19"/>
      <c r="G528" s="18">
        <v>43677.78</v>
      </c>
      <c r="H528" s="42">
        <f t="shared" si="76"/>
        <v>-1808.9400000000023</v>
      </c>
      <c r="I528" s="20">
        <f t="shared" si="72"/>
        <v>-3.9800000000000002E-2</v>
      </c>
      <c r="J528" s="18">
        <v>836.52</v>
      </c>
      <c r="K528" s="19"/>
      <c r="L528" s="18">
        <v>803.25</v>
      </c>
      <c r="M528" s="42">
        <f t="shared" si="77"/>
        <v>-33.269999999999982</v>
      </c>
      <c r="N528" s="20">
        <f t="shared" si="73"/>
        <v>-3.9800000000000002E-2</v>
      </c>
      <c r="O528" s="18">
        <v>31063.599999999999</v>
      </c>
      <c r="P528" s="19"/>
      <c r="Q528" s="18">
        <v>29828.21</v>
      </c>
      <c r="R528" s="42">
        <f t="shared" si="78"/>
        <v>-1235.3899999999994</v>
      </c>
      <c r="S528" s="20">
        <f t="shared" si="74"/>
        <v>-3.9800000000000002E-2</v>
      </c>
      <c r="T528" s="18">
        <v>4552.5599999999995</v>
      </c>
      <c r="U528" s="19"/>
      <c r="V528" s="18">
        <v>4371.51</v>
      </c>
      <c r="W528" s="42">
        <f t="shared" si="79"/>
        <v>-181.04999999999927</v>
      </c>
      <c r="X528" s="20">
        <f t="shared" si="75"/>
        <v>-3.9800000000000002E-2</v>
      </c>
      <c r="Y528" s="8">
        <f t="shared" si="80"/>
        <v>-3258.650000000001</v>
      </c>
    </row>
    <row r="529" spans="1:25" x14ac:dyDescent="0.25">
      <c r="A529" s="1" t="s">
        <v>809</v>
      </c>
      <c r="B529" s="2" t="s">
        <v>810</v>
      </c>
      <c r="C529" s="2" t="s">
        <v>24</v>
      </c>
      <c r="D529" s="28" t="s">
        <v>810</v>
      </c>
      <c r="E529" s="18">
        <v>15427254.559999999</v>
      </c>
      <c r="F529" s="19"/>
      <c r="G529" s="18">
        <v>14813736.91</v>
      </c>
      <c r="H529" s="42">
        <f t="shared" si="76"/>
        <v>-613517.64999999851</v>
      </c>
      <c r="I529" s="20">
        <f t="shared" si="72"/>
        <v>-3.9800000000000002E-2</v>
      </c>
      <c r="J529" s="18">
        <v>508464.74</v>
      </c>
      <c r="K529" s="19"/>
      <c r="L529" s="18">
        <v>488243.9</v>
      </c>
      <c r="M529" s="42">
        <f t="shared" si="77"/>
        <v>-20220.839999999967</v>
      </c>
      <c r="N529" s="20">
        <f t="shared" si="73"/>
        <v>-3.9800000000000002E-2</v>
      </c>
      <c r="O529" s="18">
        <v>10339609.6</v>
      </c>
      <c r="P529" s="19"/>
      <c r="Q529" s="18">
        <v>9928407.0500000007</v>
      </c>
      <c r="R529" s="42">
        <f t="shared" si="78"/>
        <v>-411202.54999999888</v>
      </c>
      <c r="S529" s="20">
        <f t="shared" si="74"/>
        <v>-3.9800000000000002E-2</v>
      </c>
      <c r="T529" s="18">
        <v>2304733.5</v>
      </c>
      <c r="U529" s="19"/>
      <c r="V529" s="18">
        <v>2213075.08</v>
      </c>
      <c r="W529" s="42">
        <f t="shared" si="79"/>
        <v>-91658.419999999925</v>
      </c>
      <c r="X529" s="20">
        <f t="shared" si="75"/>
        <v>-3.9800000000000002E-2</v>
      </c>
      <c r="Y529" s="8">
        <f t="shared" si="80"/>
        <v>-1136599.4599999972</v>
      </c>
    </row>
    <row r="530" spans="1:25" x14ac:dyDescent="0.25">
      <c r="A530" s="1" t="s">
        <v>809</v>
      </c>
      <c r="B530" s="2" t="s">
        <v>810</v>
      </c>
      <c r="C530" s="2" t="s">
        <v>53</v>
      </c>
      <c r="D530" s="28" t="s">
        <v>830</v>
      </c>
      <c r="E530" s="18">
        <v>1786469.3399999999</v>
      </c>
      <c r="F530" s="19"/>
      <c r="G530" s="18">
        <v>1715424.26</v>
      </c>
      <c r="H530" s="42">
        <f t="shared" si="76"/>
        <v>-71045.079999999842</v>
      </c>
      <c r="I530" s="20">
        <f t="shared" si="72"/>
        <v>-3.9800000000000002E-2</v>
      </c>
      <c r="J530" s="18">
        <v>58835.239999999991</v>
      </c>
      <c r="K530" s="19"/>
      <c r="L530" s="18">
        <v>56495.46</v>
      </c>
      <c r="M530" s="42">
        <f t="shared" si="77"/>
        <v>-2339.7799999999916</v>
      </c>
      <c r="N530" s="20">
        <f t="shared" si="73"/>
        <v>-3.9800000000000002E-2</v>
      </c>
      <c r="O530" s="18">
        <v>1101642.2200000002</v>
      </c>
      <c r="P530" s="19"/>
      <c r="Q530" s="18">
        <v>1057830.31</v>
      </c>
      <c r="R530" s="42">
        <f t="shared" si="78"/>
        <v>-43811.910000000149</v>
      </c>
      <c r="S530" s="20">
        <f t="shared" si="74"/>
        <v>-3.9800000000000002E-2</v>
      </c>
      <c r="T530" s="18">
        <v>244320.72000000003</v>
      </c>
      <c r="U530" s="19"/>
      <c r="V530" s="18">
        <v>234604.17</v>
      </c>
      <c r="W530" s="42">
        <f t="shared" si="79"/>
        <v>-9716.5500000000175</v>
      </c>
      <c r="X530" s="20">
        <f t="shared" si="75"/>
        <v>-3.9800000000000002E-2</v>
      </c>
      <c r="Y530" s="8">
        <f t="shared" si="80"/>
        <v>-126913.32</v>
      </c>
    </row>
    <row r="531" spans="1:25" x14ac:dyDescent="0.25">
      <c r="A531" s="1" t="s">
        <v>809</v>
      </c>
      <c r="B531" s="2" t="s">
        <v>810</v>
      </c>
      <c r="C531" s="2" t="s">
        <v>75</v>
      </c>
      <c r="D531" s="28" t="s">
        <v>831</v>
      </c>
      <c r="E531" s="18">
        <v>6161761.8399999999</v>
      </c>
      <c r="F531" s="19"/>
      <c r="G531" s="18">
        <v>5916718.2599999998</v>
      </c>
      <c r="H531" s="42">
        <f t="shared" si="76"/>
        <v>-245043.58000000007</v>
      </c>
      <c r="I531" s="20">
        <f t="shared" si="72"/>
        <v>-3.9800000000000002E-2</v>
      </c>
      <c r="J531" s="18">
        <v>282743.76</v>
      </c>
      <c r="K531" s="19"/>
      <c r="L531" s="18">
        <v>271499.49</v>
      </c>
      <c r="M531" s="42">
        <f t="shared" si="77"/>
        <v>-11244.270000000019</v>
      </c>
      <c r="N531" s="20">
        <f t="shared" si="73"/>
        <v>-3.9800000000000002E-2</v>
      </c>
      <c r="O531" s="18">
        <v>3191594.16</v>
      </c>
      <c r="P531" s="19"/>
      <c r="Q531" s="18">
        <v>3064665.61</v>
      </c>
      <c r="R531" s="42">
        <f t="shared" si="78"/>
        <v>-126928.55000000028</v>
      </c>
      <c r="S531" s="20">
        <f t="shared" si="74"/>
        <v>-3.9800000000000002E-2</v>
      </c>
      <c r="T531" s="18">
        <v>1097166.96</v>
      </c>
      <c r="U531" s="19"/>
      <c r="V531" s="18">
        <v>1053533.03</v>
      </c>
      <c r="W531" s="42">
        <f t="shared" si="79"/>
        <v>-43633.929999999935</v>
      </c>
      <c r="X531" s="20">
        <f t="shared" si="75"/>
        <v>-3.9800000000000002E-2</v>
      </c>
      <c r="Y531" s="8">
        <f t="shared" si="80"/>
        <v>-426850.33000000031</v>
      </c>
    </row>
    <row r="532" spans="1:25" x14ac:dyDescent="0.25">
      <c r="A532" s="1" t="s">
        <v>809</v>
      </c>
      <c r="B532" s="2" t="s">
        <v>810</v>
      </c>
      <c r="C532" s="2" t="s">
        <v>14</v>
      </c>
      <c r="D532" s="28" t="s">
        <v>832</v>
      </c>
      <c r="E532" s="18">
        <v>1806665.82</v>
      </c>
      <c r="F532" s="19"/>
      <c r="G532" s="18">
        <v>1734817.56</v>
      </c>
      <c r="H532" s="42">
        <f t="shared" si="76"/>
        <v>-71848.260000000009</v>
      </c>
      <c r="I532" s="20">
        <f t="shared" si="72"/>
        <v>-3.9800000000000002E-2</v>
      </c>
      <c r="J532" s="18">
        <v>92853.72</v>
      </c>
      <c r="K532" s="19"/>
      <c r="L532" s="18">
        <v>89161.07</v>
      </c>
      <c r="M532" s="42">
        <f t="shared" si="77"/>
        <v>-3692.6499999999942</v>
      </c>
      <c r="N532" s="20">
        <f t="shared" si="73"/>
        <v>-3.9800000000000002E-2</v>
      </c>
      <c r="O532" s="18">
        <v>727633.04</v>
      </c>
      <c r="P532" s="19"/>
      <c r="Q532" s="18">
        <v>698695.34</v>
      </c>
      <c r="R532" s="42">
        <f t="shared" si="78"/>
        <v>-28937.70000000007</v>
      </c>
      <c r="S532" s="20">
        <f t="shared" si="74"/>
        <v>-3.9800000000000002E-2</v>
      </c>
      <c r="T532" s="18">
        <v>279223.68000000005</v>
      </c>
      <c r="U532" s="19"/>
      <c r="V532" s="18">
        <v>268119.05</v>
      </c>
      <c r="W532" s="42">
        <f t="shared" si="79"/>
        <v>-11104.630000000063</v>
      </c>
      <c r="X532" s="20">
        <f t="shared" si="75"/>
        <v>-3.9800000000000002E-2</v>
      </c>
      <c r="Y532" s="8">
        <f t="shared" si="80"/>
        <v>-115583.24000000014</v>
      </c>
    </row>
    <row r="533" spans="1:25" x14ac:dyDescent="0.25">
      <c r="A533" s="1" t="s">
        <v>809</v>
      </c>
      <c r="B533" s="2" t="s">
        <v>810</v>
      </c>
      <c r="C533" s="2" t="s">
        <v>78</v>
      </c>
      <c r="D533" s="28" t="s">
        <v>833</v>
      </c>
      <c r="E533" s="18">
        <v>3852044.2600000002</v>
      </c>
      <c r="F533" s="19"/>
      <c r="G533" s="18">
        <v>3698854.52</v>
      </c>
      <c r="H533" s="42">
        <f t="shared" si="76"/>
        <v>-153189.74000000022</v>
      </c>
      <c r="I533" s="20">
        <f t="shared" si="72"/>
        <v>-3.9800000000000002E-2</v>
      </c>
      <c r="J533" s="18">
        <v>171138.05</v>
      </c>
      <c r="K533" s="19"/>
      <c r="L533" s="18">
        <v>164332.16</v>
      </c>
      <c r="M533" s="42">
        <f t="shared" si="77"/>
        <v>-6805.8899999999849</v>
      </c>
      <c r="N533" s="20">
        <f t="shared" si="73"/>
        <v>-3.9800000000000002E-2</v>
      </c>
      <c r="O533" s="18">
        <v>1925352.74</v>
      </c>
      <c r="P533" s="19"/>
      <c r="Q533" s="18">
        <v>1848782.16</v>
      </c>
      <c r="R533" s="42">
        <f t="shared" si="78"/>
        <v>-76570.580000000075</v>
      </c>
      <c r="S533" s="20">
        <f t="shared" si="74"/>
        <v>-3.9800000000000002E-2</v>
      </c>
      <c r="T533" s="18">
        <v>674158.26</v>
      </c>
      <c r="U533" s="19"/>
      <c r="V533" s="18">
        <v>647347.23</v>
      </c>
      <c r="W533" s="42">
        <f t="shared" si="79"/>
        <v>-26811.030000000028</v>
      </c>
      <c r="X533" s="20">
        <f t="shared" si="75"/>
        <v>-3.9800000000000002E-2</v>
      </c>
      <c r="Y533" s="8">
        <f t="shared" si="80"/>
        <v>-263377.24000000034</v>
      </c>
    </row>
    <row r="534" spans="1:25" x14ac:dyDescent="0.25">
      <c r="A534" s="1" t="s">
        <v>809</v>
      </c>
      <c r="B534" s="2" t="s">
        <v>810</v>
      </c>
      <c r="C534" s="2" t="s">
        <v>55</v>
      </c>
      <c r="D534" s="28" t="s">
        <v>834</v>
      </c>
      <c r="E534" s="18">
        <v>791013.12</v>
      </c>
      <c r="F534" s="19"/>
      <c r="G534" s="18">
        <v>759555.77</v>
      </c>
      <c r="H534" s="42">
        <f t="shared" si="76"/>
        <v>-31457.349999999977</v>
      </c>
      <c r="I534" s="20">
        <f t="shared" si="72"/>
        <v>-3.9800000000000002E-2</v>
      </c>
      <c r="J534" s="18">
        <v>38479.919999999998</v>
      </c>
      <c r="K534" s="19"/>
      <c r="L534" s="18">
        <v>36949.629999999997</v>
      </c>
      <c r="M534" s="42">
        <f t="shared" si="77"/>
        <v>-1530.2900000000009</v>
      </c>
      <c r="N534" s="20">
        <f t="shared" si="73"/>
        <v>-3.9800000000000002E-2</v>
      </c>
      <c r="O534" s="18">
        <v>221143.64</v>
      </c>
      <c r="P534" s="19"/>
      <c r="Q534" s="18">
        <v>212348.84</v>
      </c>
      <c r="R534" s="42">
        <f t="shared" si="78"/>
        <v>-8794.8000000000175</v>
      </c>
      <c r="S534" s="20">
        <f t="shared" si="74"/>
        <v>-3.9800000000000002E-2</v>
      </c>
      <c r="T534" s="18">
        <v>169013.78999999998</v>
      </c>
      <c r="U534" s="19"/>
      <c r="V534" s="18">
        <v>162292.17000000001</v>
      </c>
      <c r="W534" s="42">
        <f t="shared" si="79"/>
        <v>-6721.6199999999662</v>
      </c>
      <c r="X534" s="20">
        <f t="shared" si="75"/>
        <v>-3.9800000000000002E-2</v>
      </c>
      <c r="Y534" s="8">
        <f t="shared" si="80"/>
        <v>-48504.059999999961</v>
      </c>
    </row>
    <row r="535" spans="1:25" x14ac:dyDescent="0.25">
      <c r="A535" s="1" t="s">
        <v>809</v>
      </c>
      <c r="B535" s="2" t="s">
        <v>810</v>
      </c>
      <c r="C535" s="2" t="s">
        <v>35</v>
      </c>
      <c r="D535" s="28" t="s">
        <v>835</v>
      </c>
      <c r="E535" s="18">
        <v>723617.12</v>
      </c>
      <c r="F535" s="19"/>
      <c r="G535" s="18">
        <v>694840.01</v>
      </c>
      <c r="H535" s="42">
        <f t="shared" si="76"/>
        <v>-28777.109999999986</v>
      </c>
      <c r="I535" s="20">
        <f t="shared" si="72"/>
        <v>-3.9800000000000002E-2</v>
      </c>
      <c r="J535" s="18">
        <v>49772.94</v>
      </c>
      <c r="K535" s="19"/>
      <c r="L535" s="18">
        <v>47793.55</v>
      </c>
      <c r="M535" s="42">
        <f t="shared" si="77"/>
        <v>-1979.3899999999994</v>
      </c>
      <c r="N535" s="20">
        <f t="shared" si="73"/>
        <v>-3.9800000000000002E-2</v>
      </c>
      <c r="O535" s="18">
        <v>278748.59999999998</v>
      </c>
      <c r="P535" s="19"/>
      <c r="Q535" s="18">
        <v>267662.87</v>
      </c>
      <c r="R535" s="42">
        <f t="shared" si="78"/>
        <v>-11085.729999999981</v>
      </c>
      <c r="S535" s="20">
        <f t="shared" si="74"/>
        <v>-3.9800000000000002E-2</v>
      </c>
      <c r="T535" s="18">
        <v>204106.44</v>
      </c>
      <c r="U535" s="19"/>
      <c r="V535" s="18">
        <v>195989.2</v>
      </c>
      <c r="W535" s="42">
        <f t="shared" si="79"/>
        <v>-8117.2399999999907</v>
      </c>
      <c r="X535" s="20">
        <f t="shared" si="75"/>
        <v>-3.9800000000000002E-2</v>
      </c>
      <c r="Y535" s="8">
        <f t="shared" si="80"/>
        <v>-49959.469999999958</v>
      </c>
    </row>
    <row r="536" spans="1:25" x14ac:dyDescent="0.25">
      <c r="A536" s="1" t="s">
        <v>809</v>
      </c>
      <c r="B536" s="2" t="s">
        <v>810</v>
      </c>
      <c r="C536" s="2" t="s">
        <v>215</v>
      </c>
      <c r="D536" s="28" t="s">
        <v>836</v>
      </c>
      <c r="E536" s="18">
        <v>430361.26</v>
      </c>
      <c r="F536" s="19"/>
      <c r="G536" s="18">
        <v>413246.47</v>
      </c>
      <c r="H536" s="42">
        <f t="shared" si="76"/>
        <v>-17114.790000000037</v>
      </c>
      <c r="I536" s="20">
        <f t="shared" si="72"/>
        <v>-3.9800000000000002E-2</v>
      </c>
      <c r="J536" s="18">
        <v>19170.25</v>
      </c>
      <c r="K536" s="19"/>
      <c r="L536" s="18">
        <v>18407.88</v>
      </c>
      <c r="M536" s="42">
        <f t="shared" si="77"/>
        <v>-762.36999999999898</v>
      </c>
      <c r="N536" s="20">
        <f t="shared" si="73"/>
        <v>-3.9800000000000002E-2</v>
      </c>
      <c r="O536" s="18">
        <v>96884.1</v>
      </c>
      <c r="P536" s="19"/>
      <c r="Q536" s="18">
        <v>93031.05</v>
      </c>
      <c r="R536" s="42">
        <f t="shared" si="78"/>
        <v>-3853.0500000000029</v>
      </c>
      <c r="S536" s="20">
        <f t="shared" si="74"/>
        <v>-3.9800000000000002E-2</v>
      </c>
      <c r="T536" s="18">
        <v>51595.679999999993</v>
      </c>
      <c r="U536" s="19"/>
      <c r="V536" s="18">
        <v>49543.74</v>
      </c>
      <c r="W536" s="42">
        <f t="shared" si="79"/>
        <v>-2051.9399999999951</v>
      </c>
      <c r="X536" s="20">
        <f t="shared" si="75"/>
        <v>-3.9800000000000002E-2</v>
      </c>
      <c r="Y536" s="8">
        <f t="shared" si="80"/>
        <v>-23782.150000000034</v>
      </c>
    </row>
    <row r="537" spans="1:25" x14ac:dyDescent="0.25">
      <c r="A537" s="1" t="s">
        <v>809</v>
      </c>
      <c r="B537" s="2" t="s">
        <v>810</v>
      </c>
      <c r="C537" s="2" t="s">
        <v>63</v>
      </c>
      <c r="D537" s="28" t="s">
        <v>837</v>
      </c>
      <c r="E537" s="18">
        <v>5871945.3800000008</v>
      </c>
      <c r="F537" s="19"/>
      <c r="G537" s="18">
        <v>5638427.3499999996</v>
      </c>
      <c r="H537" s="42">
        <f t="shared" si="76"/>
        <v>-233518.03000000119</v>
      </c>
      <c r="I537" s="20">
        <f t="shared" si="72"/>
        <v>-3.9800000000000002E-2</v>
      </c>
      <c r="J537" s="18">
        <v>89786.48</v>
      </c>
      <c r="K537" s="19"/>
      <c r="L537" s="18">
        <v>86215.81</v>
      </c>
      <c r="M537" s="42">
        <f t="shared" si="77"/>
        <v>-3570.6699999999983</v>
      </c>
      <c r="N537" s="20">
        <f t="shared" si="73"/>
        <v>-3.9800000000000002E-2</v>
      </c>
      <c r="O537" s="18">
        <v>3650415.6</v>
      </c>
      <c r="P537" s="19"/>
      <c r="Q537" s="18">
        <v>3505239.89</v>
      </c>
      <c r="R537" s="42">
        <f t="shared" si="78"/>
        <v>-145175.70999999996</v>
      </c>
      <c r="S537" s="20">
        <f t="shared" si="74"/>
        <v>-3.9800000000000002E-2</v>
      </c>
      <c r="T537" s="18">
        <v>395503.64999999997</v>
      </c>
      <c r="U537" s="19"/>
      <c r="V537" s="18">
        <v>379774.61</v>
      </c>
      <c r="W537" s="42">
        <f t="shared" si="79"/>
        <v>-15729.039999999979</v>
      </c>
      <c r="X537" s="20">
        <f t="shared" si="75"/>
        <v>-3.9800000000000002E-2</v>
      </c>
      <c r="Y537" s="8">
        <f t="shared" si="80"/>
        <v>-397993.45000000112</v>
      </c>
    </row>
    <row r="538" spans="1:25" x14ac:dyDescent="0.25">
      <c r="A538" s="1" t="s">
        <v>809</v>
      </c>
      <c r="B538" s="2" t="s">
        <v>810</v>
      </c>
      <c r="C538" s="2" t="s">
        <v>185</v>
      </c>
      <c r="D538" s="28" t="s">
        <v>838</v>
      </c>
      <c r="E538" s="18">
        <v>352449.98</v>
      </c>
      <c r="F538" s="19"/>
      <c r="G538" s="18">
        <v>338433.6</v>
      </c>
      <c r="H538" s="42">
        <f t="shared" si="76"/>
        <v>-14016.380000000005</v>
      </c>
      <c r="I538" s="20">
        <f t="shared" si="72"/>
        <v>-3.9800000000000002E-2</v>
      </c>
      <c r="J538" s="18">
        <v>24259.08</v>
      </c>
      <c r="K538" s="19"/>
      <c r="L538" s="18">
        <v>23294.33</v>
      </c>
      <c r="M538" s="42">
        <f t="shared" si="77"/>
        <v>-964.75</v>
      </c>
      <c r="N538" s="20">
        <f t="shared" si="73"/>
        <v>-3.9800000000000002E-2</v>
      </c>
      <c r="O538" s="18">
        <v>86428.88</v>
      </c>
      <c r="P538" s="19"/>
      <c r="Q538" s="18">
        <v>82991.63</v>
      </c>
      <c r="R538" s="42">
        <f t="shared" si="78"/>
        <v>-3437.25</v>
      </c>
      <c r="S538" s="20">
        <f t="shared" si="74"/>
        <v>-3.9800000000000002E-2</v>
      </c>
      <c r="T538" s="18">
        <v>45525.600000000006</v>
      </c>
      <c r="U538" s="19"/>
      <c r="V538" s="18">
        <v>43715.06</v>
      </c>
      <c r="W538" s="42">
        <f t="shared" si="79"/>
        <v>-1810.5400000000081</v>
      </c>
      <c r="X538" s="20">
        <f t="shared" si="75"/>
        <v>-3.9800000000000002E-2</v>
      </c>
      <c r="Y538" s="8">
        <f t="shared" si="80"/>
        <v>-20228.920000000013</v>
      </c>
    </row>
    <row r="539" spans="1:25" x14ac:dyDescent="0.25">
      <c r="A539" s="1" t="s">
        <v>809</v>
      </c>
      <c r="B539" s="2" t="s">
        <v>810</v>
      </c>
      <c r="C539" s="2" t="s">
        <v>16</v>
      </c>
      <c r="D539" s="28" t="s">
        <v>839</v>
      </c>
      <c r="E539" s="18">
        <v>2742541.7199999997</v>
      </c>
      <c r="F539" s="19"/>
      <c r="G539" s="18">
        <v>2633475.15</v>
      </c>
      <c r="H539" s="42">
        <f t="shared" si="76"/>
        <v>-109066.56999999983</v>
      </c>
      <c r="I539" s="20">
        <f t="shared" si="72"/>
        <v>-3.9800000000000002E-2</v>
      </c>
      <c r="J539" s="18">
        <v>151688.95999999999</v>
      </c>
      <c r="K539" s="19"/>
      <c r="L539" s="18">
        <v>145656.53</v>
      </c>
      <c r="M539" s="42">
        <f t="shared" si="77"/>
        <v>-6032.429999999993</v>
      </c>
      <c r="N539" s="20">
        <f t="shared" si="73"/>
        <v>-3.9800000000000002E-2</v>
      </c>
      <c r="O539" s="18">
        <v>910094.76</v>
      </c>
      <c r="P539" s="19"/>
      <c r="Q539" s="18">
        <v>873900.62</v>
      </c>
      <c r="R539" s="42">
        <f t="shared" si="78"/>
        <v>-36194.140000000014</v>
      </c>
      <c r="S539" s="20">
        <f t="shared" si="74"/>
        <v>-3.9800000000000002E-2</v>
      </c>
      <c r="T539" s="18">
        <v>441218.94</v>
      </c>
      <c r="U539" s="19"/>
      <c r="V539" s="18">
        <v>423671.82</v>
      </c>
      <c r="W539" s="42">
        <f t="shared" si="79"/>
        <v>-17547.119999999995</v>
      </c>
      <c r="X539" s="20">
        <f t="shared" si="75"/>
        <v>-3.9800000000000002E-2</v>
      </c>
      <c r="Y539" s="8">
        <f t="shared" si="80"/>
        <v>-168840.25999999983</v>
      </c>
    </row>
    <row r="540" spans="1:25" x14ac:dyDescent="0.25">
      <c r="A540" s="1" t="s">
        <v>809</v>
      </c>
      <c r="B540" s="2" t="s">
        <v>810</v>
      </c>
      <c r="C540" s="2" t="s">
        <v>354</v>
      </c>
      <c r="D540" s="28" t="s">
        <v>840</v>
      </c>
      <c r="E540" s="18">
        <v>1080573.92</v>
      </c>
      <c r="F540" s="19"/>
      <c r="G540" s="18">
        <v>1037601.19</v>
      </c>
      <c r="H540" s="42">
        <f t="shared" si="76"/>
        <v>-42972.729999999981</v>
      </c>
      <c r="I540" s="20">
        <f t="shared" si="72"/>
        <v>-3.9800000000000002E-2</v>
      </c>
      <c r="J540" s="18">
        <v>28441.68</v>
      </c>
      <c r="K540" s="19"/>
      <c r="L540" s="18">
        <v>27310.6</v>
      </c>
      <c r="M540" s="42">
        <f t="shared" si="77"/>
        <v>-1131.0800000000017</v>
      </c>
      <c r="N540" s="20">
        <f t="shared" si="73"/>
        <v>-3.9800000000000002E-2</v>
      </c>
      <c r="O540" s="18">
        <v>491719.57999999996</v>
      </c>
      <c r="P540" s="19"/>
      <c r="Q540" s="18">
        <v>472164.07</v>
      </c>
      <c r="R540" s="42">
        <f t="shared" si="78"/>
        <v>-19555.509999999951</v>
      </c>
      <c r="S540" s="20">
        <f t="shared" si="74"/>
        <v>-3.9800000000000002E-2</v>
      </c>
      <c r="T540" s="18">
        <v>91999.65</v>
      </c>
      <c r="U540" s="19"/>
      <c r="V540" s="18">
        <v>88340.86</v>
      </c>
      <c r="W540" s="42">
        <f t="shared" si="79"/>
        <v>-3658.7899999999936</v>
      </c>
      <c r="X540" s="20">
        <f t="shared" si="75"/>
        <v>-3.9800000000000002E-2</v>
      </c>
      <c r="Y540" s="8">
        <f t="shared" si="80"/>
        <v>-67318.109999999928</v>
      </c>
    </row>
    <row r="541" spans="1:25" x14ac:dyDescent="0.25">
      <c r="A541" s="1" t="s">
        <v>809</v>
      </c>
      <c r="B541" s="2" t="s">
        <v>810</v>
      </c>
      <c r="C541" s="2" t="s">
        <v>370</v>
      </c>
      <c r="D541" s="28" t="s">
        <v>765</v>
      </c>
      <c r="E541" s="18">
        <v>205332.09999999998</v>
      </c>
      <c r="F541" s="19"/>
      <c r="G541" s="18">
        <v>197166.37</v>
      </c>
      <c r="H541" s="42">
        <f t="shared" si="76"/>
        <v>-8165.7299999999814</v>
      </c>
      <c r="I541" s="20">
        <f t="shared" si="72"/>
        <v>-3.9800000000000002E-2</v>
      </c>
      <c r="J541" s="18">
        <v>9898.82</v>
      </c>
      <c r="K541" s="19"/>
      <c r="L541" s="18">
        <v>9505.16</v>
      </c>
      <c r="M541" s="42">
        <f t="shared" si="77"/>
        <v>-393.65999999999985</v>
      </c>
      <c r="N541" s="20">
        <f t="shared" si="73"/>
        <v>-3.9800000000000002E-2</v>
      </c>
      <c r="O541" s="18">
        <v>88481.48000000001</v>
      </c>
      <c r="P541" s="19"/>
      <c r="Q541" s="18">
        <v>84962.6</v>
      </c>
      <c r="R541" s="42">
        <f t="shared" si="78"/>
        <v>-3518.8800000000047</v>
      </c>
      <c r="S541" s="20">
        <f t="shared" si="74"/>
        <v>-3.9800000000000002E-2</v>
      </c>
      <c r="T541" s="18">
        <v>28832.879999999997</v>
      </c>
      <c r="U541" s="19"/>
      <c r="V541" s="18">
        <v>27686.21</v>
      </c>
      <c r="W541" s="42">
        <f t="shared" si="79"/>
        <v>-1146.6699999999983</v>
      </c>
      <c r="X541" s="20">
        <f t="shared" si="75"/>
        <v>-3.9800000000000002E-2</v>
      </c>
      <c r="Y541" s="8">
        <f t="shared" si="80"/>
        <v>-13224.939999999984</v>
      </c>
    </row>
    <row r="542" spans="1:25" x14ac:dyDescent="0.25">
      <c r="A542" s="1" t="s">
        <v>841</v>
      </c>
      <c r="B542" s="2" t="s">
        <v>842</v>
      </c>
      <c r="C542" s="2" t="s">
        <v>24</v>
      </c>
      <c r="D542" s="28" t="s">
        <v>843</v>
      </c>
      <c r="E542" s="18">
        <v>159450.66</v>
      </c>
      <c r="F542" s="19"/>
      <c r="G542" s="18">
        <v>153109.56</v>
      </c>
      <c r="H542" s="42">
        <f t="shared" si="76"/>
        <v>-6341.1000000000058</v>
      </c>
      <c r="I542" s="20">
        <f t="shared" si="72"/>
        <v>-3.9800000000000002E-2</v>
      </c>
      <c r="J542" s="18">
        <v>5297.96</v>
      </c>
      <c r="K542" s="19"/>
      <c r="L542" s="18">
        <v>5087.2700000000004</v>
      </c>
      <c r="M542" s="42">
        <f t="shared" si="77"/>
        <v>-210.6899999999996</v>
      </c>
      <c r="N542" s="20">
        <f t="shared" si="73"/>
        <v>-3.9800000000000002E-2</v>
      </c>
      <c r="O542" s="18">
        <v>61934.98</v>
      </c>
      <c r="P542" s="19"/>
      <c r="Q542" s="18">
        <v>59471.85</v>
      </c>
      <c r="R542" s="42">
        <f t="shared" si="78"/>
        <v>-2463.1300000000047</v>
      </c>
      <c r="S542" s="20">
        <f t="shared" si="74"/>
        <v>-3.9800000000000002E-2</v>
      </c>
      <c r="T542" s="18">
        <v>25039.08</v>
      </c>
      <c r="U542" s="19"/>
      <c r="V542" s="18">
        <v>24043.279999999999</v>
      </c>
      <c r="W542" s="42">
        <f t="shared" si="79"/>
        <v>-995.80000000000291</v>
      </c>
      <c r="X542" s="20">
        <f t="shared" si="75"/>
        <v>-3.9800000000000002E-2</v>
      </c>
      <c r="Y542" s="8">
        <f t="shared" si="80"/>
        <v>-10010.720000000012</v>
      </c>
    </row>
    <row r="543" spans="1:25" x14ac:dyDescent="0.25">
      <c r="A543" s="1" t="s">
        <v>841</v>
      </c>
      <c r="B543" s="2" t="s">
        <v>842</v>
      </c>
      <c r="C543" s="2" t="s">
        <v>233</v>
      </c>
      <c r="D543" s="28" t="s">
        <v>844</v>
      </c>
      <c r="E543" s="18">
        <v>1072445.8999999999</v>
      </c>
      <c r="F543" s="19"/>
      <c r="G543" s="18">
        <v>1029796.41</v>
      </c>
      <c r="H543" s="42">
        <f t="shared" si="76"/>
        <v>-42649.489999999874</v>
      </c>
      <c r="I543" s="20">
        <f t="shared" si="72"/>
        <v>-3.9800000000000002E-2</v>
      </c>
      <c r="J543" s="18">
        <v>53816.12</v>
      </c>
      <c r="K543" s="19"/>
      <c r="L543" s="18">
        <v>51675.94</v>
      </c>
      <c r="M543" s="42">
        <f t="shared" si="77"/>
        <v>-2140.1800000000003</v>
      </c>
      <c r="N543" s="20">
        <f t="shared" si="73"/>
        <v>-3.9800000000000002E-2</v>
      </c>
      <c r="O543" s="18">
        <v>396093.5</v>
      </c>
      <c r="P543" s="19"/>
      <c r="Q543" s="18">
        <v>380341</v>
      </c>
      <c r="R543" s="42">
        <f t="shared" si="78"/>
        <v>-15752.5</v>
      </c>
      <c r="S543" s="20">
        <f t="shared" si="74"/>
        <v>-3.9800000000000002E-2</v>
      </c>
      <c r="T543" s="18">
        <v>144164.4</v>
      </c>
      <c r="U543" s="19"/>
      <c r="V543" s="18">
        <v>138431.03</v>
      </c>
      <c r="W543" s="42">
        <f t="shared" si="79"/>
        <v>-5733.3699999999953</v>
      </c>
      <c r="X543" s="20">
        <f t="shared" si="75"/>
        <v>-3.9800000000000002E-2</v>
      </c>
      <c r="Y543" s="8">
        <f t="shared" si="80"/>
        <v>-66275.539999999863</v>
      </c>
    </row>
    <row r="544" spans="1:25" x14ac:dyDescent="0.25">
      <c r="A544" s="1" t="s">
        <v>841</v>
      </c>
      <c r="B544" s="2" t="s">
        <v>842</v>
      </c>
      <c r="C544" s="2" t="s">
        <v>38</v>
      </c>
      <c r="D544" s="28" t="s">
        <v>842</v>
      </c>
      <c r="E544" s="18">
        <v>847710.1399999999</v>
      </c>
      <c r="F544" s="19"/>
      <c r="G544" s="18">
        <v>813998.04</v>
      </c>
      <c r="H544" s="42">
        <f t="shared" si="76"/>
        <v>-33712.09999999986</v>
      </c>
      <c r="I544" s="20">
        <f t="shared" si="72"/>
        <v>-3.9800000000000002E-2</v>
      </c>
      <c r="J544" s="18">
        <v>46845.119999999995</v>
      </c>
      <c r="K544" s="19"/>
      <c r="L544" s="18">
        <v>44982.16</v>
      </c>
      <c r="M544" s="42">
        <f t="shared" si="77"/>
        <v>-1862.9599999999919</v>
      </c>
      <c r="N544" s="20">
        <f t="shared" si="73"/>
        <v>-3.9800000000000002E-2</v>
      </c>
      <c r="O544" s="18">
        <v>278254.32</v>
      </c>
      <c r="P544" s="19"/>
      <c r="Q544" s="18">
        <v>267188.25</v>
      </c>
      <c r="R544" s="42">
        <f t="shared" si="78"/>
        <v>-11066.070000000007</v>
      </c>
      <c r="S544" s="20">
        <f t="shared" si="74"/>
        <v>-3.9800000000000002E-2</v>
      </c>
      <c r="T544" s="18">
        <v>104708.88</v>
      </c>
      <c r="U544" s="19"/>
      <c r="V544" s="18">
        <v>100544.65</v>
      </c>
      <c r="W544" s="42">
        <f t="shared" si="79"/>
        <v>-4164.2300000000105</v>
      </c>
      <c r="X544" s="20">
        <f t="shared" si="75"/>
        <v>-3.9800000000000002E-2</v>
      </c>
      <c r="Y544" s="8">
        <f t="shared" si="80"/>
        <v>-50805.35999999987</v>
      </c>
    </row>
    <row r="545" spans="1:25" x14ac:dyDescent="0.25">
      <c r="A545" s="1" t="s">
        <v>841</v>
      </c>
      <c r="B545" s="2" t="s">
        <v>842</v>
      </c>
      <c r="C545" s="2" t="s">
        <v>845</v>
      </c>
      <c r="D545" s="28" t="s">
        <v>846</v>
      </c>
      <c r="E545" s="18">
        <v>186216.84</v>
      </c>
      <c r="F545" s="19"/>
      <c r="G545" s="18">
        <v>178811.29</v>
      </c>
      <c r="H545" s="42">
        <f t="shared" si="76"/>
        <v>-7405.5499999999884</v>
      </c>
      <c r="I545" s="20">
        <f t="shared" si="72"/>
        <v>-3.9800000000000002E-2</v>
      </c>
      <c r="J545" s="18">
        <v>8365.2000000000007</v>
      </c>
      <c r="K545" s="19"/>
      <c r="L545" s="18">
        <v>8032.53</v>
      </c>
      <c r="M545" s="42">
        <f t="shared" si="77"/>
        <v>-332.67000000000098</v>
      </c>
      <c r="N545" s="20">
        <f t="shared" si="73"/>
        <v>-3.9800000000000002E-2</v>
      </c>
      <c r="O545" s="18">
        <v>85484.959999999992</v>
      </c>
      <c r="P545" s="19"/>
      <c r="Q545" s="18">
        <v>82085.25</v>
      </c>
      <c r="R545" s="42">
        <f t="shared" si="78"/>
        <v>-3399.7099999999919</v>
      </c>
      <c r="S545" s="20">
        <f t="shared" si="74"/>
        <v>-3.9800000000000002E-2</v>
      </c>
      <c r="T545" s="18">
        <v>22762.799999999999</v>
      </c>
      <c r="U545" s="19"/>
      <c r="V545" s="18">
        <v>21857.53</v>
      </c>
      <c r="W545" s="42">
        <f t="shared" si="79"/>
        <v>-905.27000000000044</v>
      </c>
      <c r="X545" s="20">
        <f t="shared" si="75"/>
        <v>-3.9800000000000002E-2</v>
      </c>
      <c r="Y545" s="8">
        <f t="shared" si="80"/>
        <v>-12043.199999999983</v>
      </c>
    </row>
    <row r="546" spans="1:25" x14ac:dyDescent="0.25">
      <c r="A546" s="1" t="s">
        <v>847</v>
      </c>
      <c r="B546" s="2" t="s">
        <v>503</v>
      </c>
      <c r="C546" s="2" t="s">
        <v>14</v>
      </c>
      <c r="D546" s="28" t="s">
        <v>848</v>
      </c>
      <c r="E546" s="18">
        <v>117931.84</v>
      </c>
      <c r="F546" s="19"/>
      <c r="G546" s="18">
        <v>113241.88</v>
      </c>
      <c r="H546" s="42">
        <f t="shared" si="76"/>
        <v>-4689.9599999999919</v>
      </c>
      <c r="I546" s="20">
        <f t="shared" si="72"/>
        <v>-3.9800000000000002E-2</v>
      </c>
      <c r="J546" s="18">
        <v>1673.04</v>
      </c>
      <c r="K546" s="19"/>
      <c r="L546" s="18">
        <v>1606.51</v>
      </c>
      <c r="M546" s="42">
        <f t="shared" si="77"/>
        <v>-66.529999999999973</v>
      </c>
      <c r="N546" s="20">
        <f t="shared" si="73"/>
        <v>-3.9800000000000002E-2</v>
      </c>
      <c r="O546" s="18">
        <v>49454.62</v>
      </c>
      <c r="P546" s="19"/>
      <c r="Q546" s="18">
        <v>47487.83</v>
      </c>
      <c r="R546" s="42">
        <f t="shared" si="78"/>
        <v>-1966.7900000000009</v>
      </c>
      <c r="S546" s="20">
        <f t="shared" si="74"/>
        <v>-3.9800000000000002E-2</v>
      </c>
      <c r="T546" s="18">
        <v>13657.68</v>
      </c>
      <c r="U546" s="19"/>
      <c r="V546" s="18">
        <v>13114.52</v>
      </c>
      <c r="W546" s="42">
        <f t="shared" si="79"/>
        <v>-543.15999999999985</v>
      </c>
      <c r="X546" s="20">
        <f t="shared" si="75"/>
        <v>-3.9800000000000002E-2</v>
      </c>
      <c r="Y546" s="8">
        <f t="shared" si="80"/>
        <v>-7266.4399999999923</v>
      </c>
    </row>
    <row r="547" spans="1:25" x14ac:dyDescent="0.25">
      <c r="A547" s="1" t="s">
        <v>847</v>
      </c>
      <c r="B547" s="2" t="s">
        <v>503</v>
      </c>
      <c r="C547" s="2" t="s">
        <v>35</v>
      </c>
      <c r="D547" s="28" t="s">
        <v>279</v>
      </c>
      <c r="E547" s="18">
        <v>455224.18</v>
      </c>
      <c r="F547" s="19"/>
      <c r="G547" s="18">
        <v>437120.63</v>
      </c>
      <c r="H547" s="42">
        <f t="shared" si="76"/>
        <v>-18103.549999999988</v>
      </c>
      <c r="I547" s="20">
        <f t="shared" si="72"/>
        <v>-3.9800000000000002E-2</v>
      </c>
      <c r="J547" s="18">
        <v>19239.96</v>
      </c>
      <c r="K547" s="19"/>
      <c r="L547" s="18">
        <v>18474.82</v>
      </c>
      <c r="M547" s="42">
        <f t="shared" si="77"/>
        <v>-765.13999999999942</v>
      </c>
      <c r="N547" s="20">
        <f t="shared" si="73"/>
        <v>-3.9800000000000002E-2</v>
      </c>
      <c r="O547" s="18">
        <v>136185.56</v>
      </c>
      <c r="P547" s="19"/>
      <c r="Q547" s="18">
        <v>130769.51</v>
      </c>
      <c r="R547" s="42">
        <f t="shared" si="78"/>
        <v>-5416.0500000000029</v>
      </c>
      <c r="S547" s="20">
        <f t="shared" si="74"/>
        <v>-3.9800000000000002E-2</v>
      </c>
      <c r="T547" s="18">
        <v>45525.600000000006</v>
      </c>
      <c r="U547" s="19"/>
      <c r="V547" s="18">
        <v>43715.06</v>
      </c>
      <c r="W547" s="42">
        <f t="shared" si="79"/>
        <v>-1810.5400000000081</v>
      </c>
      <c r="X547" s="20">
        <f t="shared" si="75"/>
        <v>-3.9800000000000002E-2</v>
      </c>
      <c r="Y547" s="8">
        <f t="shared" si="80"/>
        <v>-26095.279999999999</v>
      </c>
    </row>
    <row r="548" spans="1:25" x14ac:dyDescent="0.25">
      <c r="A548" s="1" t="s">
        <v>847</v>
      </c>
      <c r="B548" s="2" t="s">
        <v>503</v>
      </c>
      <c r="C548" s="2" t="s">
        <v>251</v>
      </c>
      <c r="D548" s="28" t="s">
        <v>849</v>
      </c>
      <c r="E548" s="18">
        <v>273442.06000000006</v>
      </c>
      <c r="F548" s="19"/>
      <c r="G548" s="18">
        <v>262567.7</v>
      </c>
      <c r="H548" s="42">
        <f t="shared" si="76"/>
        <v>-10874.360000000044</v>
      </c>
      <c r="I548" s="20">
        <f t="shared" si="72"/>
        <v>-3.9800000000000002E-2</v>
      </c>
      <c r="J548" s="18">
        <v>11432.44</v>
      </c>
      <c r="K548" s="19"/>
      <c r="L548" s="18">
        <v>10977.79</v>
      </c>
      <c r="M548" s="42">
        <f t="shared" si="77"/>
        <v>-454.64999999999964</v>
      </c>
      <c r="N548" s="20">
        <f t="shared" si="73"/>
        <v>-3.9800000000000002E-2</v>
      </c>
      <c r="O548" s="18">
        <v>111444.51999999999</v>
      </c>
      <c r="P548" s="19"/>
      <c r="Q548" s="18">
        <v>107012.41</v>
      </c>
      <c r="R548" s="42">
        <f t="shared" si="78"/>
        <v>-4432.109999999986</v>
      </c>
      <c r="S548" s="20">
        <f t="shared" si="74"/>
        <v>-3.9800000000000002E-2</v>
      </c>
      <c r="T548" s="18">
        <v>25797.84</v>
      </c>
      <c r="U548" s="19"/>
      <c r="V548" s="18">
        <v>24771.87</v>
      </c>
      <c r="W548" s="42">
        <f t="shared" si="79"/>
        <v>-1025.9700000000012</v>
      </c>
      <c r="X548" s="20">
        <f t="shared" si="75"/>
        <v>-3.9800000000000002E-2</v>
      </c>
      <c r="Y548" s="8">
        <f t="shared" si="80"/>
        <v>-16787.090000000033</v>
      </c>
    </row>
    <row r="549" spans="1:25" x14ac:dyDescent="0.25">
      <c r="A549" s="1" t="s">
        <v>847</v>
      </c>
      <c r="B549" s="2" t="s">
        <v>503</v>
      </c>
      <c r="C549" s="2" t="s">
        <v>20</v>
      </c>
      <c r="D549" s="28" t="s">
        <v>850</v>
      </c>
      <c r="E549" s="18">
        <v>2140594.38</v>
      </c>
      <c r="F549" s="19"/>
      <c r="G549" s="18">
        <v>2055466.31</v>
      </c>
      <c r="H549" s="42">
        <f t="shared" si="76"/>
        <v>-85128.069999999832</v>
      </c>
      <c r="I549" s="20">
        <f t="shared" ref="I549:I560" si="81">IF(H549=0,0,ROUND(H549/E549,4))</f>
        <v>-3.9800000000000002E-2</v>
      </c>
      <c r="J549" s="18">
        <v>92296.040000000008</v>
      </c>
      <c r="K549" s="19"/>
      <c r="L549" s="18">
        <v>88625.57</v>
      </c>
      <c r="M549" s="42">
        <f t="shared" si="77"/>
        <v>-3670.4700000000012</v>
      </c>
      <c r="N549" s="20">
        <f t="shared" ref="N549:N560" si="82">IF(M549=0,0,ROUND(M549/J549,4))</f>
        <v>-3.9800000000000002E-2</v>
      </c>
      <c r="O549" s="18">
        <v>1144602.6199999999</v>
      </c>
      <c r="P549" s="19"/>
      <c r="Q549" s="18">
        <v>1099082.19</v>
      </c>
      <c r="R549" s="42">
        <f t="shared" si="78"/>
        <v>-45520.429999999935</v>
      </c>
      <c r="S549" s="20">
        <f t="shared" ref="S549:S560" si="83">IF(R549=0,0,ROUND(R549/O549,4))</f>
        <v>-3.9800000000000002E-2</v>
      </c>
      <c r="T549" s="18">
        <v>377862.48000000004</v>
      </c>
      <c r="U549" s="19"/>
      <c r="V549" s="18">
        <v>362835.03</v>
      </c>
      <c r="W549" s="42">
        <f t="shared" si="79"/>
        <v>-15027.450000000012</v>
      </c>
      <c r="X549" s="20">
        <f t="shared" ref="X549:X560" si="84">IF(W549=0,0,ROUND(W549/T549,4))</f>
        <v>-3.9800000000000002E-2</v>
      </c>
      <c r="Y549" s="8">
        <f t="shared" si="80"/>
        <v>-149346.41999999978</v>
      </c>
    </row>
    <row r="550" spans="1:25" x14ac:dyDescent="0.25">
      <c r="A550" s="1" t="s">
        <v>851</v>
      </c>
      <c r="B550" s="2" t="s">
        <v>852</v>
      </c>
      <c r="C550" s="2" t="s">
        <v>24</v>
      </c>
      <c r="D550" s="28" t="s">
        <v>853</v>
      </c>
      <c r="E550" s="18">
        <v>177319.94</v>
      </c>
      <c r="F550" s="19"/>
      <c r="G550" s="18">
        <v>170268.2</v>
      </c>
      <c r="H550" s="42">
        <f t="shared" si="76"/>
        <v>-7051.7399999999907</v>
      </c>
      <c r="I550" s="20">
        <f t="shared" si="81"/>
        <v>-3.9800000000000002E-2</v>
      </c>
      <c r="J550" s="18">
        <v>3694.63</v>
      </c>
      <c r="K550" s="19"/>
      <c r="L550" s="18">
        <v>3547.7</v>
      </c>
      <c r="M550" s="42">
        <f t="shared" si="77"/>
        <v>-146.93000000000029</v>
      </c>
      <c r="N550" s="20">
        <f t="shared" si="82"/>
        <v>-3.9800000000000002E-2</v>
      </c>
      <c r="O550" s="18">
        <v>71588.72</v>
      </c>
      <c r="P550" s="19"/>
      <c r="Q550" s="18">
        <v>68741.66</v>
      </c>
      <c r="R550" s="42">
        <f t="shared" si="78"/>
        <v>-2847.0599999999977</v>
      </c>
      <c r="S550" s="20">
        <f t="shared" si="83"/>
        <v>-3.9800000000000002E-2</v>
      </c>
      <c r="T550" s="18">
        <v>5501.01</v>
      </c>
      <c r="U550" s="19"/>
      <c r="V550" s="18">
        <v>5282.24</v>
      </c>
      <c r="W550" s="42">
        <f t="shared" si="79"/>
        <v>-218.77000000000044</v>
      </c>
      <c r="X550" s="20">
        <f t="shared" si="84"/>
        <v>-3.9800000000000002E-2</v>
      </c>
      <c r="Y550" s="8">
        <f t="shared" si="80"/>
        <v>-10264.499999999989</v>
      </c>
    </row>
    <row r="551" spans="1:25" x14ac:dyDescent="0.25">
      <c r="A551" s="1" t="s">
        <v>851</v>
      </c>
      <c r="B551" s="2" t="s">
        <v>852</v>
      </c>
      <c r="C551" s="2" t="s">
        <v>185</v>
      </c>
      <c r="D551" s="28" t="s">
        <v>854</v>
      </c>
      <c r="E551" s="18">
        <v>309153.15999999997</v>
      </c>
      <c r="F551" s="19"/>
      <c r="G551" s="18">
        <v>296858.63</v>
      </c>
      <c r="H551" s="42">
        <f t="shared" si="76"/>
        <v>-12294.52999999997</v>
      </c>
      <c r="I551" s="20">
        <f t="shared" si="81"/>
        <v>-3.9800000000000002E-2</v>
      </c>
      <c r="J551" s="18">
        <v>1673.04</v>
      </c>
      <c r="K551" s="19"/>
      <c r="L551" s="18">
        <v>1606.51</v>
      </c>
      <c r="M551" s="42">
        <f t="shared" si="77"/>
        <v>-66.529999999999973</v>
      </c>
      <c r="N551" s="20">
        <f t="shared" si="82"/>
        <v>-3.9800000000000002E-2</v>
      </c>
      <c r="O551" s="18">
        <v>161733.22</v>
      </c>
      <c r="P551" s="19"/>
      <c r="Q551" s="18">
        <v>155301.15</v>
      </c>
      <c r="R551" s="42">
        <f t="shared" si="78"/>
        <v>-6432.070000000007</v>
      </c>
      <c r="S551" s="20">
        <f t="shared" si="83"/>
        <v>-3.9800000000000002E-2</v>
      </c>
      <c r="T551" s="18">
        <v>13278.3</v>
      </c>
      <c r="U551" s="19"/>
      <c r="V551" s="18">
        <v>12750.23</v>
      </c>
      <c r="W551" s="42">
        <f t="shared" si="79"/>
        <v>-528.06999999999971</v>
      </c>
      <c r="X551" s="20">
        <f t="shared" si="84"/>
        <v>-3.9800000000000002E-2</v>
      </c>
      <c r="Y551" s="8">
        <f t="shared" si="80"/>
        <v>-19321.199999999975</v>
      </c>
    </row>
    <row r="552" spans="1:25" x14ac:dyDescent="0.25">
      <c r="A552" s="1" t="s">
        <v>851</v>
      </c>
      <c r="B552" s="2" t="s">
        <v>852</v>
      </c>
      <c r="C552" s="2" t="s">
        <v>16</v>
      </c>
      <c r="D552" s="28" t="s">
        <v>855</v>
      </c>
      <c r="E552" s="18">
        <v>191660.68</v>
      </c>
      <c r="F552" s="19"/>
      <c r="G552" s="18">
        <v>184038.64</v>
      </c>
      <c r="H552" s="42">
        <f t="shared" si="76"/>
        <v>-7622.039999999979</v>
      </c>
      <c r="I552" s="20">
        <f t="shared" si="81"/>
        <v>-3.9800000000000002E-2</v>
      </c>
      <c r="J552" s="18">
        <v>2509.5600000000004</v>
      </c>
      <c r="K552" s="19"/>
      <c r="L552" s="18">
        <v>2409.7600000000002</v>
      </c>
      <c r="M552" s="42">
        <f t="shared" si="77"/>
        <v>-99.800000000000182</v>
      </c>
      <c r="N552" s="20">
        <f t="shared" si="82"/>
        <v>-3.9800000000000002E-2</v>
      </c>
      <c r="O552" s="18">
        <v>64239.86</v>
      </c>
      <c r="P552" s="19"/>
      <c r="Q552" s="18">
        <v>61685.06</v>
      </c>
      <c r="R552" s="42">
        <f t="shared" si="78"/>
        <v>-2554.8000000000029</v>
      </c>
      <c r="S552" s="20">
        <f t="shared" si="83"/>
        <v>-3.9800000000000002E-2</v>
      </c>
      <c r="T552" s="18">
        <v>17261.79</v>
      </c>
      <c r="U552" s="19"/>
      <c r="V552" s="18">
        <v>16575.29</v>
      </c>
      <c r="W552" s="42">
        <f t="shared" si="79"/>
        <v>-686.5</v>
      </c>
      <c r="X552" s="20">
        <f t="shared" si="84"/>
        <v>-3.9800000000000002E-2</v>
      </c>
      <c r="Y552" s="8">
        <f t="shared" si="80"/>
        <v>-10963.139999999981</v>
      </c>
    </row>
    <row r="553" spans="1:25" x14ac:dyDescent="0.25">
      <c r="A553" s="1" t="s">
        <v>851</v>
      </c>
      <c r="B553" s="2" t="s">
        <v>852</v>
      </c>
      <c r="C553" s="2" t="s">
        <v>856</v>
      </c>
      <c r="D553" s="28" t="s">
        <v>857</v>
      </c>
      <c r="E553" s="18">
        <v>321688.44</v>
      </c>
      <c r="F553" s="19"/>
      <c r="G553" s="18">
        <v>308895.40000000002</v>
      </c>
      <c r="H553" s="42">
        <f t="shared" si="76"/>
        <v>-12793.039999999979</v>
      </c>
      <c r="I553" s="20">
        <f t="shared" si="81"/>
        <v>-3.9800000000000002E-2</v>
      </c>
      <c r="J553" s="18">
        <v>8365.2000000000007</v>
      </c>
      <c r="K553" s="19"/>
      <c r="L553" s="18">
        <v>8032.53</v>
      </c>
      <c r="M553" s="42">
        <f t="shared" si="77"/>
        <v>-332.67000000000098</v>
      </c>
      <c r="N553" s="20">
        <f t="shared" si="82"/>
        <v>-3.9800000000000002E-2</v>
      </c>
      <c r="O553" s="18">
        <v>80990.179999999993</v>
      </c>
      <c r="P553" s="19"/>
      <c r="Q553" s="18">
        <v>77769.23</v>
      </c>
      <c r="R553" s="42">
        <f t="shared" si="78"/>
        <v>-3220.9499999999971</v>
      </c>
      <c r="S553" s="20">
        <f t="shared" si="83"/>
        <v>-3.9800000000000002E-2</v>
      </c>
      <c r="T553" s="18">
        <v>42869.94</v>
      </c>
      <c r="U553" s="19"/>
      <c r="V553" s="18">
        <v>41165.019999999997</v>
      </c>
      <c r="W553" s="42">
        <f t="shared" si="79"/>
        <v>-1704.9200000000055</v>
      </c>
      <c r="X553" s="20">
        <f t="shared" si="84"/>
        <v>-3.9800000000000002E-2</v>
      </c>
      <c r="Y553" s="8">
        <f t="shared" si="80"/>
        <v>-18051.579999999984</v>
      </c>
    </row>
    <row r="554" spans="1:25" x14ac:dyDescent="0.25">
      <c r="A554" s="1" t="s">
        <v>858</v>
      </c>
      <c r="B554" s="2" t="s">
        <v>859</v>
      </c>
      <c r="C554" s="2" t="s">
        <v>24</v>
      </c>
      <c r="D554" s="28" t="s">
        <v>860</v>
      </c>
      <c r="E554" s="18">
        <v>562283.76</v>
      </c>
      <c r="F554" s="19"/>
      <c r="G554" s="18">
        <v>539922.62</v>
      </c>
      <c r="H554" s="42">
        <f t="shared" si="76"/>
        <v>-22361.140000000014</v>
      </c>
      <c r="I554" s="20">
        <f t="shared" si="81"/>
        <v>-3.9800000000000002E-2</v>
      </c>
      <c r="J554" s="18">
        <v>6204.1900000000005</v>
      </c>
      <c r="K554" s="19"/>
      <c r="L554" s="18">
        <v>5957.46</v>
      </c>
      <c r="M554" s="42">
        <f t="shared" si="77"/>
        <v>-246.73000000000047</v>
      </c>
      <c r="N554" s="20">
        <f t="shared" si="82"/>
        <v>-3.9800000000000002E-2</v>
      </c>
      <c r="O554" s="18">
        <v>257865.62</v>
      </c>
      <c r="P554" s="19"/>
      <c r="Q554" s="18">
        <v>247610.4</v>
      </c>
      <c r="R554" s="42">
        <f t="shared" si="78"/>
        <v>-10255.220000000001</v>
      </c>
      <c r="S554" s="20">
        <f t="shared" si="83"/>
        <v>-3.9800000000000002E-2</v>
      </c>
      <c r="T554" s="18">
        <v>59942.039999999994</v>
      </c>
      <c r="U554" s="19"/>
      <c r="V554" s="18">
        <v>57558.17</v>
      </c>
      <c r="W554" s="42">
        <f t="shared" si="79"/>
        <v>-2383.8699999999953</v>
      </c>
      <c r="X554" s="20">
        <f t="shared" si="84"/>
        <v>-3.9800000000000002E-2</v>
      </c>
      <c r="Y554" s="8">
        <f t="shared" si="80"/>
        <v>-35246.960000000006</v>
      </c>
    </row>
    <row r="555" spans="1:25" x14ac:dyDescent="0.25">
      <c r="A555" s="1" t="s">
        <v>858</v>
      </c>
      <c r="B555" s="2" t="s">
        <v>859</v>
      </c>
      <c r="C555" s="2" t="s">
        <v>75</v>
      </c>
      <c r="D555" s="28" t="s">
        <v>861</v>
      </c>
      <c r="E555" s="18">
        <v>173159.82</v>
      </c>
      <c r="F555" s="19"/>
      <c r="G555" s="18">
        <v>166273.53</v>
      </c>
      <c r="H555" s="42">
        <f t="shared" si="76"/>
        <v>-6886.2900000000081</v>
      </c>
      <c r="I555" s="20">
        <f t="shared" si="81"/>
        <v>-3.9800000000000002E-2</v>
      </c>
      <c r="J555" s="18">
        <v>836.52</v>
      </c>
      <c r="K555" s="19"/>
      <c r="L555" s="18">
        <v>803.25</v>
      </c>
      <c r="M555" s="42">
        <f t="shared" si="77"/>
        <v>-33.269999999999982</v>
      </c>
      <c r="N555" s="20">
        <f t="shared" si="82"/>
        <v>-3.9800000000000002E-2</v>
      </c>
      <c r="O555" s="18">
        <v>59822.12</v>
      </c>
      <c r="P555" s="19"/>
      <c r="Q555" s="18">
        <v>57443.02</v>
      </c>
      <c r="R555" s="42">
        <f t="shared" si="78"/>
        <v>-2379.1000000000058</v>
      </c>
      <c r="S555" s="20">
        <f t="shared" si="83"/>
        <v>-3.9800000000000002E-2</v>
      </c>
      <c r="T555" s="18">
        <v>5736.23</v>
      </c>
      <c r="U555" s="19"/>
      <c r="V555" s="18">
        <v>5736.23</v>
      </c>
      <c r="W555" s="42">
        <f t="shared" si="79"/>
        <v>0</v>
      </c>
      <c r="X555" s="20">
        <f t="shared" si="84"/>
        <v>0</v>
      </c>
      <c r="Y555" s="8">
        <f t="shared" si="80"/>
        <v>-9298.6600000000144</v>
      </c>
    </row>
    <row r="556" spans="1:25" x14ac:dyDescent="0.25">
      <c r="A556" s="1" t="s">
        <v>858</v>
      </c>
      <c r="B556" s="2" t="s">
        <v>859</v>
      </c>
      <c r="C556" s="2" t="s">
        <v>55</v>
      </c>
      <c r="D556" s="28" t="s">
        <v>862</v>
      </c>
      <c r="E556" s="18">
        <v>74168.2</v>
      </c>
      <c r="F556" s="19"/>
      <c r="G556" s="18">
        <v>71218.649999999994</v>
      </c>
      <c r="H556" s="42">
        <f t="shared" si="76"/>
        <v>-2949.5500000000029</v>
      </c>
      <c r="I556" s="20">
        <f t="shared" si="81"/>
        <v>-3.9800000000000002E-2</v>
      </c>
      <c r="J556" s="18">
        <v>836.52</v>
      </c>
      <c r="K556" s="19"/>
      <c r="L556" s="18">
        <v>803.25</v>
      </c>
      <c r="M556" s="42">
        <f t="shared" si="77"/>
        <v>-33.269999999999982</v>
      </c>
      <c r="N556" s="20">
        <f t="shared" si="82"/>
        <v>-3.9800000000000002E-2</v>
      </c>
      <c r="O556" s="18">
        <v>39553.740000000005</v>
      </c>
      <c r="P556" s="19"/>
      <c r="Q556" s="18">
        <v>37980.699999999997</v>
      </c>
      <c r="R556" s="42">
        <f t="shared" si="78"/>
        <v>-1573.0400000000081</v>
      </c>
      <c r="S556" s="20">
        <f t="shared" si="83"/>
        <v>-3.9800000000000002E-2</v>
      </c>
      <c r="T556" s="18">
        <v>3604.1099999999997</v>
      </c>
      <c r="U556" s="19"/>
      <c r="V556" s="18">
        <v>3460.78</v>
      </c>
      <c r="W556" s="42">
        <f t="shared" si="79"/>
        <v>-143.32999999999947</v>
      </c>
      <c r="X556" s="20">
        <f t="shared" si="84"/>
        <v>-3.9800000000000002E-2</v>
      </c>
      <c r="Y556" s="8">
        <f t="shared" si="80"/>
        <v>-4699.1900000000114</v>
      </c>
    </row>
    <row r="557" spans="1:25" x14ac:dyDescent="0.25">
      <c r="A557" s="1" t="s">
        <v>863</v>
      </c>
      <c r="B557" s="2" t="s">
        <v>864</v>
      </c>
      <c r="C557" s="2" t="s">
        <v>24</v>
      </c>
      <c r="D557" s="28" t="s">
        <v>864</v>
      </c>
      <c r="E557" s="18">
        <v>1098410.5999999999</v>
      </c>
      <c r="F557" s="19"/>
      <c r="G557" s="18">
        <v>1054728.54</v>
      </c>
      <c r="H557" s="42">
        <f t="shared" si="76"/>
        <v>-43682.059999999823</v>
      </c>
      <c r="I557" s="20">
        <f t="shared" si="81"/>
        <v>-3.9800000000000002E-2</v>
      </c>
      <c r="J557" s="18">
        <v>36946.300000000003</v>
      </c>
      <c r="K557" s="19"/>
      <c r="L557" s="18">
        <v>35477</v>
      </c>
      <c r="M557" s="42">
        <f t="shared" si="77"/>
        <v>-1469.3000000000029</v>
      </c>
      <c r="N557" s="20">
        <f t="shared" si="82"/>
        <v>-3.9800000000000002E-2</v>
      </c>
      <c r="O557" s="18">
        <v>660983.6</v>
      </c>
      <c r="P557" s="19"/>
      <c r="Q557" s="18">
        <v>634696.52</v>
      </c>
      <c r="R557" s="42">
        <f t="shared" si="78"/>
        <v>-26287.079999999958</v>
      </c>
      <c r="S557" s="20">
        <f t="shared" si="83"/>
        <v>-3.9800000000000002E-2</v>
      </c>
      <c r="T557" s="18">
        <v>158770.53</v>
      </c>
      <c r="U557" s="19"/>
      <c r="V557" s="18">
        <v>152456.28</v>
      </c>
      <c r="W557" s="42">
        <f t="shared" si="79"/>
        <v>-6314.25</v>
      </c>
      <c r="X557" s="20">
        <f t="shared" si="84"/>
        <v>-3.9800000000000002E-2</v>
      </c>
      <c r="Y557" s="8">
        <f t="shared" si="80"/>
        <v>-77752.689999999784</v>
      </c>
    </row>
    <row r="558" spans="1:25" x14ac:dyDescent="0.25">
      <c r="A558" s="1" t="s">
        <v>863</v>
      </c>
      <c r="B558" s="2" t="s">
        <v>864</v>
      </c>
      <c r="C558" s="2" t="s">
        <v>53</v>
      </c>
      <c r="D558" s="28" t="s">
        <v>865</v>
      </c>
      <c r="E558" s="18">
        <v>231731.02</v>
      </c>
      <c r="F558" s="19"/>
      <c r="G558" s="18">
        <v>222515.44</v>
      </c>
      <c r="H558" s="42">
        <f t="shared" si="76"/>
        <v>-9215.5799999999872</v>
      </c>
      <c r="I558" s="20">
        <f t="shared" si="81"/>
        <v>-3.9800000000000002E-2</v>
      </c>
      <c r="J558" s="18">
        <v>5576.7999999999993</v>
      </c>
      <c r="K558" s="19"/>
      <c r="L558" s="18">
        <v>5355.02</v>
      </c>
      <c r="M558" s="42">
        <f t="shared" si="77"/>
        <v>-221.77999999999884</v>
      </c>
      <c r="N558" s="20">
        <f t="shared" si="82"/>
        <v>-3.9800000000000002E-2</v>
      </c>
      <c r="O558" s="18">
        <v>55749.72</v>
      </c>
      <c r="P558" s="19"/>
      <c r="Q558" s="18">
        <v>53532.57</v>
      </c>
      <c r="R558" s="42">
        <f t="shared" si="78"/>
        <v>-2217.1500000000015</v>
      </c>
      <c r="S558" s="20">
        <f t="shared" si="83"/>
        <v>-3.9800000000000002E-2</v>
      </c>
      <c r="T558" s="18">
        <v>30350.400000000001</v>
      </c>
      <c r="U558" s="19"/>
      <c r="V558" s="18">
        <v>29143.38</v>
      </c>
      <c r="W558" s="42">
        <f t="shared" si="79"/>
        <v>-1207.0200000000004</v>
      </c>
      <c r="X558" s="20">
        <f t="shared" si="84"/>
        <v>-3.9800000000000002E-2</v>
      </c>
      <c r="Y558" s="8">
        <f t="shared" si="80"/>
        <v>-12861.529999999988</v>
      </c>
    </row>
    <row r="559" spans="1:25" x14ac:dyDescent="0.25">
      <c r="A559" s="1" t="s">
        <v>863</v>
      </c>
      <c r="B559" s="2" t="s">
        <v>864</v>
      </c>
      <c r="C559" s="2" t="s">
        <v>75</v>
      </c>
      <c r="D559" s="28" t="s">
        <v>866</v>
      </c>
      <c r="E559" s="18">
        <v>145175.12</v>
      </c>
      <c r="F559" s="19"/>
      <c r="G559" s="18">
        <v>139401.73000000001</v>
      </c>
      <c r="H559" s="42">
        <f t="shared" si="76"/>
        <v>-5773.3899999999849</v>
      </c>
      <c r="I559" s="20">
        <f t="shared" si="81"/>
        <v>-3.9800000000000002E-2</v>
      </c>
      <c r="J559" s="18">
        <v>3346.08</v>
      </c>
      <c r="K559" s="19"/>
      <c r="L559" s="18">
        <v>3213.01</v>
      </c>
      <c r="M559" s="42">
        <f t="shared" si="77"/>
        <v>-133.06999999999971</v>
      </c>
      <c r="N559" s="20">
        <f t="shared" si="82"/>
        <v>-3.9800000000000002E-2</v>
      </c>
      <c r="O559" s="18">
        <v>49372.240000000005</v>
      </c>
      <c r="P559" s="19"/>
      <c r="Q559" s="18">
        <v>47408.72</v>
      </c>
      <c r="R559" s="42">
        <f t="shared" si="78"/>
        <v>-1963.5200000000041</v>
      </c>
      <c r="S559" s="20">
        <f t="shared" si="83"/>
        <v>-3.9800000000000002E-2</v>
      </c>
      <c r="T559" s="18">
        <v>25039.08</v>
      </c>
      <c r="U559" s="19"/>
      <c r="V559" s="18">
        <v>24043.279999999999</v>
      </c>
      <c r="W559" s="42">
        <f t="shared" si="79"/>
        <v>-995.80000000000291</v>
      </c>
      <c r="X559" s="20">
        <f t="shared" si="84"/>
        <v>-3.9800000000000002E-2</v>
      </c>
      <c r="Y559" s="8">
        <f t="shared" si="80"/>
        <v>-8865.7799999999916</v>
      </c>
    </row>
    <row r="560" spans="1:25" x14ac:dyDescent="0.25">
      <c r="A560" s="1" t="s">
        <v>863</v>
      </c>
      <c r="B560" s="2" t="s">
        <v>864</v>
      </c>
      <c r="C560" s="2" t="s">
        <v>78</v>
      </c>
      <c r="D560" s="28" t="s">
        <v>867</v>
      </c>
      <c r="E560" s="18">
        <v>123650.28</v>
      </c>
      <c r="F560" s="19"/>
      <c r="G560" s="18">
        <v>118732.9</v>
      </c>
      <c r="H560" s="42">
        <f t="shared" si="76"/>
        <v>-4917.3800000000047</v>
      </c>
      <c r="I560" s="20">
        <f t="shared" si="81"/>
        <v>-3.9800000000000002E-2</v>
      </c>
      <c r="J560" s="18">
        <v>0</v>
      </c>
      <c r="K560" s="19"/>
      <c r="L560" s="18">
        <v>0</v>
      </c>
      <c r="M560" s="42">
        <f t="shared" si="77"/>
        <v>0</v>
      </c>
      <c r="N560" s="20">
        <f t="shared" si="82"/>
        <v>0</v>
      </c>
      <c r="O560" s="18">
        <v>46930.06</v>
      </c>
      <c r="P560" s="19"/>
      <c r="Q560" s="18">
        <v>45063.67</v>
      </c>
      <c r="R560" s="42">
        <f t="shared" si="78"/>
        <v>-1866.3899999999994</v>
      </c>
      <c r="S560" s="20">
        <f t="shared" si="83"/>
        <v>-3.9800000000000002E-2</v>
      </c>
      <c r="T560" s="18">
        <v>3224.73</v>
      </c>
      <c r="U560" s="19"/>
      <c r="V560" s="18">
        <v>3096.48</v>
      </c>
      <c r="W560" s="42">
        <f t="shared" si="79"/>
        <v>-128.25</v>
      </c>
      <c r="X560" s="20">
        <f t="shared" si="84"/>
        <v>-3.9800000000000002E-2</v>
      </c>
      <c r="Y560" s="8">
        <f t="shared" si="80"/>
        <v>-6912.0200000000041</v>
      </c>
    </row>
    <row r="561" spans="1:25" x14ac:dyDescent="0.25">
      <c r="A561" s="12"/>
      <c r="B561" s="13"/>
      <c r="C561" s="13"/>
      <c r="D561" s="17"/>
      <c r="E561" s="13"/>
      <c r="F561" s="23"/>
      <c r="G561" s="13"/>
      <c r="H561" s="42"/>
      <c r="I561" s="17"/>
      <c r="J561" s="13"/>
      <c r="K561" s="23"/>
      <c r="L561" s="13"/>
      <c r="M561" s="42"/>
      <c r="N561" s="17"/>
      <c r="O561" s="13"/>
      <c r="P561" s="23"/>
      <c r="Q561" s="13"/>
      <c r="R561" s="42"/>
      <c r="S561" s="17"/>
      <c r="T561" s="13"/>
      <c r="U561" s="23"/>
      <c r="V561" s="13"/>
      <c r="W561" s="42"/>
      <c r="X561" s="17"/>
    </row>
    <row r="562" spans="1:25" ht="12.75" customHeight="1" x14ac:dyDescent="0.25">
      <c r="A562" s="24">
        <f>COUNTA(A7:A560)</f>
        <v>554</v>
      </c>
      <c r="B562" s="44"/>
      <c r="C562" s="54" t="s">
        <v>910</v>
      </c>
      <c r="D562" s="54"/>
      <c r="E562" s="25">
        <f>SUM(E7:E561)</f>
        <v>259291156.44999966</v>
      </c>
      <c r="F562" s="26"/>
      <c r="G562" s="25">
        <f t="shared" ref="G562:H562" si="85">SUM(G7:G561)</f>
        <v>248979554.89999953</v>
      </c>
      <c r="H562" s="43">
        <f t="shared" si="85"/>
        <v>-10311601.549999995</v>
      </c>
      <c r="I562" s="27">
        <f>IF(H562=0,0,ROUND(H562/E562,4))</f>
        <v>-3.9800000000000002E-2</v>
      </c>
      <c r="J562" s="25">
        <f>SUM(J7:J561)</f>
        <v>7931860.3299999889</v>
      </c>
      <c r="K562" s="26"/>
      <c r="L562" s="25">
        <f t="shared" ref="L562:M562" si="86">SUM(L7:L561)</f>
        <v>7616710.0299999733</v>
      </c>
      <c r="M562" s="43">
        <f t="shared" si="86"/>
        <v>-315150.29999999976</v>
      </c>
      <c r="N562" s="27">
        <f>IF(M562=0,0,ROUND(M562/J562,4))</f>
        <v>-3.9699999999999999E-2</v>
      </c>
      <c r="O562" s="25">
        <f>SUM(O7:O561)</f>
        <v>118644275.02999991</v>
      </c>
      <c r="P562" s="26"/>
      <c r="Q562" s="25">
        <f t="shared" ref="Q562" si="87">SUM(Q7:Q561)</f>
        <v>113925899.43000001</v>
      </c>
      <c r="R562" s="43">
        <f t="shared" ref="R562" si="88">SUM(R7:R561)</f>
        <v>-4718375.6000000006</v>
      </c>
      <c r="S562" s="27">
        <f>IF(R562=0,0,ROUND(R562/O562,4))</f>
        <v>-3.9800000000000002E-2</v>
      </c>
      <c r="T562" s="25">
        <f>SUM(T7:T561)</f>
        <v>30755524.759999953</v>
      </c>
      <c r="U562" s="26"/>
      <c r="V562" s="25">
        <f t="shared" ref="V562" si="89">SUM(V7:V561)</f>
        <v>29532979.560000032</v>
      </c>
      <c r="W562" s="43">
        <f t="shared" ref="W562" si="90">SUM(W7:W561)</f>
        <v>-1222545.2000000009</v>
      </c>
      <c r="X562" s="27">
        <f>IF(W562=0,0,ROUND(W562/T562,4))</f>
        <v>-3.9800000000000002E-2</v>
      </c>
      <c r="Y562" s="8">
        <f>SUM(Y7:Y560)</f>
        <v>-16567672.65</v>
      </c>
    </row>
    <row r="564" spans="1:25" x14ac:dyDescent="0.25">
      <c r="Y564" s="8">
        <f>16640942.6+Y562</f>
        <v>73269.949999999255</v>
      </c>
    </row>
  </sheetData>
  <mergeCells count="6">
    <mergeCell ref="U1:U6"/>
    <mergeCell ref="C562:D562"/>
    <mergeCell ref="A1:D4"/>
    <mergeCell ref="F1:F6"/>
    <mergeCell ref="K1:K6"/>
    <mergeCell ref="P1:P6"/>
  </mergeCells>
  <conditionalFormatting sqref="H7:H562">
    <cfRule type="cellIs" dxfId="3" priority="4" operator="lessThan">
      <formula>0</formula>
    </cfRule>
  </conditionalFormatting>
  <conditionalFormatting sqref="M7:M562">
    <cfRule type="cellIs" dxfId="2" priority="3" operator="lessThan">
      <formula>0</formula>
    </cfRule>
  </conditionalFormatting>
  <conditionalFormatting sqref="R7:R562">
    <cfRule type="cellIs" dxfId="1" priority="2" operator="lessThan">
      <formula>0</formula>
    </cfRule>
  </conditionalFormatting>
  <conditionalFormatting sqref="W7:W562">
    <cfRule type="cellIs" dxfId="0" priority="1" operator="lessThan">
      <formula>0</formula>
    </cfRule>
  </conditionalFormatting>
  <printOptions horizontalCentered="1" gridLines="1"/>
  <pageMargins left="0.45" right="0.45" top="0.64" bottom="0.5" header="0.3" footer="0.3"/>
  <pageSetup paperSize="5" scale="74" orientation="landscape" r:id="rId1"/>
  <headerFooter>
    <oddHeader xml:space="preserve">&amp;LComp. of FY16 Flexible Benefit Allowance showing the applied 4% General Revenue cut&amp;COKLAHOMA STATE DEPARTMENT OF EDUCATION&amp;R03/06/16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Oklahoma State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Mitzi Perry</cp:lastModifiedBy>
  <cp:lastPrinted>2016-03-07T20:30:55Z</cp:lastPrinted>
  <dcterms:created xsi:type="dcterms:W3CDTF">2016-03-06T19:05:09Z</dcterms:created>
  <dcterms:modified xsi:type="dcterms:W3CDTF">2016-03-07T21:34:44Z</dcterms:modified>
</cp:coreProperties>
</file>