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https://officemgmtentserv-my.sharepoint.com/personal/joaquin_selva_omes_ok_gov/Documents/Desktop/Actively working on/"/>
    </mc:Choice>
  </mc:AlternateContent>
  <xr:revisionPtr revIDLastSave="77" documentId="13_ncr:1_{7290AD92-3FD0-4DF9-B95E-9E8561A5DA99}" xr6:coauthVersionLast="47" xr6:coauthVersionMax="47" xr10:uidLastSave="{A8F6544C-A182-4D98-BA49-9BBADED45079}"/>
  <bookViews>
    <workbookView xWindow="28680" yWindow="-120" windowWidth="29040" windowHeight="15720" xr2:uid="{00000000-000D-0000-FFFF-FFFF00000000}"/>
  </bookViews>
  <sheets>
    <sheet name="Sheet1" sheetId="1" r:id="rId1"/>
  </sheets>
  <definedNames>
    <definedName name="_xlnm.Print_Area" localSheetId="0">Sheet1!$A$1:$H$112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69" i="1" l="1"/>
  <c r="G64" i="1"/>
  <c r="G63" i="1"/>
  <c r="D66" i="1" l="1"/>
  <c r="D65" i="1"/>
  <c r="G65" i="1" s="1"/>
  <c r="G81" i="1"/>
  <c r="G83" i="1"/>
  <c r="G66" i="1" s="1"/>
  <c r="G70" i="1" l="1"/>
  <c r="G68" i="1"/>
  <c r="G67" i="1"/>
  <c r="G62" i="1"/>
  <c r="F59" i="1"/>
  <c r="H59" i="1" s="1"/>
  <c r="F58" i="1"/>
  <c r="H58" i="1" s="1"/>
  <c r="F57" i="1"/>
  <c r="H57" i="1" s="1"/>
  <c r="F56" i="1"/>
  <c r="H56" i="1" s="1"/>
  <c r="G71" i="1" l="1"/>
  <c r="H52" i="1" l="1"/>
  <c r="G85" i="1" l="1"/>
  <c r="G87" i="1" s="1"/>
</calcChain>
</file>

<file path=xl/sharedStrings.xml><?xml version="1.0" encoding="utf-8"?>
<sst xmlns="http://schemas.openxmlformats.org/spreadsheetml/2006/main" count="94" uniqueCount="84">
  <si>
    <t>per month</t>
  </si>
  <si>
    <t>#</t>
  </si>
  <si>
    <t>Reception</t>
  </si>
  <si>
    <t>Average # of visitors at any given time.</t>
  </si>
  <si>
    <t>Libraries</t>
  </si>
  <si>
    <t>Other</t>
  </si>
  <si>
    <t>Date</t>
  </si>
  <si>
    <t>Location</t>
  </si>
  <si>
    <t>Agency contact email</t>
  </si>
  <si>
    <t>Agency contact phone</t>
  </si>
  <si>
    <t>Agency contact</t>
  </si>
  <si>
    <t>Agency/division to occupy space</t>
  </si>
  <si>
    <t>Date action needed</t>
  </si>
  <si>
    <t>Date of request</t>
  </si>
  <si>
    <t>Agency name</t>
  </si>
  <si>
    <t>Current address of division to occupy space</t>
  </si>
  <si>
    <t>Action requested</t>
  </si>
  <si>
    <t>Reason for request</t>
  </si>
  <si>
    <t>Type of space requested</t>
  </si>
  <si>
    <t>Type of acquisition requested</t>
  </si>
  <si>
    <t>Agency statutory authority to purchase/build</t>
  </si>
  <si>
    <t>Criteria description</t>
  </si>
  <si>
    <t># of areas</t>
  </si>
  <si>
    <t>Storage, copier, mail       (&lt;50 FTE)</t>
  </si>
  <si>
    <t>Storage, copier, mail       (&gt;50 FTE)</t>
  </si>
  <si>
    <t>Employee break room</t>
  </si>
  <si>
    <t>Required location (city/town only)</t>
  </si>
  <si>
    <t>Provide additional information which will aid in evaluating the request. This may include but not be limited to evaluation of existing space, current function of the agency and future changes. Add attachments as necessary.</t>
  </si>
  <si>
    <t>Print name and title</t>
  </si>
  <si>
    <t>Signature of agency director/commissioner</t>
  </si>
  <si>
    <t>ADDITIONAL INFORMATION</t>
  </si>
  <si>
    <t>Total square footage requested</t>
  </si>
  <si>
    <t xml:space="preserve">Special space allocation worksheet  </t>
  </si>
  <si>
    <t xml:space="preserve">Subtotal estimated personnel space allocation  </t>
  </si>
  <si>
    <t>Total employees</t>
  </si>
  <si>
    <t>Field staff (explain in additional information)</t>
  </si>
  <si>
    <t>Student volunteer (explain in additional information)</t>
  </si>
  <si>
    <t>Contracted employees</t>
  </si>
  <si>
    <t>Authorized funded vacant state employees and contract positions</t>
  </si>
  <si>
    <t>State   vehicles</t>
  </si>
  <si>
    <t>Staff parking</t>
  </si>
  <si>
    <t>Client parking</t>
  </si>
  <si>
    <t>GENERAL INFORMATION</t>
  </si>
  <si>
    <t>Average # of occupants</t>
  </si>
  <si>
    <t>CURRENT OCCUPANCY STATUS OF AGENCY/DIVISION</t>
  </si>
  <si>
    <t xml:space="preserve"> Total special space allocation</t>
  </si>
  <si>
    <t>File cabinets</t>
  </si>
  <si>
    <t>REQUESTING AGENCY AUTHORIZATION</t>
  </si>
  <si>
    <t>Total estimated personnel space allocation</t>
  </si>
  <si>
    <t>PARKING</t>
  </si>
  <si>
    <t>SPECIAL SPACE TYPES</t>
  </si>
  <si>
    <t>GENERAL SUPPORT</t>
  </si>
  <si>
    <t>Records management coordinator</t>
  </si>
  <si>
    <t>Records management coordinator email</t>
  </si>
  <si>
    <t xml:space="preserve">Square footage allowable </t>
  </si>
  <si>
    <t>Support area square footage allowable</t>
  </si>
  <si>
    <t>Total support area square footage allowable</t>
  </si>
  <si>
    <t>Conference room</t>
  </si>
  <si>
    <t>Training room</t>
  </si>
  <si>
    <t>Average occupancy (#).</t>
  </si>
  <si>
    <t>Recycling center</t>
  </si>
  <si>
    <t>Employees working four or more days per week at this location</t>
  </si>
  <si>
    <t>Employees working one to three days per week at this location</t>
  </si>
  <si>
    <t>Remote work (explain in additional information)</t>
  </si>
  <si>
    <t>By my signature below, I certify that the requested space is necessary, funds are available to pay rent and the information provided herein is accurate.</t>
  </si>
  <si>
    <t>Total spaces</t>
  </si>
  <si>
    <t xml:space="preserve">Alternate workspace/remote work plan </t>
  </si>
  <si>
    <t>Remote work shared space</t>
  </si>
  <si>
    <t>List  # of bookcases.</t>
  </si>
  <si>
    <t>List # of file cabinets.</t>
  </si>
  <si>
    <t>Enter square footage required. Provide explanation in additional information section.</t>
  </si>
  <si>
    <t>Special location requirements (proximity, etc.)</t>
  </si>
  <si>
    <r>
      <t xml:space="preserve"> Conference/meetings – </t>
    </r>
    <r>
      <rPr>
        <b/>
        <i/>
        <sz val="12"/>
        <rFont val="Arial"/>
        <family val="2"/>
      </rPr>
      <t>Three months of documentation may be required for each requested room.</t>
    </r>
  </si>
  <si>
    <r>
      <t xml:space="preserve"># of FTE (total employees at this location). </t>
    </r>
    <r>
      <rPr>
        <b/>
        <sz val="12"/>
        <rFont val="Arial"/>
        <family val="2"/>
      </rPr>
      <t>System will calculate automatically.</t>
    </r>
  </si>
  <si>
    <r>
      <t xml:space="preserve">Total estimated personnel space allocation from Page 3. </t>
    </r>
    <r>
      <rPr>
        <b/>
        <sz val="12"/>
        <rFont val="Arial"/>
        <family val="2"/>
      </rPr>
      <t>System will calculate automatically.</t>
    </r>
  </si>
  <si>
    <t>PERSONNEL SPACE REQUIREMENTS
(Base this information on the employees that will occupy this location.)</t>
  </si>
  <si>
    <t>per square foot</t>
  </si>
  <si>
    <r>
      <rPr>
        <b/>
        <sz val="12"/>
        <color theme="1"/>
        <rFont val="Arial"/>
        <family val="2"/>
      </rPr>
      <t>Real Estate and Leasing Services</t>
    </r>
    <r>
      <rPr>
        <b/>
        <sz val="11"/>
        <color theme="1"/>
        <rFont val="Arial"/>
        <family val="2"/>
      </rPr>
      <t xml:space="preserve">
</t>
    </r>
    <r>
      <rPr>
        <b/>
        <sz val="14"/>
        <color theme="1"/>
        <rFont val="Arial"/>
        <family val="2"/>
      </rPr>
      <t xml:space="preserve">Space Acquisition Request           </t>
    </r>
  </si>
  <si>
    <r>
      <t>Submit this form and attachments here</t>
    </r>
    <r>
      <rPr>
        <sz val="12"/>
        <color rgb="FF0000FF"/>
        <rFont val="Arial"/>
        <family val="2"/>
      </rPr>
      <t>.</t>
    </r>
  </si>
  <si>
    <t>(a) Effect of request on current lease</t>
  </si>
  <si>
    <t>(b) Initial date of occupancy of current space</t>
  </si>
  <si>
    <t>(c) Current square feet</t>
  </si>
  <si>
    <t>(d) Current rate</t>
  </si>
  <si>
    <t>(e) Current rate includes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</si>
</sst>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2" formatCode="_(&quot;$&quot;* #,##0_);_(&quot;$&quot;* \(#,##0\);_(&quot;$&quot;* &quot;-&quot;_);_(@_)"/>
    <numFmt numFmtId="41" formatCode="_(* #,##0_);_(* \(#,##0\);_(* &quot;-&quot;_);_(@_)"/>
    <numFmt numFmtId="44" formatCode="_(&quot;$&quot;* #,##0.00_);_(&quot;$&quot;* \(#,##0.00\);_(&quot;$&quot;* &quot;-&quot;??_);_(@_)"/>
    <numFmt numFmtId="164" formatCode="0;\-0;;@"/>
    <numFmt numFmtId="165" formatCode="#,##0;&quot;0&quot;"/>
  </numFmts>
  <fonts count="27" x14ac:knownFonts="1">
    <font>
      <sz val="11"/>
      <color theme="1"/>
      <name val="Calibri"/>
      <family val="2"/>
      <scheme val="minor"/>
    </font>
    <font>
      <sz val="11"/>
      <color theme="1"/>
      <name val="Calibri"/>
      <family val="2"/>
      <scheme val="minor"/>
    </font>
    <font>
      <b/>
      <sz val="11"/>
      <color theme="1"/>
      <name val="Arial"/>
      <family val="2"/>
    </font>
    <font>
      <sz val="10"/>
      <color theme="1"/>
      <name val="Arial"/>
      <family val="2"/>
    </font>
    <font>
      <b/>
      <sz val="10"/>
      <color theme="1"/>
      <name val="Arial"/>
      <family val="2"/>
    </font>
    <font>
      <u/>
      <sz val="10"/>
      <color indexed="12"/>
      <name val="Arial"/>
      <family val="2"/>
    </font>
    <font>
      <sz val="10"/>
      <name val="Arial"/>
      <family val="2"/>
    </font>
    <font>
      <b/>
      <sz val="10"/>
      <name val="Arial"/>
      <family val="2"/>
    </font>
    <font>
      <sz val="9"/>
      <color theme="1"/>
      <name val="Arial"/>
      <family val="2"/>
    </font>
    <font>
      <b/>
      <u/>
      <sz val="10"/>
      <color indexed="12"/>
      <name val="Arial"/>
      <family val="2"/>
    </font>
    <font>
      <b/>
      <sz val="14"/>
      <color theme="1"/>
      <name val="Arial"/>
      <family val="2"/>
    </font>
    <font>
      <sz val="12"/>
      <name val="Arial"/>
      <family val="2"/>
    </font>
    <font>
      <i/>
      <sz val="12"/>
      <name val="Arial"/>
      <family val="2"/>
    </font>
    <font>
      <i/>
      <sz val="12"/>
      <color theme="1"/>
      <name val="Arial"/>
      <family val="2"/>
    </font>
    <font>
      <sz val="12"/>
      <color theme="1"/>
      <name val="Arial"/>
      <family val="2"/>
    </font>
    <font>
      <b/>
      <sz val="12"/>
      <color theme="1"/>
      <name val="Arial"/>
      <family val="2"/>
    </font>
    <font>
      <b/>
      <sz val="12"/>
      <name val="Arial"/>
      <family val="2"/>
    </font>
    <font>
      <b/>
      <i/>
      <sz val="12"/>
      <name val="Arial"/>
      <family val="2"/>
    </font>
    <font>
      <b/>
      <sz val="12"/>
      <color theme="0"/>
      <name val="Arial"/>
      <family val="2"/>
    </font>
    <font>
      <sz val="12"/>
      <color theme="0"/>
      <name val="Arial"/>
      <family val="2"/>
    </font>
    <font>
      <u/>
      <sz val="12"/>
      <color rgb="FF0000FF"/>
      <name val="Arial"/>
      <family val="2"/>
    </font>
    <font>
      <sz val="12"/>
      <color rgb="FF0000FF"/>
      <name val="Arial"/>
      <family val="2"/>
    </font>
    <font>
      <sz val="11"/>
      <color theme="1"/>
      <name val="Arial"/>
      <family val="2"/>
    </font>
    <font>
      <sz val="14"/>
      <color theme="1"/>
      <name val="Arial"/>
      <family val="2"/>
    </font>
    <font>
      <sz val="8"/>
      <color theme="1"/>
      <name val="Arial"/>
      <family val="2"/>
    </font>
    <font>
      <sz val="7"/>
      <color theme="1"/>
      <name val="Arial"/>
      <family val="2"/>
    </font>
    <font>
      <sz val="8"/>
      <color rgb="FF000000"/>
      <name val="Tahoma"/>
      <family val="2"/>
    </font>
  </fonts>
  <fills count="7">
    <fill>
      <patternFill patternType="none"/>
    </fill>
    <fill>
      <patternFill patternType="gray125"/>
    </fill>
    <fill>
      <patternFill patternType="solid">
        <fgColor theme="0" tint="-0.14999847407452621"/>
        <bgColor indexed="64"/>
      </patternFill>
    </fill>
    <fill>
      <patternFill patternType="solid">
        <fgColor theme="2"/>
        <bgColor indexed="64"/>
      </patternFill>
    </fill>
    <fill>
      <patternFill patternType="solid">
        <fgColor theme="0" tint="-4.9989318521683403E-2"/>
        <bgColor indexed="64"/>
      </patternFill>
    </fill>
    <fill>
      <patternFill patternType="solid">
        <fgColor theme="0"/>
        <bgColor indexed="64"/>
      </patternFill>
    </fill>
    <fill>
      <patternFill patternType="solid">
        <fgColor rgb="FF505050"/>
        <bgColor indexed="64"/>
      </patternFill>
    </fill>
  </fills>
  <borders count="100">
    <border>
      <left/>
      <right/>
      <top/>
      <bottom/>
      <diagonal/>
    </border>
    <border>
      <left/>
      <right/>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hair">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right style="medium">
        <color indexed="64"/>
      </right>
      <top style="medium">
        <color indexed="64"/>
      </top>
      <bottom style="hair">
        <color indexed="64"/>
      </bottom>
      <diagonal/>
    </border>
    <border>
      <left/>
      <right style="thin">
        <color indexed="64"/>
      </right>
      <top style="hair">
        <color indexed="64"/>
      </top>
      <bottom style="hair">
        <color indexed="64"/>
      </bottom>
      <diagonal/>
    </border>
    <border>
      <left style="medium">
        <color indexed="64"/>
      </left>
      <right/>
      <top style="hair">
        <color indexed="64"/>
      </top>
      <bottom/>
      <diagonal/>
    </border>
    <border>
      <left/>
      <right style="thin">
        <color indexed="64"/>
      </right>
      <top style="hair">
        <color indexed="64"/>
      </top>
      <bottom style="medium">
        <color indexed="64"/>
      </bottom>
      <diagonal/>
    </border>
    <border>
      <left/>
      <right style="medium">
        <color indexed="64"/>
      </right>
      <top style="hair">
        <color indexed="64"/>
      </top>
      <bottom style="medium">
        <color indexed="64"/>
      </bottom>
      <diagonal/>
    </border>
    <border>
      <left/>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rgb="FF505050"/>
      </top>
      <bottom/>
      <diagonal/>
    </border>
    <border>
      <left/>
      <right/>
      <top style="thin">
        <color rgb="FF505050"/>
      </top>
      <bottom/>
      <diagonal/>
    </border>
    <border>
      <left/>
      <right style="medium">
        <color indexed="64"/>
      </right>
      <top style="thin">
        <color rgb="FF505050"/>
      </top>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rgb="FF505050"/>
      </bottom>
      <diagonal/>
    </border>
    <border>
      <left/>
      <right style="medium">
        <color indexed="64"/>
      </right>
      <top/>
      <bottom style="hair">
        <color indexed="64"/>
      </bottom>
      <diagonal/>
    </border>
    <border>
      <left style="medium">
        <color indexed="64"/>
      </left>
      <right/>
      <top style="hair">
        <color indexed="64"/>
      </top>
      <bottom style="thin">
        <color rgb="FF505050"/>
      </bottom>
      <diagonal/>
    </border>
    <border>
      <left/>
      <right style="medium">
        <color indexed="64"/>
      </right>
      <top style="hair">
        <color indexed="64"/>
      </top>
      <bottom style="thin">
        <color rgb="FF505050"/>
      </bottom>
      <diagonal/>
    </border>
    <border>
      <left style="medium">
        <color indexed="64"/>
      </left>
      <right/>
      <top style="medium">
        <color indexed="64"/>
      </top>
      <bottom style="thin">
        <color rgb="FF505050"/>
      </bottom>
      <diagonal/>
    </border>
    <border>
      <left/>
      <right style="medium">
        <color indexed="64"/>
      </right>
      <top style="medium">
        <color indexed="64"/>
      </top>
      <bottom style="thin">
        <color rgb="FF505050"/>
      </bottom>
      <diagonal/>
    </border>
    <border>
      <left style="medium">
        <color indexed="64"/>
      </left>
      <right/>
      <top/>
      <bottom style="thin">
        <color rgb="FF505050"/>
      </bottom>
      <diagonal/>
    </border>
    <border>
      <left/>
      <right style="medium">
        <color indexed="64"/>
      </right>
      <top/>
      <bottom style="thin">
        <color rgb="FF505050"/>
      </bottom>
      <diagonal/>
    </border>
    <border>
      <left style="medium">
        <color indexed="64"/>
      </left>
      <right/>
      <top style="thin">
        <color rgb="FF505050"/>
      </top>
      <bottom style="thin">
        <color rgb="FF505050"/>
      </bottom>
      <diagonal/>
    </border>
    <border>
      <left/>
      <right style="medium">
        <color indexed="64"/>
      </right>
      <top style="thin">
        <color rgb="FF505050"/>
      </top>
      <bottom style="thin">
        <color rgb="FF505050"/>
      </bottom>
      <diagonal/>
    </border>
    <border>
      <left/>
      <right/>
      <top style="medium">
        <color rgb="FF505050"/>
      </top>
      <bottom style="medium">
        <color rgb="FF505050"/>
      </bottom>
      <diagonal/>
    </border>
    <border>
      <left style="medium">
        <color indexed="64"/>
      </left>
      <right/>
      <top style="medium">
        <color rgb="FF505050"/>
      </top>
      <bottom style="thin">
        <color rgb="FF505050"/>
      </bottom>
      <diagonal/>
    </border>
    <border>
      <left/>
      <right/>
      <top style="medium">
        <color rgb="FF505050"/>
      </top>
      <bottom style="thin">
        <color rgb="FF505050"/>
      </bottom>
      <diagonal/>
    </border>
    <border>
      <left/>
      <right style="medium">
        <color indexed="64"/>
      </right>
      <top style="medium">
        <color rgb="FF505050"/>
      </top>
      <bottom style="thin">
        <color rgb="FF505050"/>
      </bottom>
      <diagonal/>
    </border>
    <border>
      <left style="thin">
        <color indexed="64"/>
      </left>
      <right style="medium">
        <color indexed="64"/>
      </right>
      <top style="medium">
        <color indexed="64"/>
      </top>
      <bottom style="thin">
        <color rgb="FF505050"/>
      </bottom>
      <diagonal/>
    </border>
    <border>
      <left style="thin">
        <color indexed="64"/>
      </left>
      <right style="medium">
        <color indexed="64"/>
      </right>
      <top style="thin">
        <color rgb="FF505050"/>
      </top>
      <bottom style="thin">
        <color rgb="FF505050"/>
      </bottom>
      <diagonal/>
    </border>
    <border>
      <left style="medium">
        <color indexed="64"/>
      </left>
      <right style="thin">
        <color indexed="64"/>
      </right>
      <top style="medium">
        <color indexed="64"/>
      </top>
      <bottom style="thin">
        <color rgb="FF505050"/>
      </bottom>
      <diagonal/>
    </border>
    <border>
      <left style="medium">
        <color indexed="64"/>
      </left>
      <right/>
      <top style="medium">
        <color rgb="FF505050"/>
      </top>
      <bottom/>
      <diagonal/>
    </border>
    <border>
      <left/>
      <right/>
      <top style="medium">
        <color rgb="FF505050"/>
      </top>
      <bottom/>
      <diagonal/>
    </border>
    <border>
      <left/>
      <right style="thin">
        <color indexed="64"/>
      </right>
      <top style="medium">
        <color rgb="FF505050"/>
      </top>
      <bottom/>
      <diagonal/>
    </border>
    <border>
      <left/>
      <right/>
      <top/>
      <bottom style="medium">
        <color rgb="FF505050"/>
      </bottom>
      <diagonal/>
    </border>
    <border>
      <left/>
      <right style="medium">
        <color rgb="FF505050"/>
      </right>
      <top style="medium">
        <color rgb="FF505050"/>
      </top>
      <bottom/>
      <diagonal/>
    </border>
    <border>
      <left/>
      <right style="medium">
        <color rgb="FF505050"/>
      </right>
      <top/>
      <bottom style="medium">
        <color rgb="FF505050"/>
      </bottom>
      <diagonal/>
    </border>
    <border>
      <left/>
      <right style="thin">
        <color indexed="64"/>
      </right>
      <top/>
      <bottom style="medium">
        <color indexed="64"/>
      </bottom>
      <diagonal/>
    </border>
    <border>
      <left style="thin">
        <color indexed="64"/>
      </left>
      <right/>
      <top style="medium">
        <color rgb="FF505050"/>
      </top>
      <bottom/>
      <diagonal/>
    </border>
    <border>
      <left/>
      <right style="medium">
        <color indexed="64"/>
      </right>
      <top style="medium">
        <color rgb="FF505050"/>
      </top>
      <bottom/>
      <diagonal/>
    </border>
    <border>
      <left style="medium">
        <color indexed="64"/>
      </left>
      <right/>
      <top style="medium">
        <color rgb="FF505050"/>
      </top>
      <bottom style="medium">
        <color rgb="FF505050"/>
      </bottom>
      <diagonal/>
    </border>
    <border>
      <left/>
      <right style="medium">
        <color indexed="64"/>
      </right>
      <top style="medium">
        <color rgb="FF505050"/>
      </top>
      <bottom style="medium">
        <color rgb="FF505050"/>
      </bottom>
      <diagonal/>
    </border>
    <border>
      <left style="medium">
        <color indexed="64"/>
      </left>
      <right/>
      <top/>
      <bottom style="medium">
        <color rgb="FF505050"/>
      </bottom>
      <diagonal/>
    </border>
    <border>
      <left style="medium">
        <color indexed="64"/>
      </left>
      <right style="medium">
        <color rgb="FF505050"/>
      </right>
      <top style="medium">
        <color rgb="FF505050"/>
      </top>
      <bottom style="medium">
        <color rgb="FF505050"/>
      </bottom>
      <diagonal/>
    </border>
    <border>
      <left style="thin">
        <color indexed="64"/>
      </left>
      <right style="medium">
        <color indexed="64"/>
      </right>
      <top style="thin">
        <color rgb="FF505050"/>
      </top>
      <bottom/>
      <diagonal/>
    </border>
    <border>
      <left style="medium">
        <color indexed="64"/>
      </left>
      <right style="medium">
        <color indexed="64"/>
      </right>
      <top style="thin">
        <color rgb="FF505050"/>
      </top>
      <bottom/>
      <diagonal/>
    </border>
    <border>
      <left style="medium">
        <color indexed="64"/>
      </left>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style="thin">
        <color indexed="64"/>
      </right>
      <top style="thin">
        <color rgb="FF505050"/>
      </top>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style="medium">
        <color indexed="64"/>
      </right>
      <top style="hair">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diagonal/>
    </border>
  </borders>
  <cellStyleXfs count="5">
    <xf numFmtId="0" fontId="0" fillId="0" borderId="0"/>
    <xf numFmtId="41" fontId="1" fillId="0" borderId="0" applyFont="0" applyFill="0" applyBorder="0" applyAlignment="0" applyProtection="0"/>
    <xf numFmtId="44" fontId="1" fillId="0" borderId="0" applyFont="0" applyFill="0" applyBorder="0" applyAlignment="0" applyProtection="0"/>
    <xf numFmtId="0" fontId="5" fillId="0" borderId="0" applyNumberFormat="0" applyFill="0" applyBorder="0" applyAlignment="0" applyProtection="0">
      <alignment vertical="top"/>
      <protection locked="0"/>
    </xf>
    <xf numFmtId="0" fontId="6" fillId="0" borderId="0"/>
  </cellStyleXfs>
  <cellXfs count="333">
    <xf numFmtId="0" fontId="0" fillId="0" borderId="0" xfId="0"/>
    <xf numFmtId="44" fontId="3" fillId="0" borderId="25" xfId="2" applyFont="1" applyBorder="1" applyAlignment="1" applyProtection="1">
      <alignment horizontal="left" vertical="center"/>
      <protection locked="0" hidden="1"/>
    </xf>
    <xf numFmtId="0" fontId="3" fillId="0" borderId="31" xfId="0" applyFont="1" applyBorder="1" applyAlignment="1" applyProtection="1">
      <alignment horizontal="center" vertical="center" wrapText="1"/>
      <protection locked="0" hidden="1"/>
    </xf>
    <xf numFmtId="0" fontId="3" fillId="4" borderId="3" xfId="0" applyFont="1" applyFill="1" applyBorder="1" applyProtection="1">
      <protection hidden="1"/>
    </xf>
    <xf numFmtId="164" fontId="7" fillId="3" borderId="72" xfId="4" applyNumberFormat="1" applyFont="1" applyFill="1" applyBorder="1" applyAlignment="1" applyProtection="1">
      <alignment horizontal="center" vertical="center"/>
      <protection hidden="1"/>
    </xf>
    <xf numFmtId="0" fontId="3" fillId="4" borderId="5" xfId="0" applyFont="1" applyFill="1" applyBorder="1" applyProtection="1">
      <protection hidden="1"/>
    </xf>
    <xf numFmtId="0" fontId="3" fillId="4" borderId="6" xfId="0" applyFont="1" applyFill="1" applyBorder="1" applyProtection="1">
      <protection hidden="1"/>
    </xf>
    <xf numFmtId="0" fontId="2" fillId="5" borderId="2" xfId="0" applyFont="1" applyFill="1" applyBorder="1" applyAlignment="1" applyProtection="1">
      <alignment vertical="center"/>
      <protection hidden="1"/>
    </xf>
    <xf numFmtId="0" fontId="2" fillId="5" borderId="0" xfId="0" applyFont="1" applyFill="1" applyAlignment="1" applyProtection="1">
      <alignment vertical="center"/>
      <protection hidden="1"/>
    </xf>
    <xf numFmtId="0" fontId="2" fillId="5" borderId="0" xfId="0" applyFont="1" applyFill="1" applyProtection="1">
      <protection hidden="1"/>
    </xf>
    <xf numFmtId="0" fontId="9" fillId="5" borderId="0" xfId="3" applyFont="1" applyFill="1" applyBorder="1" applyAlignment="1" applyProtection="1">
      <protection hidden="1"/>
    </xf>
    <xf numFmtId="0" fontId="9" fillId="5" borderId="6" xfId="3" applyFont="1" applyFill="1" applyBorder="1" applyAlignment="1" applyProtection="1">
      <protection hidden="1"/>
    </xf>
    <xf numFmtId="0" fontId="3" fillId="4" borderId="0" xfId="0" applyFont="1" applyFill="1" applyProtection="1">
      <protection hidden="1"/>
    </xf>
    <xf numFmtId="0" fontId="3" fillId="5" borderId="5" xfId="0" applyFont="1" applyFill="1" applyBorder="1" applyProtection="1">
      <protection hidden="1"/>
    </xf>
    <xf numFmtId="0" fontId="3" fillId="5" borderId="0" xfId="0" applyFont="1" applyFill="1" applyProtection="1">
      <protection hidden="1"/>
    </xf>
    <xf numFmtId="0" fontId="3" fillId="5" borderId="6" xfId="0" applyFont="1" applyFill="1" applyBorder="1" applyProtection="1">
      <protection hidden="1"/>
    </xf>
    <xf numFmtId="164" fontId="7" fillId="3" borderId="88" xfId="4" applyNumberFormat="1" applyFont="1" applyFill="1" applyBorder="1" applyAlignment="1" applyProtection="1">
      <alignment horizontal="center" vertical="center"/>
      <protection hidden="1"/>
    </xf>
    <xf numFmtId="0" fontId="14" fillId="4" borderId="25" xfId="0" applyFont="1" applyFill="1" applyBorder="1" applyAlignment="1" applyProtection="1">
      <alignment horizontal="center" vertical="center" wrapText="1"/>
      <protection hidden="1"/>
    </xf>
    <xf numFmtId="0" fontId="14" fillId="4" borderId="17" xfId="0" applyFont="1" applyFill="1" applyBorder="1" applyAlignment="1" applyProtection="1">
      <alignment horizontal="right" vertical="center" wrapText="1"/>
      <protection hidden="1"/>
    </xf>
    <xf numFmtId="0" fontId="14" fillId="4" borderId="16" xfId="0" applyFont="1" applyFill="1" applyBorder="1" applyAlignment="1" applyProtection="1">
      <alignment horizontal="right" vertical="center" wrapText="1"/>
      <protection hidden="1"/>
    </xf>
    <xf numFmtId="0" fontId="15" fillId="2" borderId="16" xfId="0" applyFont="1" applyFill="1" applyBorder="1" applyAlignment="1" applyProtection="1">
      <alignment horizontal="right" vertical="center" wrapText="1"/>
      <protection hidden="1"/>
    </xf>
    <xf numFmtId="0" fontId="16" fillId="2" borderId="17" xfId="4" applyFont="1" applyFill="1" applyBorder="1" applyAlignment="1" applyProtection="1">
      <alignment horizontal="center" vertical="center" wrapText="1"/>
      <protection hidden="1"/>
    </xf>
    <xf numFmtId="0" fontId="16" fillId="2" borderId="17" xfId="4" applyFont="1" applyFill="1" applyBorder="1" applyAlignment="1" applyProtection="1">
      <alignment horizontal="center" vertical="center"/>
      <protection hidden="1"/>
    </xf>
    <xf numFmtId="49" fontId="16" fillId="2" borderId="17" xfId="4" applyNumberFormat="1" applyFont="1" applyFill="1" applyBorder="1" applyAlignment="1" applyProtection="1">
      <alignment horizontal="center" vertical="center" wrapText="1"/>
      <protection hidden="1"/>
    </xf>
    <xf numFmtId="49" fontId="16" fillId="2" borderId="18" xfId="4" applyNumberFormat="1" applyFont="1" applyFill="1" applyBorder="1" applyAlignment="1" applyProtection="1">
      <alignment horizontal="center" vertical="center" wrapText="1"/>
      <protection hidden="1"/>
    </xf>
    <xf numFmtId="0" fontId="16" fillId="3" borderId="74" xfId="4" applyFont="1" applyFill="1" applyBorder="1" applyAlignment="1" applyProtection="1">
      <alignment horizontal="center" vertical="center"/>
      <protection hidden="1"/>
    </xf>
    <xf numFmtId="0" fontId="11" fillId="4" borderId="32" xfId="4" applyFont="1" applyFill="1" applyBorder="1" applyAlignment="1" applyProtection="1">
      <alignment horizontal="left" vertical="center" wrapText="1"/>
      <protection hidden="1"/>
    </xf>
    <xf numFmtId="0" fontId="11" fillId="4" borderId="34" xfId="4" applyFont="1" applyFill="1" applyBorder="1" applyAlignment="1" applyProtection="1">
      <alignment horizontal="left" vertical="center" wrapText="1"/>
      <protection hidden="1"/>
    </xf>
    <xf numFmtId="0" fontId="11" fillId="4" borderId="42" xfId="4" applyFont="1" applyFill="1" applyBorder="1" applyAlignment="1" applyProtection="1">
      <alignment horizontal="left" vertical="center" wrapText="1"/>
      <protection hidden="1"/>
    </xf>
    <xf numFmtId="0" fontId="11" fillId="4" borderId="36" xfId="4" applyFont="1" applyFill="1" applyBorder="1" applyAlignment="1" applyProtection="1">
      <alignment horizontal="left" vertical="center" wrapText="1"/>
      <protection hidden="1"/>
    </xf>
    <xf numFmtId="3" fontId="11" fillId="5" borderId="72" xfId="4" applyNumberFormat="1" applyFont="1" applyFill="1" applyBorder="1" applyAlignment="1" applyProtection="1">
      <alignment horizontal="center" vertical="center"/>
      <protection locked="0" hidden="1"/>
    </xf>
    <xf numFmtId="3" fontId="11" fillId="5" borderId="73" xfId="4" applyNumberFormat="1" applyFont="1" applyFill="1" applyBorder="1" applyAlignment="1" applyProtection="1">
      <alignment horizontal="center" vertical="center"/>
      <protection locked="0" hidden="1"/>
    </xf>
    <xf numFmtId="3" fontId="11" fillId="3" borderId="73" xfId="4" applyNumberFormat="1" applyFont="1" applyFill="1" applyBorder="1" applyAlignment="1" applyProtection="1">
      <alignment horizontal="center" vertical="center"/>
      <protection hidden="1"/>
    </xf>
    <xf numFmtId="165" fontId="14" fillId="3" borderId="73" xfId="0" applyNumberFormat="1" applyFont="1" applyFill="1" applyBorder="1" applyAlignment="1" applyProtection="1">
      <alignment horizontal="center" vertical="center"/>
      <protection hidden="1"/>
    </xf>
    <xf numFmtId="3" fontId="11" fillId="5" borderId="30" xfId="4" applyNumberFormat="1" applyFont="1" applyFill="1" applyBorder="1" applyAlignment="1" applyProtection="1">
      <alignment horizontal="center" vertical="center"/>
      <protection locked="0" hidden="1"/>
    </xf>
    <xf numFmtId="0" fontId="18" fillId="6" borderId="87" xfId="4" applyFont="1" applyFill="1" applyBorder="1" applyAlignment="1" applyProtection="1">
      <alignment horizontal="center" vertical="center" wrapText="1"/>
      <protection hidden="1"/>
    </xf>
    <xf numFmtId="0" fontId="14" fillId="5" borderId="1" xfId="0" applyFont="1" applyFill="1" applyBorder="1" applyProtection="1">
      <protection hidden="1"/>
    </xf>
    <xf numFmtId="0" fontId="14" fillId="5" borderId="14" xfId="0" applyFont="1" applyFill="1" applyBorder="1" applyAlignment="1" applyProtection="1">
      <alignment horizontal="center" vertical="center"/>
      <protection hidden="1"/>
    </xf>
    <xf numFmtId="0" fontId="14" fillId="4" borderId="26" xfId="0" applyFont="1" applyFill="1" applyBorder="1" applyAlignment="1" applyProtection="1">
      <alignment horizontal="center" vertical="center" wrapText="1"/>
      <protection hidden="1"/>
    </xf>
    <xf numFmtId="0" fontId="22" fillId="5" borderId="3" xfId="0" applyFont="1" applyFill="1" applyBorder="1" applyProtection="1">
      <protection hidden="1"/>
    </xf>
    <xf numFmtId="0" fontId="22" fillId="5" borderId="2" xfId="0" applyFont="1" applyFill="1" applyBorder="1" applyProtection="1">
      <protection hidden="1"/>
    </xf>
    <xf numFmtId="0" fontId="22" fillId="5" borderId="4" xfId="0" applyFont="1" applyFill="1" applyBorder="1" applyProtection="1">
      <protection hidden="1"/>
    </xf>
    <xf numFmtId="0" fontId="22" fillId="0" borderId="0" xfId="0" applyFont="1" applyProtection="1">
      <protection hidden="1"/>
    </xf>
    <xf numFmtId="0" fontId="22" fillId="5" borderId="5" xfId="0" applyFont="1" applyFill="1" applyBorder="1" applyProtection="1">
      <protection hidden="1"/>
    </xf>
    <xf numFmtId="0" fontId="22" fillId="5" borderId="0" xfId="0" applyFont="1" applyFill="1" applyProtection="1">
      <protection hidden="1"/>
    </xf>
    <xf numFmtId="0" fontId="23" fillId="0" borderId="0" xfId="0" applyFont="1" applyProtection="1">
      <protection hidden="1"/>
    </xf>
    <xf numFmtId="0" fontId="22" fillId="5" borderId="2" xfId="0" applyFont="1" applyFill="1" applyBorder="1" applyAlignment="1" applyProtection="1">
      <alignment horizontal="justify"/>
      <protection hidden="1"/>
    </xf>
    <xf numFmtId="0" fontId="22" fillId="5" borderId="4" xfId="0" applyFont="1" applyFill="1" applyBorder="1" applyAlignment="1" applyProtection="1">
      <alignment horizontal="justify"/>
      <protection hidden="1"/>
    </xf>
    <xf numFmtId="0" fontId="5" fillId="5" borderId="5" xfId="3" applyFill="1" applyBorder="1" applyAlignment="1" applyProtection="1">
      <protection hidden="1"/>
    </xf>
    <xf numFmtId="0" fontId="22" fillId="5" borderId="6" xfId="0" applyFont="1" applyFill="1" applyBorder="1" applyProtection="1">
      <protection hidden="1"/>
    </xf>
    <xf numFmtId="0" fontId="22" fillId="0" borderId="58" xfId="0" applyFont="1" applyBorder="1" applyAlignment="1" applyProtection="1">
      <alignment horizontal="center" vertical="center"/>
      <protection locked="0" hidden="1"/>
    </xf>
    <xf numFmtId="0" fontId="22" fillId="0" borderId="89" xfId="0" applyFont="1" applyBorder="1" applyAlignment="1" applyProtection="1">
      <alignment horizontal="center" vertical="center"/>
      <protection locked="0" hidden="1"/>
    </xf>
    <xf numFmtId="165" fontId="22" fillId="0" borderId="0" xfId="0" applyNumberFormat="1" applyFont="1" applyProtection="1">
      <protection hidden="1"/>
    </xf>
    <xf numFmtId="0" fontId="22" fillId="5" borderId="5" xfId="0" applyFont="1" applyFill="1" applyBorder="1" applyAlignment="1" applyProtection="1">
      <alignment horizontal="left" vertical="top" wrapText="1"/>
      <protection hidden="1"/>
    </xf>
    <xf numFmtId="0" fontId="22" fillId="5" borderId="0" xfId="0" applyFont="1" applyFill="1" applyAlignment="1" applyProtection="1">
      <alignment horizontal="left" vertical="top" wrapText="1"/>
      <protection hidden="1"/>
    </xf>
    <xf numFmtId="0" fontId="22" fillId="5" borderId="6" xfId="0" applyFont="1" applyFill="1" applyBorder="1" applyAlignment="1" applyProtection="1">
      <alignment horizontal="left" vertical="top" wrapText="1"/>
      <protection hidden="1"/>
    </xf>
    <xf numFmtId="14" fontId="22" fillId="5" borderId="47" xfId="0" applyNumberFormat="1" applyFont="1" applyFill="1" applyBorder="1" applyAlignment="1" applyProtection="1">
      <alignment horizontal="left"/>
      <protection locked="0" hidden="1"/>
    </xf>
    <xf numFmtId="0" fontId="22" fillId="5" borderId="1" xfId="0" applyFont="1" applyFill="1" applyBorder="1" applyAlignment="1" applyProtection="1">
      <alignment horizontal="left"/>
      <protection hidden="1"/>
    </xf>
    <xf numFmtId="0" fontId="24" fillId="0" borderId="0" xfId="0" applyFont="1" applyAlignment="1" applyProtection="1">
      <alignment horizontal="center" vertical="center"/>
      <protection hidden="1"/>
    </xf>
    <xf numFmtId="0" fontId="22" fillId="0" borderId="0" xfId="0" applyFont="1" applyAlignment="1" applyProtection="1">
      <alignment horizontal="right"/>
      <protection hidden="1"/>
    </xf>
    <xf numFmtId="0" fontId="25" fillId="0" borderId="0" xfId="0" applyFont="1" applyProtection="1">
      <protection hidden="1"/>
    </xf>
    <xf numFmtId="0" fontId="22" fillId="5" borderId="7" xfId="0" applyFont="1" applyFill="1" applyBorder="1" applyAlignment="1" applyProtection="1">
      <alignment horizontal="center" vertical="center"/>
      <protection hidden="1"/>
    </xf>
    <xf numFmtId="0" fontId="22" fillId="5" borderId="1" xfId="0" applyFont="1" applyFill="1" applyBorder="1" applyAlignment="1" applyProtection="1">
      <alignment horizontal="center" vertical="center"/>
      <protection hidden="1"/>
    </xf>
    <xf numFmtId="0" fontId="22" fillId="5" borderId="8" xfId="0" applyFont="1" applyFill="1" applyBorder="1" applyAlignment="1" applyProtection="1">
      <alignment horizontal="center" vertical="center"/>
      <protection hidden="1"/>
    </xf>
    <xf numFmtId="0" fontId="3" fillId="5" borderId="12" xfId="0" applyFont="1" applyFill="1" applyBorder="1" applyAlignment="1" applyProtection="1">
      <alignment horizontal="left"/>
      <protection locked="0" hidden="1"/>
    </xf>
    <xf numFmtId="0" fontId="3" fillId="5" borderId="13" xfId="0" applyFont="1" applyFill="1" applyBorder="1" applyAlignment="1" applyProtection="1">
      <alignment horizontal="left"/>
      <protection locked="0" hidden="1"/>
    </xf>
    <xf numFmtId="0" fontId="3" fillId="5" borderId="14" xfId="0" applyFont="1" applyFill="1" applyBorder="1" applyAlignment="1" applyProtection="1">
      <alignment horizontal="left"/>
      <protection locked="0" hidden="1"/>
    </xf>
    <xf numFmtId="0" fontId="3" fillId="4" borderId="7" xfId="0" applyFont="1" applyFill="1" applyBorder="1" applyAlignment="1" applyProtection="1">
      <alignment horizontal="center"/>
      <protection hidden="1"/>
    </xf>
    <xf numFmtId="0" fontId="3" fillId="4" borderId="81" xfId="0" applyFont="1" applyFill="1" applyBorder="1" applyAlignment="1" applyProtection="1">
      <alignment horizontal="center"/>
      <protection hidden="1"/>
    </xf>
    <xf numFmtId="0" fontId="15" fillId="2" borderId="16" xfId="0" applyFont="1" applyFill="1" applyBorder="1" applyAlignment="1" applyProtection="1">
      <alignment horizontal="right" vertical="center"/>
      <protection hidden="1"/>
    </xf>
    <xf numFmtId="0" fontId="15" fillId="2" borderId="17" xfId="0" applyFont="1" applyFill="1" applyBorder="1" applyAlignment="1" applyProtection="1">
      <alignment horizontal="right" vertical="center"/>
      <protection hidden="1"/>
    </xf>
    <xf numFmtId="165" fontId="15" fillId="2" borderId="16" xfId="0" applyNumberFormat="1" applyFont="1" applyFill="1" applyBorder="1" applyAlignment="1" applyProtection="1">
      <alignment horizontal="center" vertical="center"/>
      <protection hidden="1"/>
    </xf>
    <xf numFmtId="165" fontId="15" fillId="2" borderId="18" xfId="0" applyNumberFormat="1" applyFont="1" applyFill="1" applyBorder="1" applyAlignment="1" applyProtection="1">
      <alignment horizontal="center" vertical="center"/>
      <protection hidden="1"/>
    </xf>
    <xf numFmtId="0" fontId="15" fillId="4" borderId="3" xfId="0" applyFont="1" applyFill="1" applyBorder="1" applyAlignment="1" applyProtection="1">
      <alignment horizontal="right" vertical="center" wrapText="1"/>
      <protection hidden="1"/>
    </xf>
    <xf numFmtId="0" fontId="15" fillId="4" borderId="2" xfId="0" applyFont="1" applyFill="1" applyBorder="1" applyAlignment="1" applyProtection="1">
      <alignment horizontal="right" vertical="center" wrapText="1"/>
      <protection hidden="1"/>
    </xf>
    <xf numFmtId="0" fontId="15" fillId="4" borderId="5" xfId="0" applyFont="1" applyFill="1" applyBorder="1" applyAlignment="1" applyProtection="1">
      <alignment horizontal="right" vertical="center" wrapText="1"/>
      <protection hidden="1"/>
    </xf>
    <xf numFmtId="0" fontId="15" fillId="4" borderId="0" xfId="0" applyFont="1" applyFill="1" applyAlignment="1" applyProtection="1">
      <alignment horizontal="right" vertical="center" wrapText="1"/>
      <protection hidden="1"/>
    </xf>
    <xf numFmtId="164" fontId="4" fillId="4" borderId="33" xfId="0" applyNumberFormat="1" applyFont="1" applyFill="1" applyBorder="1" applyAlignment="1" applyProtection="1">
      <alignment horizontal="center" vertical="center"/>
      <protection hidden="1"/>
    </xf>
    <xf numFmtId="164" fontId="4" fillId="4" borderId="40" xfId="0" applyNumberFormat="1" applyFont="1" applyFill="1" applyBorder="1" applyAlignment="1" applyProtection="1">
      <alignment horizontal="center" vertical="center"/>
      <protection hidden="1"/>
    </xf>
    <xf numFmtId="164" fontId="4" fillId="4" borderId="60" xfId="0" applyNumberFormat="1" applyFont="1" applyFill="1" applyBorder="1" applyAlignment="1" applyProtection="1">
      <alignment horizontal="center" vertical="center"/>
      <protection hidden="1"/>
    </xf>
    <xf numFmtId="164" fontId="4" fillId="4" borderId="61" xfId="0" applyNumberFormat="1" applyFont="1" applyFill="1" applyBorder="1" applyAlignment="1" applyProtection="1">
      <alignment horizontal="center" vertical="center"/>
      <protection hidden="1"/>
    </xf>
    <xf numFmtId="0" fontId="14" fillId="4" borderId="5" xfId="0" applyFont="1" applyFill="1" applyBorder="1" applyAlignment="1" applyProtection="1">
      <alignment horizontal="right"/>
      <protection hidden="1"/>
    </xf>
    <xf numFmtId="0" fontId="14" fillId="4" borderId="0" xfId="0" applyFont="1" applyFill="1" applyAlignment="1" applyProtection="1">
      <alignment horizontal="right"/>
      <protection hidden="1"/>
    </xf>
    <xf numFmtId="0" fontId="18" fillId="6" borderId="84" xfId="0" applyFont="1" applyFill="1" applyBorder="1" applyAlignment="1" applyProtection="1">
      <alignment horizontal="center" vertical="center" wrapText="1"/>
      <protection hidden="1"/>
    </xf>
    <xf numFmtId="0" fontId="19" fillId="6" borderId="68" xfId="0" applyFont="1" applyFill="1" applyBorder="1" applyAlignment="1" applyProtection="1">
      <alignment vertical="center" wrapText="1"/>
      <protection hidden="1"/>
    </xf>
    <xf numFmtId="0" fontId="19" fillId="6" borderId="85" xfId="0" applyFont="1" applyFill="1" applyBorder="1" applyAlignment="1" applyProtection="1">
      <alignment vertical="center" wrapText="1"/>
      <protection hidden="1"/>
    </xf>
    <xf numFmtId="0" fontId="3" fillId="0" borderId="64" xfId="0" applyFont="1" applyBorder="1" applyAlignment="1" applyProtection="1">
      <alignment horizontal="center"/>
      <protection locked="0" hidden="1"/>
    </xf>
    <xf numFmtId="0" fontId="3" fillId="0" borderId="65" xfId="0" applyFont="1" applyBorder="1" applyAlignment="1" applyProtection="1">
      <alignment horizontal="center"/>
      <protection locked="0" hidden="1"/>
    </xf>
    <xf numFmtId="0" fontId="3" fillId="0" borderId="66" xfId="0" applyFont="1" applyBorder="1" applyAlignment="1" applyProtection="1">
      <alignment horizontal="center"/>
      <protection locked="0" hidden="1"/>
    </xf>
    <xf numFmtId="0" fontId="3" fillId="0" borderId="67" xfId="0" applyFont="1" applyBorder="1" applyAlignment="1" applyProtection="1">
      <alignment horizontal="center"/>
      <protection locked="0" hidden="1"/>
    </xf>
    <xf numFmtId="3" fontId="16" fillId="3" borderId="64" xfId="4" applyNumberFormat="1" applyFont="1" applyFill="1" applyBorder="1" applyAlignment="1" applyProtection="1">
      <alignment horizontal="center" vertical="center"/>
      <protection hidden="1"/>
    </xf>
    <xf numFmtId="3" fontId="16" fillId="3" borderId="65" xfId="4" applyNumberFormat="1" applyFont="1" applyFill="1" applyBorder="1" applyAlignment="1" applyProtection="1">
      <alignment horizontal="center" vertical="center"/>
      <protection hidden="1"/>
    </xf>
    <xf numFmtId="164" fontId="7" fillId="0" borderId="64" xfId="4" applyNumberFormat="1" applyFont="1" applyBorder="1" applyAlignment="1" applyProtection="1">
      <alignment horizontal="center" vertical="center"/>
      <protection hidden="1"/>
    </xf>
    <xf numFmtId="164" fontId="7" fillId="0" borderId="65" xfId="4" applyNumberFormat="1" applyFont="1" applyBorder="1" applyAlignment="1" applyProtection="1">
      <alignment horizontal="center" vertical="center"/>
      <protection hidden="1"/>
    </xf>
    <xf numFmtId="0" fontId="11" fillId="4" borderId="37" xfId="4" applyFont="1" applyFill="1" applyBorder="1" applyAlignment="1" applyProtection="1">
      <alignment horizontal="center" vertical="center" wrapText="1"/>
      <protection hidden="1"/>
    </xf>
    <xf numFmtId="0" fontId="11" fillId="4" borderId="43" xfId="4" applyFont="1" applyFill="1" applyBorder="1" applyAlignment="1" applyProtection="1">
      <alignment horizontal="center" vertical="center" wrapText="1"/>
      <protection hidden="1"/>
    </xf>
    <xf numFmtId="3" fontId="16" fillId="3" borderId="32" xfId="4" applyNumberFormat="1" applyFont="1" applyFill="1" applyBorder="1" applyAlignment="1" applyProtection="1">
      <alignment horizontal="center" vertical="center" wrapText="1"/>
      <protection hidden="1"/>
    </xf>
    <xf numFmtId="3" fontId="16" fillId="3" borderId="59" xfId="4" applyNumberFormat="1" applyFont="1" applyFill="1" applyBorder="1" applyAlignment="1" applyProtection="1">
      <alignment horizontal="center" vertical="center" wrapText="1"/>
      <protection hidden="1"/>
    </xf>
    <xf numFmtId="164" fontId="7" fillId="0" borderId="7" xfId="4" applyNumberFormat="1" applyFont="1" applyBorder="1" applyAlignment="1" applyProtection="1">
      <alignment horizontal="center" vertical="center"/>
      <protection hidden="1"/>
    </xf>
    <xf numFmtId="164" fontId="7" fillId="0" borderId="8" xfId="4" applyNumberFormat="1" applyFont="1" applyBorder="1" applyAlignment="1" applyProtection="1">
      <alignment horizontal="center" vertical="center"/>
      <protection hidden="1"/>
    </xf>
    <xf numFmtId="1" fontId="16" fillId="2" borderId="16" xfId="4" applyNumberFormat="1" applyFont="1" applyFill="1" applyBorder="1" applyAlignment="1" applyProtection="1">
      <alignment horizontal="right" vertical="center"/>
      <protection hidden="1"/>
    </xf>
    <xf numFmtId="1" fontId="16" fillId="2" borderId="17" xfId="4" applyNumberFormat="1" applyFont="1" applyFill="1" applyBorder="1" applyAlignment="1" applyProtection="1">
      <alignment horizontal="right" vertical="center"/>
      <protection hidden="1"/>
    </xf>
    <xf numFmtId="164" fontId="7" fillId="2" borderId="16" xfId="4" applyNumberFormat="1" applyFont="1" applyFill="1" applyBorder="1" applyAlignment="1" applyProtection="1">
      <alignment horizontal="center" vertical="center"/>
      <protection hidden="1"/>
    </xf>
    <xf numFmtId="164" fontId="7" fillId="2" borderId="18" xfId="4" applyNumberFormat="1" applyFont="1" applyFill="1" applyBorder="1" applyAlignment="1" applyProtection="1">
      <alignment horizontal="center" vertical="center"/>
      <protection hidden="1"/>
    </xf>
    <xf numFmtId="0" fontId="24" fillId="0" borderId="0" xfId="0" applyFont="1" applyAlignment="1" applyProtection="1">
      <alignment horizontal="center" vertical="center"/>
      <protection hidden="1"/>
    </xf>
    <xf numFmtId="164" fontId="4" fillId="4" borderId="32" xfId="0" applyNumberFormat="1" applyFont="1" applyFill="1" applyBorder="1" applyAlignment="1" applyProtection="1">
      <alignment horizontal="center" vertical="center"/>
      <protection hidden="1"/>
    </xf>
    <xf numFmtId="164" fontId="4" fillId="4" borderId="59" xfId="0" applyNumberFormat="1" applyFont="1" applyFill="1" applyBorder="1" applyAlignment="1" applyProtection="1">
      <alignment horizontal="center" vertical="center"/>
      <protection hidden="1"/>
    </xf>
    <xf numFmtId="0" fontId="15" fillId="4" borderId="7" xfId="0" applyFont="1" applyFill="1" applyBorder="1" applyAlignment="1" applyProtection="1">
      <alignment horizontal="right" vertical="center" wrapText="1"/>
      <protection hidden="1"/>
    </xf>
    <xf numFmtId="0" fontId="15" fillId="4" borderId="1" xfId="0" applyFont="1" applyFill="1" applyBorder="1" applyAlignment="1" applyProtection="1">
      <alignment horizontal="right" vertical="center" wrapText="1"/>
      <protection hidden="1"/>
    </xf>
    <xf numFmtId="164" fontId="4" fillId="4" borderId="36" xfId="0" applyNumberFormat="1" applyFont="1" applyFill="1" applyBorder="1" applyAlignment="1" applyProtection="1">
      <alignment horizontal="center" vertical="center"/>
      <protection hidden="1"/>
    </xf>
    <xf numFmtId="164" fontId="4" fillId="4" borderId="44" xfId="0" applyNumberFormat="1" applyFont="1" applyFill="1" applyBorder="1" applyAlignment="1" applyProtection="1">
      <alignment horizontal="center" vertical="center"/>
      <protection hidden="1"/>
    </xf>
    <xf numFmtId="0" fontId="15" fillId="2" borderId="3" xfId="0" applyFont="1" applyFill="1" applyBorder="1" applyAlignment="1" applyProtection="1">
      <alignment horizontal="right" vertical="center" wrapText="1"/>
      <protection hidden="1"/>
    </xf>
    <xf numFmtId="0" fontId="15" fillId="2" borderId="2" xfId="0" applyFont="1" applyFill="1" applyBorder="1" applyAlignment="1" applyProtection="1">
      <alignment horizontal="right" vertical="center" wrapText="1"/>
      <protection hidden="1"/>
    </xf>
    <xf numFmtId="0" fontId="15" fillId="2" borderId="7" xfId="0" applyFont="1" applyFill="1" applyBorder="1" applyAlignment="1" applyProtection="1">
      <alignment horizontal="right" vertical="center" wrapText="1"/>
      <protection hidden="1"/>
    </xf>
    <xf numFmtId="0" fontId="15" fillId="2" borderId="1" xfId="0" applyFont="1" applyFill="1" applyBorder="1" applyAlignment="1" applyProtection="1">
      <alignment horizontal="right" vertical="center" wrapText="1"/>
      <protection hidden="1"/>
    </xf>
    <xf numFmtId="0" fontId="3" fillId="0" borderId="3" xfId="0" applyFont="1" applyBorder="1" applyAlignment="1" applyProtection="1">
      <alignment horizontal="center" vertical="center" wrapText="1"/>
      <protection locked="0" hidden="1"/>
    </xf>
    <xf numFmtId="0" fontId="3" fillId="0" borderId="4" xfId="0" applyFont="1" applyBorder="1" applyAlignment="1" applyProtection="1">
      <alignment horizontal="center" vertical="center" wrapText="1"/>
      <protection locked="0" hidden="1"/>
    </xf>
    <xf numFmtId="0" fontId="3" fillId="0" borderId="7" xfId="0" applyFont="1" applyBorder="1" applyAlignment="1" applyProtection="1">
      <alignment horizontal="center" vertical="center" wrapText="1"/>
      <protection locked="0" hidden="1"/>
    </xf>
    <xf numFmtId="0" fontId="3" fillId="0" borderId="8" xfId="0" applyFont="1" applyBorder="1" applyAlignment="1" applyProtection="1">
      <alignment horizontal="center" vertical="center" wrapText="1"/>
      <protection locked="0" hidden="1"/>
    </xf>
    <xf numFmtId="0" fontId="14" fillId="4" borderId="7" xfId="0" applyFont="1" applyFill="1" applyBorder="1" applyAlignment="1" applyProtection="1">
      <alignment horizontal="right"/>
      <protection hidden="1"/>
    </xf>
    <xf numFmtId="0" fontId="14" fillId="4" borderId="1" xfId="0" applyFont="1" applyFill="1" applyBorder="1" applyAlignment="1" applyProtection="1">
      <alignment horizontal="right"/>
      <protection hidden="1"/>
    </xf>
    <xf numFmtId="0" fontId="3" fillId="0" borderId="7" xfId="0" applyFont="1" applyBorder="1" applyAlignment="1" applyProtection="1">
      <alignment horizontal="center"/>
      <protection locked="0" hidden="1"/>
    </xf>
    <xf numFmtId="0" fontId="3" fillId="0" borderId="8" xfId="0" applyFont="1" applyBorder="1" applyAlignment="1" applyProtection="1">
      <alignment horizontal="center"/>
      <protection locked="0" hidden="1"/>
    </xf>
    <xf numFmtId="0" fontId="22" fillId="0" borderId="0" xfId="0" applyFont="1" applyAlignment="1" applyProtection="1">
      <alignment horizontal="left"/>
      <protection locked="0" hidden="1"/>
    </xf>
    <xf numFmtId="0" fontId="18" fillId="6" borderId="84" xfId="0" applyFont="1" applyFill="1" applyBorder="1" applyAlignment="1" applyProtection="1">
      <alignment horizontal="center" wrapText="1"/>
      <protection hidden="1"/>
    </xf>
    <xf numFmtId="0" fontId="19" fillId="6" borderId="68" xfId="0" applyFont="1" applyFill="1" applyBorder="1" applyAlignment="1" applyProtection="1">
      <alignment wrapText="1"/>
      <protection hidden="1"/>
    </xf>
    <xf numFmtId="0" fontId="19" fillId="6" borderId="85" xfId="0" applyFont="1" applyFill="1" applyBorder="1" applyAlignment="1" applyProtection="1">
      <alignment wrapText="1"/>
      <protection hidden="1"/>
    </xf>
    <xf numFmtId="0" fontId="13" fillId="4" borderId="7" xfId="0" applyFont="1" applyFill="1" applyBorder="1" applyAlignment="1" applyProtection="1">
      <alignment horizontal="left" vertical="center" wrapText="1"/>
      <protection hidden="1"/>
    </xf>
    <xf numFmtId="0" fontId="14" fillId="4" borderId="1" xfId="0" applyFont="1" applyFill="1" applyBorder="1" applyAlignment="1" applyProtection="1">
      <alignment vertical="center" wrapText="1"/>
      <protection hidden="1"/>
    </xf>
    <xf numFmtId="0" fontId="14" fillId="4" borderId="8" xfId="0" applyFont="1" applyFill="1" applyBorder="1" applyAlignment="1" applyProtection="1">
      <alignment vertical="center" wrapText="1"/>
      <protection hidden="1"/>
    </xf>
    <xf numFmtId="49" fontId="8" fillId="0" borderId="3" xfId="0" applyNumberFormat="1" applyFont="1" applyBorder="1" applyAlignment="1" applyProtection="1">
      <alignment horizontal="left" vertical="top" wrapText="1" readingOrder="1"/>
      <protection locked="0" hidden="1"/>
    </xf>
    <xf numFmtId="49" fontId="8" fillId="0" borderId="2" xfId="0" applyNumberFormat="1" applyFont="1" applyBorder="1" applyAlignment="1" applyProtection="1">
      <alignment horizontal="left" vertical="top" readingOrder="1"/>
      <protection locked="0" hidden="1"/>
    </xf>
    <xf numFmtId="49" fontId="8" fillId="0" borderId="4" xfId="0" applyNumberFormat="1" applyFont="1" applyBorder="1" applyAlignment="1" applyProtection="1">
      <alignment horizontal="left" vertical="top" readingOrder="1"/>
      <protection locked="0" hidden="1"/>
    </xf>
    <xf numFmtId="49" fontId="8" fillId="0" borderId="5" xfId="0" applyNumberFormat="1" applyFont="1" applyBorder="1" applyAlignment="1" applyProtection="1">
      <alignment horizontal="left" vertical="top" readingOrder="1"/>
      <protection locked="0" hidden="1"/>
    </xf>
    <xf numFmtId="49" fontId="8" fillId="0" borderId="0" xfId="0" applyNumberFormat="1" applyFont="1" applyAlignment="1" applyProtection="1">
      <alignment horizontal="left" vertical="top" readingOrder="1"/>
      <protection locked="0" hidden="1"/>
    </xf>
    <xf numFmtId="49" fontId="8" fillId="0" borderId="6" xfId="0" applyNumberFormat="1" applyFont="1" applyBorder="1" applyAlignment="1" applyProtection="1">
      <alignment horizontal="left" vertical="top" readingOrder="1"/>
      <protection locked="0" hidden="1"/>
    </xf>
    <xf numFmtId="49" fontId="8" fillId="0" borderId="7" xfId="0" applyNumberFormat="1" applyFont="1" applyBorder="1" applyAlignment="1" applyProtection="1">
      <alignment horizontal="left" vertical="top" readingOrder="1"/>
      <protection locked="0" hidden="1"/>
    </xf>
    <xf numFmtId="49" fontId="8" fillId="0" borderId="1" xfId="0" applyNumberFormat="1" applyFont="1" applyBorder="1" applyAlignment="1" applyProtection="1">
      <alignment horizontal="left" vertical="top" readingOrder="1"/>
      <protection locked="0" hidden="1"/>
    </xf>
    <xf numFmtId="49" fontId="8" fillId="0" borderId="8" xfId="0" applyNumberFormat="1" applyFont="1" applyBorder="1" applyAlignment="1" applyProtection="1">
      <alignment horizontal="left" vertical="top" readingOrder="1"/>
      <protection locked="0" hidden="1"/>
    </xf>
    <xf numFmtId="0" fontId="18" fillId="6" borderId="68" xfId="0" applyFont="1" applyFill="1" applyBorder="1" applyAlignment="1" applyProtection="1">
      <alignment horizontal="center" wrapText="1"/>
      <protection hidden="1"/>
    </xf>
    <xf numFmtId="0" fontId="18" fillId="6" borderId="85" xfId="0" applyFont="1" applyFill="1" applyBorder="1" applyAlignment="1" applyProtection="1">
      <alignment horizontal="center" wrapText="1"/>
      <protection hidden="1"/>
    </xf>
    <xf numFmtId="0" fontId="13" fillId="4" borderId="69" xfId="0" applyFont="1" applyFill="1" applyBorder="1" applyAlignment="1" applyProtection="1">
      <alignment horizontal="left" vertical="center" wrapText="1"/>
      <protection hidden="1"/>
    </xf>
    <xf numFmtId="0" fontId="13" fillId="4" borderId="70" xfId="0" applyFont="1" applyFill="1" applyBorder="1" applyAlignment="1" applyProtection="1">
      <alignment horizontal="left" vertical="center" wrapText="1"/>
      <protection hidden="1"/>
    </xf>
    <xf numFmtId="0" fontId="13" fillId="4" borderId="71" xfId="0" applyFont="1" applyFill="1" applyBorder="1" applyAlignment="1" applyProtection="1">
      <alignment horizontal="left" vertical="center" wrapText="1"/>
      <protection hidden="1"/>
    </xf>
    <xf numFmtId="0" fontId="22" fillId="5" borderId="46" xfId="0" applyFont="1" applyFill="1" applyBorder="1" applyAlignment="1" applyProtection="1">
      <alignment horizontal="left" wrapText="1"/>
      <protection locked="0" hidden="1"/>
    </xf>
    <xf numFmtId="0" fontId="22" fillId="5" borderId="45" xfId="0" applyFont="1" applyFill="1" applyBorder="1" applyAlignment="1" applyProtection="1">
      <alignment horizontal="left" wrapText="1"/>
      <protection locked="0" hidden="1"/>
    </xf>
    <xf numFmtId="0" fontId="14" fillId="5" borderId="13" xfId="0" applyFont="1" applyFill="1" applyBorder="1" applyAlignment="1" applyProtection="1">
      <alignment horizontal="center" vertical="center"/>
      <protection hidden="1"/>
    </xf>
    <xf numFmtId="0" fontId="14" fillId="5" borderId="90" xfId="0" applyFont="1" applyFill="1" applyBorder="1" applyAlignment="1" applyProtection="1">
      <alignment horizontal="center" vertical="center" wrapText="1"/>
      <protection hidden="1"/>
    </xf>
    <xf numFmtId="0" fontId="14" fillId="5" borderId="13" xfId="0" applyFont="1" applyFill="1" applyBorder="1" applyAlignment="1" applyProtection="1">
      <alignment horizontal="center" vertical="center" wrapText="1"/>
      <protection hidden="1"/>
    </xf>
    <xf numFmtId="0" fontId="11" fillId="4" borderId="35" xfId="4" applyFont="1" applyFill="1" applyBorder="1" applyAlignment="1" applyProtection="1">
      <alignment horizontal="center" vertical="center" wrapText="1"/>
      <protection hidden="1"/>
    </xf>
    <xf numFmtId="0" fontId="11" fillId="4" borderId="41" xfId="4" applyFont="1" applyFill="1" applyBorder="1" applyAlignment="1" applyProtection="1">
      <alignment horizontal="center" vertical="center" wrapText="1"/>
      <protection hidden="1"/>
    </xf>
    <xf numFmtId="0" fontId="16" fillId="3" borderId="66" xfId="4" applyFont="1" applyFill="1" applyBorder="1" applyAlignment="1" applyProtection="1">
      <alignment horizontal="center" vertical="center"/>
      <protection hidden="1"/>
    </xf>
    <xf numFmtId="0" fontId="16" fillId="3" borderId="67" xfId="4" applyFont="1" applyFill="1" applyBorder="1" applyAlignment="1" applyProtection="1">
      <alignment horizontal="center" vertical="center"/>
      <protection hidden="1"/>
    </xf>
    <xf numFmtId="164" fontId="7" fillId="0" borderId="60" xfId="4" applyNumberFormat="1" applyFont="1" applyBorder="1" applyAlignment="1" applyProtection="1">
      <alignment horizontal="center" vertical="center"/>
      <protection hidden="1"/>
    </xf>
    <xf numFmtId="164" fontId="7" fillId="0" borderId="61" xfId="4" applyNumberFormat="1" applyFont="1" applyBorder="1" applyAlignment="1" applyProtection="1">
      <alignment horizontal="center" vertical="center"/>
      <protection hidden="1"/>
    </xf>
    <xf numFmtId="3" fontId="16" fillId="3" borderId="64" xfId="4" applyNumberFormat="1" applyFont="1" applyFill="1" applyBorder="1" applyAlignment="1" applyProtection="1">
      <alignment horizontal="center" vertical="center" wrapText="1"/>
      <protection hidden="1"/>
    </xf>
    <xf numFmtId="3" fontId="16" fillId="3" borderId="65" xfId="4" applyNumberFormat="1" applyFont="1" applyFill="1" applyBorder="1" applyAlignment="1" applyProtection="1">
      <alignment horizontal="center" vertical="center" wrapText="1"/>
      <protection hidden="1"/>
    </xf>
    <xf numFmtId="164" fontId="7" fillId="0" borderId="66" xfId="4" applyNumberFormat="1" applyFont="1" applyBorder="1" applyAlignment="1" applyProtection="1">
      <alignment horizontal="center" vertical="center"/>
      <protection hidden="1"/>
    </xf>
    <xf numFmtId="164" fontId="7" fillId="0" borderId="67" xfId="4" applyNumberFormat="1" applyFont="1" applyBorder="1" applyAlignment="1" applyProtection="1">
      <alignment horizontal="center" vertical="center"/>
      <protection hidden="1"/>
    </xf>
    <xf numFmtId="9" fontId="16" fillId="3" borderId="66" xfId="4" applyNumberFormat="1" applyFont="1" applyFill="1" applyBorder="1" applyAlignment="1" applyProtection="1">
      <alignment horizontal="center" vertical="center"/>
      <protection hidden="1"/>
    </xf>
    <xf numFmtId="9" fontId="16" fillId="3" borderId="67" xfId="4" applyNumberFormat="1" applyFont="1" applyFill="1" applyBorder="1" applyAlignment="1" applyProtection="1">
      <alignment horizontal="center" vertical="center"/>
      <protection hidden="1"/>
    </xf>
    <xf numFmtId="164" fontId="7" fillId="0" borderId="32" xfId="4" applyNumberFormat="1" applyFont="1" applyBorder="1" applyAlignment="1" applyProtection="1">
      <alignment horizontal="center" vertical="center"/>
      <protection hidden="1"/>
    </xf>
    <xf numFmtId="164" fontId="7" fillId="0" borderId="59" xfId="4" applyNumberFormat="1" applyFont="1" applyBorder="1" applyAlignment="1" applyProtection="1">
      <alignment horizontal="center" vertical="center"/>
      <protection hidden="1"/>
    </xf>
    <xf numFmtId="165" fontId="7" fillId="0" borderId="66" xfId="4" applyNumberFormat="1" applyFont="1" applyBorder="1" applyAlignment="1" applyProtection="1">
      <alignment horizontal="center" vertical="center"/>
      <protection hidden="1"/>
    </xf>
    <xf numFmtId="165" fontId="7" fillId="0" borderId="67" xfId="4" applyNumberFormat="1" applyFont="1" applyBorder="1" applyAlignment="1" applyProtection="1">
      <alignment horizontal="center" vertical="center"/>
      <protection hidden="1"/>
    </xf>
    <xf numFmtId="0" fontId="16" fillId="2" borderId="17" xfId="4" applyFont="1" applyFill="1" applyBorder="1" applyAlignment="1" applyProtection="1">
      <alignment horizontal="center" vertical="center" wrapText="1"/>
      <protection hidden="1"/>
    </xf>
    <xf numFmtId="49" fontId="16" fillId="2" borderId="17" xfId="4" applyNumberFormat="1" applyFont="1" applyFill="1" applyBorder="1" applyAlignment="1" applyProtection="1">
      <alignment horizontal="center" vertical="center" wrapText="1"/>
      <protection hidden="1"/>
    </xf>
    <xf numFmtId="49" fontId="16" fillId="2" borderId="18" xfId="4" applyNumberFormat="1" applyFont="1" applyFill="1" applyBorder="1" applyAlignment="1" applyProtection="1">
      <alignment horizontal="center" vertical="center" wrapText="1"/>
      <protection hidden="1"/>
    </xf>
    <xf numFmtId="0" fontId="11" fillId="4" borderId="38" xfId="4" applyFont="1" applyFill="1" applyBorder="1" applyAlignment="1" applyProtection="1">
      <alignment horizontal="center" vertical="center" wrapText="1"/>
      <protection hidden="1"/>
    </xf>
    <xf numFmtId="0" fontId="11" fillId="4" borderId="39" xfId="4" applyFont="1" applyFill="1" applyBorder="1" applyAlignment="1" applyProtection="1">
      <alignment horizontal="center" vertical="center" wrapText="1"/>
      <protection hidden="1"/>
    </xf>
    <xf numFmtId="0" fontId="16" fillId="3" borderId="62" xfId="4" applyFont="1" applyFill="1" applyBorder="1" applyAlignment="1" applyProtection="1">
      <alignment horizontal="center" vertical="center"/>
      <protection hidden="1"/>
    </xf>
    <xf numFmtId="0" fontId="16" fillId="3" borderId="63" xfId="4" applyFont="1" applyFill="1" applyBorder="1" applyAlignment="1" applyProtection="1">
      <alignment horizontal="center" vertical="center"/>
      <protection hidden="1"/>
    </xf>
    <xf numFmtId="164" fontId="7" fillId="0" borderId="62" xfId="4" applyNumberFormat="1" applyFont="1" applyBorder="1" applyAlignment="1" applyProtection="1">
      <alignment horizontal="center" vertical="center"/>
      <protection hidden="1"/>
    </xf>
    <xf numFmtId="164" fontId="7" fillId="0" borderId="63" xfId="4" applyNumberFormat="1" applyFont="1" applyBorder="1" applyAlignment="1" applyProtection="1">
      <alignment horizontal="center" vertical="center"/>
      <protection hidden="1"/>
    </xf>
    <xf numFmtId="0" fontId="14" fillId="2" borderId="3" xfId="0" applyFont="1" applyFill="1" applyBorder="1" applyAlignment="1" applyProtection="1">
      <alignment horizontal="right" vertical="center"/>
      <protection hidden="1"/>
    </xf>
    <xf numFmtId="0" fontId="14" fillId="2" borderId="2" xfId="0" applyFont="1" applyFill="1" applyBorder="1" applyAlignment="1" applyProtection="1">
      <alignment horizontal="right"/>
      <protection hidden="1"/>
    </xf>
    <xf numFmtId="0" fontId="14" fillId="2" borderId="4" xfId="0" applyFont="1" applyFill="1" applyBorder="1" applyAlignment="1" applyProtection="1">
      <alignment horizontal="right"/>
      <protection hidden="1"/>
    </xf>
    <xf numFmtId="0" fontId="14" fillId="2" borderId="5" xfId="0" applyFont="1" applyFill="1" applyBorder="1" applyAlignment="1" applyProtection="1">
      <alignment horizontal="right" vertical="center"/>
      <protection hidden="1"/>
    </xf>
    <xf numFmtId="0" fontId="14" fillId="2" borderId="0" xfId="0" applyFont="1" applyFill="1" applyAlignment="1" applyProtection="1">
      <alignment horizontal="right"/>
      <protection hidden="1"/>
    </xf>
    <xf numFmtId="0" fontId="14" fillId="2" borderId="6" xfId="0" applyFont="1" applyFill="1" applyBorder="1" applyAlignment="1" applyProtection="1">
      <alignment horizontal="right"/>
      <protection hidden="1"/>
    </xf>
    <xf numFmtId="0" fontId="14" fillId="2" borderId="46" xfId="0" applyFont="1" applyFill="1" applyBorder="1" applyAlignment="1" applyProtection="1">
      <alignment horizontal="right"/>
      <protection hidden="1"/>
    </xf>
    <xf numFmtId="0" fontId="14" fillId="2" borderId="45" xfId="0" applyFont="1" applyFill="1" applyBorder="1" applyAlignment="1" applyProtection="1">
      <alignment horizontal="right"/>
      <protection hidden="1"/>
    </xf>
    <xf numFmtId="0" fontId="14" fillId="2" borderId="47" xfId="0" applyFont="1" applyFill="1" applyBorder="1" applyAlignment="1" applyProtection="1">
      <alignment horizontal="right"/>
      <protection hidden="1"/>
    </xf>
    <xf numFmtId="0" fontId="14" fillId="2" borderId="48" xfId="0" applyFont="1" applyFill="1" applyBorder="1" applyAlignment="1" applyProtection="1">
      <alignment horizontal="right" vertical="center"/>
      <protection hidden="1"/>
    </xf>
    <xf numFmtId="0" fontId="14" fillId="2" borderId="28" xfId="0" applyFont="1" applyFill="1" applyBorder="1" applyAlignment="1" applyProtection="1">
      <alignment horizontal="right"/>
      <protection hidden="1"/>
    </xf>
    <xf numFmtId="0" fontId="14" fillId="2" borderId="29" xfId="0" applyFont="1" applyFill="1" applyBorder="1" applyAlignment="1" applyProtection="1">
      <alignment horizontal="right"/>
      <protection hidden="1"/>
    </xf>
    <xf numFmtId="0" fontId="3" fillId="4" borderId="3" xfId="0" applyFont="1" applyFill="1" applyBorder="1" applyProtection="1">
      <protection hidden="1"/>
    </xf>
    <xf numFmtId="0" fontId="22" fillId="4" borderId="2" xfId="0" applyFont="1" applyFill="1" applyBorder="1" applyProtection="1">
      <protection hidden="1"/>
    </xf>
    <xf numFmtId="0" fontId="22" fillId="4" borderId="4" xfId="0" applyFont="1" applyFill="1" applyBorder="1" applyProtection="1">
      <protection hidden="1"/>
    </xf>
    <xf numFmtId="0" fontId="22" fillId="0" borderId="5" xfId="0" applyFont="1" applyBorder="1" applyProtection="1">
      <protection hidden="1"/>
    </xf>
    <xf numFmtId="0" fontId="22" fillId="0" borderId="0" xfId="0" applyFont="1" applyProtection="1">
      <protection hidden="1"/>
    </xf>
    <xf numFmtId="0" fontId="22" fillId="0" borderId="6" xfId="0" applyFont="1" applyBorder="1" applyProtection="1">
      <protection hidden="1"/>
    </xf>
    <xf numFmtId="0" fontId="14" fillId="3" borderId="5" xfId="0" applyFont="1" applyFill="1" applyBorder="1" applyAlignment="1" applyProtection="1">
      <alignment horizontal="right" vertical="center" wrapText="1"/>
      <protection hidden="1"/>
    </xf>
    <xf numFmtId="0" fontId="14" fillId="0" borderId="0" xfId="0" applyFont="1" applyAlignment="1" applyProtection="1">
      <alignment horizontal="right"/>
      <protection hidden="1"/>
    </xf>
    <xf numFmtId="0" fontId="14" fillId="0" borderId="23" xfId="0" applyFont="1" applyBorder="1" applyAlignment="1" applyProtection="1">
      <alignment horizontal="right"/>
      <protection hidden="1"/>
    </xf>
    <xf numFmtId="42" fontId="3" fillId="0" borderId="20" xfId="2" applyNumberFormat="1" applyFont="1" applyBorder="1" applyAlignment="1" applyProtection="1">
      <alignment horizontal="left" vertical="center"/>
      <protection locked="0" hidden="1"/>
    </xf>
    <xf numFmtId="0" fontId="22" fillId="0" borderId="24" xfId="0" applyFont="1" applyBorder="1" applyAlignment="1" applyProtection="1">
      <alignment horizontal="left" vertical="center"/>
      <protection locked="0" hidden="1"/>
    </xf>
    <xf numFmtId="0" fontId="14" fillId="3" borderId="0" xfId="0" applyFont="1" applyFill="1" applyAlignment="1" applyProtection="1">
      <alignment horizontal="right" vertical="center" wrapText="1"/>
      <protection hidden="1"/>
    </xf>
    <xf numFmtId="0" fontId="14" fillId="0" borderId="0" xfId="0" applyFont="1" applyAlignment="1" applyProtection="1">
      <alignment horizontal="right" vertical="center"/>
      <protection hidden="1"/>
    </xf>
    <xf numFmtId="0" fontId="14" fillId="0" borderId="7" xfId="0" applyFont="1" applyBorder="1" applyAlignment="1" applyProtection="1">
      <alignment horizontal="right" vertical="center"/>
      <protection hidden="1"/>
    </xf>
    <xf numFmtId="0" fontId="14" fillId="0" borderId="1" xfId="0" applyFont="1" applyBorder="1" applyAlignment="1" applyProtection="1">
      <alignment horizontal="right" vertical="center"/>
      <protection hidden="1"/>
    </xf>
    <xf numFmtId="0" fontId="18" fillId="6" borderId="75" xfId="0" applyFont="1" applyFill="1" applyBorder="1" applyAlignment="1" applyProtection="1">
      <alignment horizontal="center" vertical="center"/>
      <protection hidden="1"/>
    </xf>
    <xf numFmtId="0" fontId="18" fillId="6" borderId="76" xfId="0" applyFont="1" applyFill="1" applyBorder="1" applyAlignment="1" applyProtection="1">
      <alignment horizontal="center" vertical="center"/>
      <protection hidden="1"/>
    </xf>
    <xf numFmtId="0" fontId="18" fillId="6" borderId="79" xfId="0" applyFont="1" applyFill="1" applyBorder="1" applyAlignment="1" applyProtection="1">
      <alignment horizontal="center" vertical="center"/>
      <protection hidden="1"/>
    </xf>
    <xf numFmtId="0" fontId="18" fillId="6" borderId="86" xfId="0" applyFont="1" applyFill="1" applyBorder="1" applyAlignment="1" applyProtection="1">
      <alignment horizontal="center" vertical="center"/>
      <protection hidden="1"/>
    </xf>
    <xf numFmtId="0" fontId="18" fillId="6" borderId="78" xfId="0" applyFont="1" applyFill="1" applyBorder="1" applyAlignment="1" applyProtection="1">
      <alignment horizontal="center" vertical="center"/>
      <protection hidden="1"/>
    </xf>
    <xf numFmtId="0" fontId="18" fillId="6" borderId="80" xfId="0" applyFont="1" applyFill="1" applyBorder="1" applyAlignment="1" applyProtection="1">
      <alignment horizontal="center" vertical="center"/>
      <protection hidden="1"/>
    </xf>
    <xf numFmtId="0" fontId="16" fillId="2" borderId="7" xfId="4" applyFont="1" applyFill="1" applyBorder="1" applyAlignment="1" applyProtection="1">
      <alignment horizontal="left" vertical="center" wrapText="1"/>
      <protection hidden="1"/>
    </xf>
    <xf numFmtId="0" fontId="14" fillId="0" borderId="17" xfId="0" applyFont="1" applyBorder="1" applyAlignment="1" applyProtection="1">
      <alignment vertical="center" wrapText="1"/>
      <protection hidden="1"/>
    </xf>
    <xf numFmtId="0" fontId="14" fillId="0" borderId="18" xfId="0" applyFont="1" applyBorder="1" applyAlignment="1" applyProtection="1">
      <alignment vertical="center" wrapText="1"/>
      <protection hidden="1"/>
    </xf>
    <xf numFmtId="0" fontId="3" fillId="4" borderId="27" xfId="0" applyFont="1" applyFill="1" applyBorder="1" applyAlignment="1" applyProtection="1">
      <alignment horizontal="center"/>
      <protection hidden="1"/>
    </xf>
    <xf numFmtId="0" fontId="3" fillId="4" borderId="28" xfId="0" applyFont="1" applyFill="1" applyBorder="1" applyAlignment="1" applyProtection="1">
      <alignment horizontal="center"/>
      <protection hidden="1"/>
    </xf>
    <xf numFmtId="0" fontId="3" fillId="4" borderId="29" xfId="0" applyFont="1" applyFill="1" applyBorder="1" applyAlignment="1" applyProtection="1">
      <alignment horizontal="center"/>
      <protection hidden="1"/>
    </xf>
    <xf numFmtId="0" fontId="3" fillId="4" borderId="30" xfId="0" applyFont="1" applyFill="1" applyBorder="1" applyAlignment="1" applyProtection="1">
      <alignment horizontal="center"/>
      <protection hidden="1"/>
    </xf>
    <xf numFmtId="0" fontId="3" fillId="4" borderId="1" xfId="0" applyFont="1" applyFill="1" applyBorder="1" applyAlignment="1" applyProtection="1">
      <alignment horizontal="center"/>
      <protection hidden="1"/>
    </xf>
    <xf numFmtId="0" fontId="3" fillId="4" borderId="8" xfId="0" applyFont="1" applyFill="1" applyBorder="1" applyAlignment="1" applyProtection="1">
      <alignment horizontal="center"/>
      <protection hidden="1"/>
    </xf>
    <xf numFmtId="0" fontId="14" fillId="3" borderId="75" xfId="0" applyFont="1" applyFill="1" applyBorder="1" applyAlignment="1" applyProtection="1">
      <alignment horizontal="right" vertical="center" wrapText="1"/>
      <protection hidden="1"/>
    </xf>
    <xf numFmtId="0" fontId="14" fillId="3" borderId="76" xfId="0" applyFont="1" applyFill="1" applyBorder="1" applyAlignment="1" applyProtection="1">
      <alignment horizontal="right" vertical="center" wrapText="1"/>
      <protection hidden="1"/>
    </xf>
    <xf numFmtId="0" fontId="14" fillId="3" borderId="77" xfId="0" applyFont="1" applyFill="1" applyBorder="1" applyAlignment="1" applyProtection="1">
      <alignment horizontal="right" vertical="center" wrapText="1"/>
      <protection hidden="1"/>
    </xf>
    <xf numFmtId="0" fontId="14" fillId="3" borderId="23" xfId="0" applyFont="1" applyFill="1" applyBorder="1" applyAlignment="1" applyProtection="1">
      <alignment horizontal="right" vertical="center" wrapText="1"/>
      <protection hidden="1"/>
    </xf>
    <xf numFmtId="0" fontId="14" fillId="3" borderId="0" xfId="0" applyFont="1" applyFill="1" applyAlignment="1" applyProtection="1">
      <alignment horizontal="right" wrapText="1"/>
      <protection hidden="1"/>
    </xf>
    <xf numFmtId="14" fontId="3" fillId="0" borderId="20" xfId="0" applyNumberFormat="1" applyFont="1" applyBorder="1" applyAlignment="1" applyProtection="1">
      <alignment horizontal="left" vertical="center"/>
      <protection locked="0" hidden="1"/>
    </xf>
    <xf numFmtId="14" fontId="22" fillId="0" borderId="21" xfId="0" applyNumberFormat="1" applyFont="1" applyBorder="1" applyAlignment="1" applyProtection="1">
      <alignment horizontal="left" vertical="center"/>
      <protection locked="0" hidden="1"/>
    </xf>
    <xf numFmtId="14" fontId="22" fillId="0" borderId="22" xfId="0" applyNumberFormat="1" applyFont="1" applyBorder="1" applyAlignment="1" applyProtection="1">
      <alignment horizontal="left" vertical="center"/>
      <protection locked="0" hidden="1"/>
    </xf>
    <xf numFmtId="37" fontId="3" fillId="0" borderId="20" xfId="1" applyNumberFormat="1" applyFont="1" applyBorder="1" applyAlignment="1" applyProtection="1">
      <alignment horizontal="left" vertical="center" readingOrder="1"/>
      <protection locked="0" hidden="1"/>
    </xf>
    <xf numFmtId="37" fontId="3" fillId="0" borderId="21" xfId="1" applyNumberFormat="1" applyFont="1" applyBorder="1" applyAlignment="1" applyProtection="1">
      <alignment horizontal="left" vertical="center" readingOrder="1"/>
      <protection locked="0" hidden="1"/>
    </xf>
    <xf numFmtId="37" fontId="3" fillId="0" borderId="22" xfId="1" applyNumberFormat="1" applyFont="1" applyBorder="1" applyAlignment="1" applyProtection="1">
      <alignment horizontal="left" vertical="center" readingOrder="1"/>
      <protection locked="0" hidden="1"/>
    </xf>
    <xf numFmtId="0" fontId="2" fillId="5" borderId="0" xfId="0" applyFont="1" applyFill="1" applyAlignment="1" applyProtection="1">
      <alignment horizontal="center" vertical="center" wrapText="1"/>
      <protection hidden="1"/>
    </xf>
    <xf numFmtId="0" fontId="2" fillId="5" borderId="6" xfId="0" applyFont="1" applyFill="1" applyBorder="1" applyAlignment="1" applyProtection="1">
      <alignment horizontal="center" vertical="center" wrapText="1"/>
      <protection hidden="1"/>
    </xf>
    <xf numFmtId="0" fontId="12" fillId="3" borderId="9" xfId="4" applyFont="1" applyFill="1" applyBorder="1" applyAlignment="1" applyProtection="1">
      <alignment horizontal="right" vertical="center" wrapText="1"/>
      <protection hidden="1"/>
    </xf>
    <xf numFmtId="0" fontId="14" fillId="3" borderId="10" xfId="0" applyFont="1" applyFill="1" applyBorder="1" applyAlignment="1" applyProtection="1">
      <alignment horizontal="right" vertical="center" wrapText="1"/>
      <protection hidden="1"/>
    </xf>
    <xf numFmtId="0" fontId="14" fillId="3" borderId="11" xfId="0" applyFont="1" applyFill="1" applyBorder="1" applyAlignment="1" applyProtection="1">
      <alignment horizontal="right" vertical="center" wrapText="1"/>
      <protection hidden="1"/>
    </xf>
    <xf numFmtId="0" fontId="3" fillId="0" borderId="9" xfId="0" applyFont="1" applyBorder="1" applyAlignment="1" applyProtection="1">
      <alignment horizontal="left"/>
      <protection locked="0" hidden="1"/>
    </xf>
    <xf numFmtId="0" fontId="22" fillId="0" borderId="10" xfId="0" applyFont="1" applyBorder="1" applyAlignment="1" applyProtection="1">
      <alignment horizontal="left"/>
      <protection locked="0" hidden="1"/>
    </xf>
    <xf numFmtId="0" fontId="22" fillId="0" borderId="11" xfId="0" applyFont="1" applyBorder="1" applyAlignment="1" applyProtection="1">
      <alignment horizontal="left"/>
      <protection locked="0" hidden="1"/>
    </xf>
    <xf numFmtId="0" fontId="18" fillId="6" borderId="5" xfId="4" applyFont="1" applyFill="1" applyBorder="1" applyAlignment="1" applyProtection="1">
      <alignment horizontal="center" vertical="center"/>
      <protection hidden="1"/>
    </xf>
    <xf numFmtId="0" fontId="19" fillId="6" borderId="0" xfId="0" applyFont="1" applyFill="1" applyProtection="1">
      <protection hidden="1"/>
    </xf>
    <xf numFmtId="0" fontId="19" fillId="6" borderId="6" xfId="0" applyFont="1" applyFill="1" applyBorder="1" applyProtection="1">
      <protection hidden="1"/>
    </xf>
    <xf numFmtId="0" fontId="11" fillId="2" borderId="54" xfId="4" applyFont="1" applyFill="1" applyBorder="1" applyAlignment="1" applyProtection="1">
      <alignment horizontal="right"/>
      <protection hidden="1"/>
    </xf>
    <xf numFmtId="0" fontId="14" fillId="2" borderId="55" xfId="0" applyFont="1" applyFill="1" applyBorder="1" applyProtection="1">
      <protection hidden="1"/>
    </xf>
    <xf numFmtId="0" fontId="14" fillId="2" borderId="56" xfId="0" applyFont="1" applyFill="1" applyBorder="1" applyProtection="1">
      <protection hidden="1"/>
    </xf>
    <xf numFmtId="0" fontId="6" fillId="0" borderId="51" xfId="4" applyBorder="1" applyAlignment="1" applyProtection="1">
      <alignment horizontal="left"/>
      <protection locked="0" hidden="1"/>
    </xf>
    <xf numFmtId="0" fontId="22" fillId="0" borderId="52" xfId="0" applyFont="1" applyBorder="1" applyAlignment="1" applyProtection="1">
      <alignment horizontal="left"/>
      <protection locked="0" hidden="1"/>
    </xf>
    <xf numFmtId="0" fontId="22" fillId="0" borderId="53" xfId="0" applyFont="1" applyBorder="1" applyAlignment="1" applyProtection="1">
      <alignment horizontal="left"/>
      <protection locked="0" hidden="1"/>
    </xf>
    <xf numFmtId="0" fontId="11" fillId="2" borderId="5" xfId="4" applyFont="1" applyFill="1" applyBorder="1" applyAlignment="1" applyProtection="1">
      <alignment horizontal="right"/>
      <protection hidden="1"/>
    </xf>
    <xf numFmtId="0" fontId="14" fillId="2" borderId="0" xfId="0" applyFont="1" applyFill="1" applyProtection="1">
      <protection hidden="1"/>
    </xf>
    <xf numFmtId="14" fontId="6" fillId="0" borderId="50" xfId="4" applyNumberFormat="1" applyBorder="1" applyAlignment="1" applyProtection="1">
      <alignment horizontal="left"/>
      <protection locked="0" hidden="1"/>
    </xf>
    <xf numFmtId="14" fontId="6" fillId="0" borderId="25" xfId="4" applyNumberFormat="1" applyBorder="1" applyAlignment="1" applyProtection="1">
      <alignment horizontal="left"/>
      <protection locked="0" hidden="1"/>
    </xf>
    <xf numFmtId="14" fontId="6" fillId="0" borderId="26" xfId="4" applyNumberFormat="1" applyBorder="1" applyAlignment="1" applyProtection="1">
      <alignment horizontal="left"/>
      <protection locked="0" hidden="1"/>
    </xf>
    <xf numFmtId="0" fontId="5" fillId="0" borderId="50" xfId="3" applyFill="1" applyBorder="1" applyAlignment="1" applyProtection="1">
      <alignment horizontal="left"/>
      <protection locked="0" hidden="1"/>
    </xf>
    <xf numFmtId="0" fontId="22" fillId="0" borderId="25" xfId="0" applyFont="1" applyBorder="1" applyAlignment="1" applyProtection="1">
      <alignment horizontal="left"/>
      <protection locked="0" hidden="1"/>
    </xf>
    <xf numFmtId="0" fontId="22" fillId="0" borderId="26" xfId="0" applyFont="1" applyBorder="1" applyAlignment="1" applyProtection="1">
      <alignment horizontal="left"/>
      <protection locked="0" hidden="1"/>
    </xf>
    <xf numFmtId="0" fontId="14" fillId="2" borderId="49" xfId="0" applyFont="1" applyFill="1" applyBorder="1" applyAlignment="1" applyProtection="1">
      <alignment horizontal="right"/>
      <protection hidden="1"/>
    </xf>
    <xf numFmtId="0" fontId="14" fillId="0" borderId="21" xfId="0" applyFont="1" applyBorder="1" applyAlignment="1" applyProtection="1">
      <alignment horizontal="right"/>
      <protection hidden="1"/>
    </xf>
    <xf numFmtId="0" fontId="14" fillId="0" borderId="22" xfId="0" applyFont="1" applyBorder="1" applyAlignment="1" applyProtection="1">
      <alignment horizontal="right"/>
      <protection hidden="1"/>
    </xf>
    <xf numFmtId="0" fontId="12" fillId="3" borderId="5" xfId="4" applyFont="1" applyFill="1" applyBorder="1" applyAlignment="1" applyProtection="1">
      <alignment horizontal="right" vertical="center" wrapText="1"/>
      <protection hidden="1"/>
    </xf>
    <xf numFmtId="0" fontId="14" fillId="3" borderId="6" xfId="0" applyFont="1" applyFill="1" applyBorder="1" applyAlignment="1" applyProtection="1">
      <alignment horizontal="right" vertical="center" wrapText="1"/>
      <protection hidden="1"/>
    </xf>
    <xf numFmtId="0" fontId="3" fillId="0" borderId="48" xfId="0" applyFont="1" applyBorder="1" applyAlignment="1" applyProtection="1">
      <alignment horizontal="left"/>
      <protection locked="0" hidden="1"/>
    </xf>
    <xf numFmtId="0" fontId="22" fillId="0" borderId="28" xfId="0" applyFont="1" applyBorder="1" applyAlignment="1" applyProtection="1">
      <alignment horizontal="left"/>
      <protection locked="0" hidden="1"/>
    </xf>
    <xf numFmtId="0" fontId="22" fillId="0" borderId="6" xfId="0" applyFont="1" applyBorder="1" applyAlignment="1" applyProtection="1">
      <alignment horizontal="left"/>
      <protection locked="0" hidden="1"/>
    </xf>
    <xf numFmtId="0" fontId="3" fillId="4" borderId="3" xfId="0" applyFont="1" applyFill="1" applyBorder="1" applyAlignment="1" applyProtection="1">
      <alignment horizontal="center"/>
      <protection hidden="1"/>
    </xf>
    <xf numFmtId="0" fontId="3" fillId="4" borderId="2" xfId="0" applyFont="1" applyFill="1" applyBorder="1" applyAlignment="1" applyProtection="1">
      <alignment horizontal="center"/>
      <protection hidden="1"/>
    </xf>
    <xf numFmtId="0" fontId="3" fillId="4" borderId="4" xfId="0" applyFont="1" applyFill="1" applyBorder="1" applyAlignment="1" applyProtection="1">
      <alignment horizontal="center"/>
      <protection hidden="1"/>
    </xf>
    <xf numFmtId="0" fontId="22" fillId="0" borderId="10" xfId="0" applyFont="1" applyBorder="1" applyAlignment="1" applyProtection="1">
      <alignment horizontal="center"/>
      <protection hidden="1"/>
    </xf>
    <xf numFmtId="0" fontId="22" fillId="0" borderId="57" xfId="0" applyFont="1" applyBorder="1" applyAlignment="1" applyProtection="1">
      <alignment horizontal="center"/>
      <protection hidden="1"/>
    </xf>
    <xf numFmtId="0" fontId="3" fillId="4" borderId="82" xfId="0" applyFont="1" applyFill="1" applyBorder="1" applyAlignment="1" applyProtection="1">
      <alignment horizontal="center"/>
      <protection hidden="1"/>
    </xf>
    <xf numFmtId="0" fontId="3" fillId="4" borderId="76" xfId="0" applyFont="1" applyFill="1" applyBorder="1" applyAlignment="1" applyProtection="1">
      <alignment horizontal="center"/>
      <protection hidden="1"/>
    </xf>
    <xf numFmtId="0" fontId="3" fillId="4" borderId="83" xfId="0" applyFont="1" applyFill="1" applyBorder="1" applyAlignment="1" applyProtection="1">
      <alignment horizontal="center"/>
      <protection hidden="1"/>
    </xf>
    <xf numFmtId="0" fontId="3" fillId="4" borderId="19" xfId="0" applyFont="1" applyFill="1" applyBorder="1" applyAlignment="1" applyProtection="1">
      <alignment horizontal="center"/>
      <protection hidden="1"/>
    </xf>
    <xf numFmtId="0" fontId="3" fillId="4" borderId="0" xfId="0" applyFont="1" applyFill="1" applyAlignment="1" applyProtection="1">
      <alignment horizontal="center"/>
      <protection hidden="1"/>
    </xf>
    <xf numFmtId="0" fontId="3" fillId="4" borderId="6" xfId="0" applyFont="1" applyFill="1" applyBorder="1" applyAlignment="1" applyProtection="1">
      <alignment horizontal="center"/>
      <protection hidden="1"/>
    </xf>
    <xf numFmtId="0" fontId="6" fillId="0" borderId="50" xfId="4" applyBorder="1" applyAlignment="1" applyProtection="1">
      <alignment horizontal="left"/>
      <protection locked="0" hidden="1"/>
    </xf>
    <xf numFmtId="0" fontId="6" fillId="0" borderId="46" xfId="4" applyBorder="1" applyAlignment="1" applyProtection="1">
      <alignment horizontal="left"/>
      <protection locked="0" hidden="1"/>
    </xf>
    <xf numFmtId="0" fontId="22" fillId="0" borderId="45" xfId="0" applyFont="1" applyBorder="1" applyAlignment="1" applyProtection="1">
      <alignment horizontal="left"/>
      <protection locked="0" hidden="1"/>
    </xf>
    <xf numFmtId="0" fontId="22" fillId="0" borderId="47" xfId="0" applyFont="1" applyBorder="1" applyAlignment="1" applyProtection="1">
      <alignment horizontal="left"/>
      <protection locked="0" hidden="1"/>
    </xf>
    <xf numFmtId="0" fontId="22" fillId="0" borderId="13" xfId="0" applyFont="1" applyBorder="1" applyAlignment="1" applyProtection="1">
      <alignment horizontal="left"/>
      <protection locked="0" hidden="1"/>
    </xf>
    <xf numFmtId="0" fontId="22" fillId="0" borderId="14" xfId="0" applyFont="1" applyBorder="1" applyAlignment="1" applyProtection="1">
      <alignment horizontal="left"/>
      <protection locked="0" hidden="1"/>
    </xf>
    <xf numFmtId="0" fontId="20" fillId="5" borderId="5" xfId="3" applyFont="1" applyFill="1" applyBorder="1" applyAlignment="1" applyProtection="1">
      <alignment horizontal="left"/>
      <protection hidden="1"/>
    </xf>
    <xf numFmtId="0" fontId="5" fillId="5" borderId="0" xfId="3" applyFill="1" applyBorder="1" applyAlignment="1" applyProtection="1">
      <alignment horizontal="left"/>
      <protection hidden="1"/>
    </xf>
    <xf numFmtId="0" fontId="25" fillId="0" borderId="0" xfId="0" applyFont="1" applyAlignment="1" applyProtection="1">
      <alignment horizontal="left" wrapText="1"/>
      <protection hidden="1"/>
    </xf>
    <xf numFmtId="0" fontId="25" fillId="0" borderId="0" xfId="0" applyFont="1" applyAlignment="1" applyProtection="1">
      <alignment horizontal="center"/>
      <protection hidden="1"/>
    </xf>
    <xf numFmtId="0" fontId="6" fillId="0" borderId="25" xfId="4" applyBorder="1" applyAlignment="1" applyProtection="1">
      <alignment horizontal="left"/>
      <protection locked="0" hidden="1"/>
    </xf>
    <xf numFmtId="0" fontId="6" fillId="0" borderId="26" xfId="4" applyBorder="1" applyAlignment="1" applyProtection="1">
      <alignment horizontal="left"/>
      <protection locked="0" hidden="1"/>
    </xf>
    <xf numFmtId="0" fontId="11" fillId="2" borderId="7" xfId="4" applyFont="1" applyFill="1" applyBorder="1" applyAlignment="1" applyProtection="1">
      <alignment horizontal="right" vertical="center" wrapText="1"/>
      <protection hidden="1"/>
    </xf>
    <xf numFmtId="0" fontId="14" fillId="2" borderId="1" xfId="0" applyFont="1" applyFill="1" applyBorder="1" applyAlignment="1" applyProtection="1">
      <alignment horizontal="right"/>
      <protection hidden="1"/>
    </xf>
    <xf numFmtId="0" fontId="14" fillId="2" borderId="8" xfId="0" applyFont="1" applyFill="1" applyBorder="1" applyAlignment="1" applyProtection="1">
      <alignment horizontal="right"/>
      <protection hidden="1"/>
    </xf>
    <xf numFmtId="0" fontId="3" fillId="0" borderId="0" xfId="0" applyFont="1" applyAlignment="1" applyProtection="1">
      <alignment horizontal="left" vertical="top" wrapText="1"/>
      <protection locked="0" hidden="1"/>
    </xf>
    <xf numFmtId="0" fontId="22" fillId="0" borderId="0" xfId="0" applyFont="1" applyAlignment="1" applyProtection="1">
      <alignment horizontal="left" vertical="top" wrapText="1"/>
      <protection locked="0" hidden="1"/>
    </xf>
    <xf numFmtId="0" fontId="22" fillId="0" borderId="6" xfId="0" applyFont="1" applyBorder="1" applyAlignment="1" applyProtection="1">
      <alignment horizontal="left" vertical="top" wrapText="1"/>
      <protection locked="0" hidden="1"/>
    </xf>
    <xf numFmtId="0" fontId="18" fillId="6" borderId="84" xfId="0" applyFont="1" applyFill="1" applyBorder="1" applyAlignment="1" applyProtection="1">
      <alignment horizontal="center" vertical="center"/>
      <protection hidden="1"/>
    </xf>
    <xf numFmtId="0" fontId="19" fillId="6" borderId="68" xfId="0" applyFont="1" applyFill="1" applyBorder="1" applyAlignment="1" applyProtection="1">
      <alignment vertical="center"/>
      <protection hidden="1"/>
    </xf>
    <xf numFmtId="0" fontId="19" fillId="6" borderId="85" xfId="0" applyFont="1" applyFill="1" applyBorder="1" applyAlignment="1" applyProtection="1">
      <alignment vertical="center"/>
      <protection hidden="1"/>
    </xf>
    <xf numFmtId="0" fontId="3" fillId="4" borderId="5" xfId="0" applyFont="1" applyFill="1" applyBorder="1" applyAlignment="1" applyProtection="1">
      <alignment horizontal="center"/>
      <protection hidden="1"/>
    </xf>
    <xf numFmtId="0" fontId="11" fillId="2" borderId="7" xfId="4" applyFont="1" applyFill="1" applyBorder="1" applyAlignment="1" applyProtection="1">
      <alignment horizontal="right"/>
      <protection hidden="1"/>
    </xf>
    <xf numFmtId="0" fontId="14" fillId="2" borderId="1" xfId="0" applyFont="1" applyFill="1" applyBorder="1" applyProtection="1">
      <protection hidden="1"/>
    </xf>
    <xf numFmtId="0" fontId="5" fillId="0" borderId="7" xfId="3" applyFill="1" applyBorder="1" applyAlignment="1" applyProtection="1">
      <alignment horizontal="left"/>
      <protection locked="0" hidden="1"/>
    </xf>
    <xf numFmtId="0" fontId="22" fillId="0" borderId="1" xfId="0" applyFont="1" applyBorder="1" applyAlignment="1" applyProtection="1">
      <alignment horizontal="left"/>
      <protection locked="0" hidden="1"/>
    </xf>
    <xf numFmtId="0" fontId="22" fillId="0" borderId="8" xfId="0" applyFont="1" applyBorder="1" applyAlignment="1" applyProtection="1">
      <alignment horizontal="left"/>
      <protection locked="0" hidden="1"/>
    </xf>
    <xf numFmtId="0" fontId="13" fillId="3" borderId="7" xfId="0" applyFont="1" applyFill="1" applyBorder="1" applyAlignment="1" applyProtection="1">
      <alignment horizontal="right" vertical="center" wrapText="1"/>
      <protection hidden="1"/>
    </xf>
    <xf numFmtId="0" fontId="14" fillId="3" borderId="1" xfId="0" applyFont="1" applyFill="1" applyBorder="1" applyAlignment="1" applyProtection="1">
      <alignment horizontal="right" vertical="center" wrapText="1"/>
      <protection hidden="1"/>
    </xf>
    <xf numFmtId="0" fontId="14" fillId="3" borderId="8" xfId="0" applyFont="1" applyFill="1" applyBorder="1" applyAlignment="1" applyProtection="1">
      <alignment horizontal="right" vertical="center" wrapText="1"/>
      <protection hidden="1"/>
    </xf>
    <xf numFmtId="0" fontId="3" fillId="0" borderId="16" xfId="0" applyFont="1" applyBorder="1" applyAlignment="1" applyProtection="1">
      <alignment horizontal="left"/>
      <protection locked="0" hidden="1"/>
    </xf>
    <xf numFmtId="0" fontId="22" fillId="0" borderId="17" xfId="0" applyFont="1" applyBorder="1" applyAlignment="1" applyProtection="1">
      <alignment horizontal="left"/>
      <protection locked="0" hidden="1"/>
    </xf>
    <xf numFmtId="0" fontId="22" fillId="0" borderId="18" xfId="0" applyFont="1" applyBorder="1" applyAlignment="1" applyProtection="1">
      <alignment horizontal="left"/>
      <protection locked="0" hidden="1"/>
    </xf>
    <xf numFmtId="0" fontId="22" fillId="0" borderId="20" xfId="0" applyFont="1" applyBorder="1" applyProtection="1">
      <protection hidden="1"/>
    </xf>
    <xf numFmtId="0" fontId="22" fillId="0" borderId="21" xfId="0" applyFont="1" applyBorder="1" applyProtection="1">
      <protection hidden="1"/>
    </xf>
    <xf numFmtId="0" fontId="22" fillId="0" borderId="22" xfId="0" applyFont="1" applyBorder="1" applyProtection="1">
      <protection hidden="1"/>
    </xf>
    <xf numFmtId="14" fontId="3" fillId="0" borderId="21" xfId="0" applyNumberFormat="1" applyFont="1" applyBorder="1" applyAlignment="1" applyProtection="1">
      <alignment horizontal="left" vertical="center"/>
      <protection locked="0" hidden="1"/>
    </xf>
    <xf numFmtId="14" fontId="22" fillId="0" borderId="20" xfId="0" applyNumberFormat="1" applyFont="1" applyBorder="1" applyAlignment="1" applyProtection="1">
      <alignment horizontal="left" vertical="center"/>
      <protection locked="0" hidden="1"/>
    </xf>
    <xf numFmtId="0" fontId="22" fillId="0" borderId="91" xfId="0" applyFont="1" applyBorder="1" applyProtection="1">
      <protection locked="0" hidden="1"/>
    </xf>
    <xf numFmtId="164" fontId="4" fillId="5" borderId="31" xfId="0" applyNumberFormat="1" applyFont="1" applyFill="1" applyBorder="1" applyAlignment="1" applyProtection="1">
      <alignment horizontal="center" vertical="center" wrapText="1"/>
      <protection hidden="1"/>
    </xf>
    <xf numFmtId="0" fontId="11" fillId="4" borderId="7" xfId="4" applyFont="1" applyFill="1" applyBorder="1" applyAlignment="1" applyProtection="1">
      <alignment horizontal="left" vertical="center"/>
      <protection hidden="1"/>
    </xf>
    <xf numFmtId="0" fontId="11" fillId="4" borderId="1" xfId="4" applyFont="1" applyFill="1" applyBorder="1" applyAlignment="1" applyProtection="1">
      <alignment horizontal="right" vertical="center"/>
      <protection hidden="1"/>
    </xf>
    <xf numFmtId="0" fontId="11" fillId="4" borderId="81" xfId="4" applyFont="1" applyFill="1" applyBorder="1" applyAlignment="1" applyProtection="1">
      <alignment horizontal="right" vertical="center"/>
      <protection hidden="1"/>
    </xf>
    <xf numFmtId="0" fontId="16" fillId="3" borderId="7" xfId="4" applyFont="1" applyFill="1" applyBorder="1" applyAlignment="1" applyProtection="1">
      <alignment horizontal="center" vertical="center"/>
      <protection hidden="1"/>
    </xf>
    <xf numFmtId="164" fontId="7" fillId="3" borderId="92" xfId="4" applyNumberFormat="1" applyFont="1" applyFill="1" applyBorder="1" applyAlignment="1" applyProtection="1">
      <alignment horizontal="center" vertical="center"/>
      <protection hidden="1"/>
    </xf>
    <xf numFmtId="0" fontId="22" fillId="0" borderId="93" xfId="0" applyFont="1" applyBorder="1" applyAlignment="1" applyProtection="1">
      <alignment horizontal="center" vertical="center"/>
      <protection locked="0" hidden="1"/>
    </xf>
    <xf numFmtId="164" fontId="7" fillId="3" borderId="25" xfId="4" applyNumberFormat="1" applyFont="1" applyFill="1" applyBorder="1" applyAlignment="1" applyProtection="1">
      <alignment horizontal="center" vertical="center"/>
      <protection hidden="1"/>
    </xf>
    <xf numFmtId="0" fontId="16" fillId="3" borderId="94" xfId="4" applyFont="1" applyFill="1" applyBorder="1" applyAlignment="1" applyProtection="1">
      <alignment horizontal="center" vertical="center"/>
      <protection hidden="1"/>
    </xf>
    <xf numFmtId="0" fontId="16" fillId="3" borderId="24" xfId="4" applyFont="1" applyFill="1" applyBorder="1" applyAlignment="1" applyProtection="1">
      <alignment horizontal="center" vertical="center"/>
      <protection hidden="1"/>
    </xf>
    <xf numFmtId="3" fontId="6" fillId="5" borderId="15" xfId="4" applyNumberFormat="1" applyFill="1" applyBorder="1" applyAlignment="1" applyProtection="1">
      <alignment horizontal="center" vertical="center"/>
      <protection locked="0" hidden="1"/>
    </xf>
    <xf numFmtId="3" fontId="6" fillId="5" borderId="95" xfId="4" applyNumberFormat="1" applyFill="1" applyBorder="1" applyAlignment="1" applyProtection="1">
      <alignment horizontal="center" vertical="center"/>
      <protection locked="0" hidden="1"/>
    </xf>
    <xf numFmtId="3" fontId="6" fillId="5" borderId="96" xfId="4" applyNumberFormat="1" applyFill="1" applyBorder="1" applyAlignment="1" applyProtection="1">
      <alignment horizontal="center" vertical="center"/>
      <protection locked="0" hidden="1"/>
    </xf>
    <xf numFmtId="0" fontId="11" fillId="4" borderId="9" xfId="4" applyFont="1" applyFill="1" applyBorder="1" applyAlignment="1" applyProtection="1">
      <alignment horizontal="left" vertical="center"/>
      <protection hidden="1"/>
    </xf>
    <xf numFmtId="0" fontId="11" fillId="4" borderId="10" xfId="4" applyFont="1" applyFill="1" applyBorder="1" applyAlignment="1" applyProtection="1">
      <alignment horizontal="right" vertical="center"/>
      <protection hidden="1"/>
    </xf>
    <xf numFmtId="0" fontId="11" fillId="4" borderId="57" xfId="4" applyFont="1" applyFill="1" applyBorder="1" applyAlignment="1" applyProtection="1">
      <alignment horizontal="right" vertical="center"/>
      <protection hidden="1"/>
    </xf>
    <xf numFmtId="0" fontId="11" fillId="4" borderId="49" xfId="4" applyFont="1" applyFill="1" applyBorder="1" applyAlignment="1" applyProtection="1">
      <alignment horizontal="left" vertical="center"/>
      <protection hidden="1"/>
    </xf>
    <xf numFmtId="0" fontId="11" fillId="4" borderId="21" xfId="4" applyFont="1" applyFill="1" applyBorder="1" applyAlignment="1" applyProtection="1">
      <alignment horizontal="right" vertical="center"/>
      <protection hidden="1"/>
    </xf>
    <xf numFmtId="0" fontId="11" fillId="4" borderId="24" xfId="4" applyFont="1" applyFill="1" applyBorder="1" applyAlignment="1" applyProtection="1">
      <alignment horizontal="right" vertical="center"/>
      <protection hidden="1"/>
    </xf>
    <xf numFmtId="0" fontId="11" fillId="4" borderId="21" xfId="4" applyFont="1" applyFill="1" applyBorder="1" applyAlignment="1" applyProtection="1">
      <alignment horizontal="left" vertical="center"/>
      <protection hidden="1"/>
    </xf>
    <xf numFmtId="164" fontId="7" fillId="3" borderId="97" xfId="4" applyNumberFormat="1" applyFont="1" applyFill="1" applyBorder="1" applyAlignment="1" applyProtection="1">
      <alignment horizontal="center" vertical="center"/>
      <protection hidden="1"/>
    </xf>
    <xf numFmtId="164" fontId="7" fillId="3" borderId="99" xfId="4" applyNumberFormat="1" applyFont="1" applyFill="1" applyBorder="1" applyAlignment="1" applyProtection="1">
      <alignment horizontal="center" vertical="center"/>
      <protection hidden="1"/>
    </xf>
    <xf numFmtId="164" fontId="7" fillId="3" borderId="98" xfId="4" applyNumberFormat="1" applyFont="1" applyFill="1" applyBorder="1" applyAlignment="1" applyProtection="1">
      <alignment horizontal="center" vertical="center"/>
      <protection hidden="1"/>
    </xf>
  </cellXfs>
  <cellStyles count="5">
    <cellStyle name="Comma [0]" xfId="1" builtinId="6"/>
    <cellStyle name="Currency" xfId="2" builtinId="4"/>
    <cellStyle name="Hyperlink" xfId="3" builtinId="8"/>
    <cellStyle name="Normal" xfId="0" builtinId="0"/>
    <cellStyle name="Normal 2" xfId="4" xr:uid="{00000000-0005-0000-0000-000004000000}"/>
  </cellStyles>
  <dxfs count="0"/>
  <tableStyles count="0" defaultTableStyle="TableStyleMedium2" defaultPivotStyle="PivotStyleLight16"/>
  <colors>
    <mruColors>
      <color rgb="FF50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17971</xdr:colOff>
      <xdr:row>0</xdr:row>
      <xdr:rowOff>80873</xdr:rowOff>
    </xdr:from>
    <xdr:to>
      <xdr:col>2</xdr:col>
      <xdr:colOff>475782</xdr:colOff>
      <xdr:row>5</xdr:row>
      <xdr:rowOff>41314</xdr:rowOff>
    </xdr:to>
    <xdr:pic>
      <xdr:nvPicPr>
        <xdr:cNvPr id="6" name="Picture 5" descr="OMES logo Oklahoma office of management &amp; enterprise services">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1"/>
        <a:stretch>
          <a:fillRect/>
        </a:stretch>
      </xdr:blipFill>
      <xdr:spPr>
        <a:xfrm>
          <a:off x="17971" y="0"/>
          <a:ext cx="2659344" cy="826893"/>
        </a:xfrm>
        <a:prstGeom prst="rect">
          <a:avLst/>
        </a:prstGeom>
      </xdr:spPr>
    </xdr:pic>
    <xdr:clientData/>
  </xdr:twoCellAnchor>
  <mc:AlternateContent xmlns:mc="http://schemas.openxmlformats.org/markup-compatibility/2006">
    <mc:Choice xmlns:a14="http://schemas.microsoft.com/office/drawing/2010/main" Requires="a14">
      <xdr:twoCellAnchor>
        <xdr:from>
          <xdr:col>3</xdr:col>
          <xdr:colOff>95250</xdr:colOff>
          <xdr:row>22</xdr:row>
          <xdr:rowOff>84864</xdr:rowOff>
        </xdr:from>
        <xdr:to>
          <xdr:col>4</xdr:col>
          <xdr:colOff>266700</xdr:colOff>
          <xdr:row>23</xdr:row>
          <xdr:rowOff>95575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7BD7157B-1D2B-7E6C-CFB8-C41740991BD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New space.</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95250</xdr:colOff>
          <xdr:row>24</xdr:row>
          <xdr:rowOff>105819</xdr:rowOff>
        </xdr:from>
        <xdr:to>
          <xdr:col>6</xdr:col>
          <xdr:colOff>283845</xdr:colOff>
          <xdr:row>25</xdr:row>
          <xdr:rowOff>139391</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2BA0823F-43DA-86D7-5398-A212C61B26C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Four-year space review (if requested by REALS).</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95250</xdr:colOff>
          <xdr:row>25</xdr:row>
          <xdr:rowOff>139391</xdr:rowOff>
        </xdr:from>
        <xdr:to>
          <xdr:col>4</xdr:col>
          <xdr:colOff>358140</xdr:colOff>
          <xdr:row>27</xdr:row>
          <xdr:rowOff>9490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FA5F2D0-947F-AD55-F832-12154201683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Other (specify):</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95250</xdr:colOff>
          <xdr:row>23</xdr:row>
          <xdr:rowOff>84864</xdr:rowOff>
        </xdr:from>
        <xdr:to>
          <xdr:col>5</xdr:col>
          <xdr:colOff>472440</xdr:colOff>
          <xdr:row>24</xdr:row>
          <xdr:rowOff>105819</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8F4B9BC3-169B-7274-EF63-6FEEA87145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Additional space at current facility.</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91440</xdr:colOff>
          <xdr:row>27</xdr:row>
          <xdr:rowOff>25518</xdr:rowOff>
        </xdr:from>
        <xdr:to>
          <xdr:col>4</xdr:col>
          <xdr:colOff>360045</xdr:colOff>
          <xdr:row>28</xdr:row>
          <xdr:rowOff>106715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63BEB0E5-D380-4A9B-FA36-A908A157EAD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Change in FTE.</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91440</xdr:colOff>
          <xdr:row>28</xdr:row>
          <xdr:rowOff>97190</xdr:rowOff>
        </xdr:from>
        <xdr:to>
          <xdr:col>5</xdr:col>
          <xdr:colOff>400050</xdr:colOff>
          <xdr:row>29</xdr:row>
          <xdr:rowOff>144814</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DDF9C4B7-650B-C8D5-1E3C-BEAC70258C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Lease will be terminated by lessor.</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91440</xdr:colOff>
          <xdr:row>29</xdr:row>
          <xdr:rowOff>121954</xdr:rowOff>
        </xdr:from>
        <xdr:to>
          <xdr:col>4</xdr:col>
          <xdr:colOff>358140</xdr:colOff>
          <xdr:row>31</xdr:row>
          <xdr:rowOff>31233</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3E6C5461-3028-C629-18A4-91AAF18321D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Other (specify):</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98809</xdr:colOff>
          <xdr:row>31</xdr:row>
          <xdr:rowOff>24694</xdr:rowOff>
        </xdr:from>
        <xdr:to>
          <xdr:col>4</xdr:col>
          <xdr:colOff>401704</xdr:colOff>
          <xdr:row>33</xdr:row>
          <xdr:rowOff>1834</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A7D12471-558E-77E8-5896-9B10DBADB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Office.</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325504</xdr:colOff>
          <xdr:row>31</xdr:row>
          <xdr:rowOff>24694</xdr:rowOff>
        </xdr:from>
        <xdr:to>
          <xdr:col>5</xdr:col>
          <xdr:colOff>514099</xdr:colOff>
          <xdr:row>33</xdr:row>
          <xdr:rowOff>1834</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C6C94DC-D30E-FEC3-2A7A-A1567C83A42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Warehouse.</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554104</xdr:colOff>
          <xdr:row>31</xdr:row>
          <xdr:rowOff>24694</xdr:rowOff>
        </xdr:from>
        <xdr:to>
          <xdr:col>7</xdr:col>
          <xdr:colOff>60709</xdr:colOff>
          <xdr:row>33</xdr:row>
          <xdr:rowOff>1834</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2C47AB08-56CE-8D76-08F7-C7F91F3AB7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Storage.</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98809</xdr:colOff>
          <xdr:row>32</xdr:row>
          <xdr:rowOff>84935</xdr:rowOff>
        </xdr:from>
        <xdr:to>
          <xdr:col>4</xdr:col>
          <xdr:colOff>401704</xdr:colOff>
          <xdr:row>34</xdr:row>
          <xdr:rowOff>47554</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40A462CD-D445-9232-4F09-D1D21F71434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Hangar.</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325504</xdr:colOff>
          <xdr:row>32</xdr:row>
          <xdr:rowOff>84935</xdr:rowOff>
        </xdr:from>
        <xdr:to>
          <xdr:col>5</xdr:col>
          <xdr:colOff>477904</xdr:colOff>
          <xdr:row>34</xdr:row>
          <xdr:rowOff>47554</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96967A39-4C58-DBFF-760A-1ABACEADD97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Boat slip.</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98809</xdr:colOff>
          <xdr:row>33</xdr:row>
          <xdr:rowOff>134465</xdr:rowOff>
        </xdr:from>
        <xdr:to>
          <xdr:col>4</xdr:col>
          <xdr:colOff>401704</xdr:colOff>
          <xdr:row>35</xdr:row>
          <xdr:rowOff>37310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F10EEA49-5D7D-3951-45BC-F9FDC35691E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Other (specify):</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94172</xdr:colOff>
          <xdr:row>35</xdr:row>
          <xdr:rowOff>105926</xdr:rowOff>
        </xdr:from>
        <xdr:to>
          <xdr:col>4</xdr:col>
          <xdr:colOff>397067</xdr:colOff>
          <xdr:row>36</xdr:row>
          <xdr:rowOff>75698</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39FEED7B-E16C-6142-EEAE-F411D56C81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Lease.</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323060</xdr:colOff>
          <xdr:row>35</xdr:row>
          <xdr:rowOff>95034</xdr:rowOff>
        </xdr:from>
        <xdr:to>
          <xdr:col>5</xdr:col>
          <xdr:colOff>515465</xdr:colOff>
          <xdr:row>36</xdr:row>
          <xdr:rowOff>93129</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4F3F66D4-EF87-C1E6-984B-8C25AFD6FB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Purchase.</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550833</xdr:colOff>
          <xdr:row>35</xdr:row>
          <xdr:rowOff>75159</xdr:rowOff>
        </xdr:from>
        <xdr:to>
          <xdr:col>7</xdr:col>
          <xdr:colOff>63153</xdr:colOff>
          <xdr:row>36</xdr:row>
          <xdr:rowOff>100463</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370335DE-3DED-F515-71ED-E3842F2989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Build.</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100714</xdr:colOff>
          <xdr:row>37</xdr:row>
          <xdr:rowOff>37235</xdr:rowOff>
        </xdr:from>
        <xdr:to>
          <xdr:col>3</xdr:col>
          <xdr:colOff>596014</xdr:colOff>
          <xdr:row>37</xdr:row>
          <xdr:rowOff>170585</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2A07D54E-C088-DB23-42A7-E2EBD179CB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320328</xdr:colOff>
          <xdr:row>37</xdr:row>
          <xdr:rowOff>12182</xdr:rowOff>
        </xdr:from>
        <xdr:to>
          <xdr:col>6</xdr:col>
          <xdr:colOff>609888</xdr:colOff>
          <xdr:row>37</xdr:row>
          <xdr:rowOff>204587</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BD1FE78A-E85E-1716-004F-660AD2D6D8C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No; if no, please explain:</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91440</xdr:colOff>
          <xdr:row>43</xdr:row>
          <xdr:rowOff>36948</xdr:rowOff>
        </xdr:from>
        <xdr:to>
          <xdr:col>4</xdr:col>
          <xdr:colOff>361950</xdr:colOff>
          <xdr:row>44</xdr:row>
          <xdr:rowOff>25518</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C672A1C9-B242-B8D0-E3B1-CCF94F4D697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Other (specify):</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91440</xdr:colOff>
          <xdr:row>40</xdr:row>
          <xdr:rowOff>21708</xdr:rowOff>
        </xdr:from>
        <xdr:to>
          <xdr:col>4</xdr:col>
          <xdr:colOff>360045</xdr:colOff>
          <xdr:row>41</xdr:row>
          <xdr:rowOff>161959</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F8BC8DF7-1569-0D59-94F9-099F20661EC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No change.</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91440</xdr:colOff>
          <xdr:row>41</xdr:row>
          <xdr:rowOff>100999</xdr:rowOff>
        </xdr:from>
        <xdr:to>
          <xdr:col>6</xdr:col>
          <xdr:colOff>152400</xdr:colOff>
          <xdr:row>43</xdr:row>
          <xdr:rowOff>59808</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E3E1EA7F-8188-5383-919E-B0C9BF60D8F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Lease will be terminated.</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95789</xdr:colOff>
          <xdr:row>47</xdr:row>
          <xdr:rowOff>19050</xdr:rowOff>
        </xdr:from>
        <xdr:to>
          <xdr:col>4</xdr:col>
          <xdr:colOff>391064</xdr:colOff>
          <xdr:row>48</xdr:row>
          <xdr:rowOff>171450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4508ED76-096C-6CDC-9075-05DD8351A78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Utilities.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305339</xdr:colOff>
          <xdr:row>47</xdr:row>
          <xdr:rowOff>19050</xdr:rowOff>
        </xdr:from>
        <xdr:to>
          <xdr:col>5</xdr:col>
          <xdr:colOff>400589</xdr:colOff>
          <xdr:row>48</xdr:row>
          <xdr:rowOff>171450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3601CCC-D8DB-E407-9306-0A6A74E014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Janitorial.</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429164</xdr:colOff>
          <xdr:row>47</xdr:row>
          <xdr:rowOff>19050</xdr:rowOff>
        </xdr:from>
        <xdr:to>
          <xdr:col>6</xdr:col>
          <xdr:colOff>543464</xdr:colOff>
          <xdr:row>48</xdr:row>
          <xdr:rowOff>171450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6B01920-19B0-8C8E-A87F-E2005A4C2B3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Parking.</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120"/>
  <sheetViews>
    <sheetView tabSelected="1" topLeftCell="A88" zoomScale="106" zoomScaleNormal="106" workbookViewId="0">
      <selection activeCell="H111" sqref="H111"/>
    </sheetView>
  </sheetViews>
  <sheetFormatPr defaultColWidth="8.88671875" defaultRowHeight="13.8" x14ac:dyDescent="0.25"/>
  <cols>
    <col min="1" max="1" width="21.109375" style="42" customWidth="1"/>
    <col min="2" max="2" width="11.88671875" style="42" customWidth="1"/>
    <col min="3" max="3" width="19.5546875" style="42" customWidth="1"/>
    <col min="4" max="4" width="9.5546875" style="42" customWidth="1"/>
    <col min="5" max="6" width="11.33203125" style="42" customWidth="1"/>
    <col min="7" max="7" width="9.109375" style="42" customWidth="1"/>
    <col min="8" max="8" width="11.5546875" style="42" customWidth="1"/>
    <col min="9" max="16384" width="8.88671875" style="42"/>
  </cols>
  <sheetData>
    <row r="1" spans="1:9" x14ac:dyDescent="0.25">
      <c r="A1" s="39"/>
      <c r="B1" s="7"/>
      <c r="C1" s="40"/>
      <c r="D1" s="40"/>
      <c r="E1" s="40"/>
      <c r="F1" s="40"/>
      <c r="G1" s="40"/>
      <c r="H1" s="41"/>
    </row>
    <row r="2" spans="1:9" ht="15" customHeight="1" x14ac:dyDescent="0.25">
      <c r="A2" s="43"/>
      <c r="B2" s="8"/>
      <c r="C2" s="44"/>
      <c r="D2" s="227" t="s">
        <v>77</v>
      </c>
      <c r="E2" s="227"/>
      <c r="F2" s="227"/>
      <c r="G2" s="227"/>
      <c r="H2" s="228"/>
    </row>
    <row r="3" spans="1:9" x14ac:dyDescent="0.25">
      <c r="A3" s="43"/>
      <c r="B3" s="9"/>
      <c r="C3" s="44"/>
      <c r="D3" s="227"/>
      <c r="E3" s="227"/>
      <c r="F3" s="227"/>
      <c r="G3" s="227"/>
      <c r="H3" s="228"/>
    </row>
    <row r="4" spans="1:9" ht="17.399999999999999" x14ac:dyDescent="0.3">
      <c r="A4" s="43"/>
      <c r="B4" s="44"/>
      <c r="C4" s="44"/>
      <c r="D4" s="227"/>
      <c r="E4" s="227"/>
      <c r="F4" s="227"/>
      <c r="G4" s="227"/>
      <c r="H4" s="228"/>
      <c r="I4" s="45"/>
    </row>
    <row r="5" spans="1:9" ht="6.6" customHeight="1" thickBot="1" x14ac:dyDescent="0.3">
      <c r="A5" s="61"/>
      <c r="B5" s="62"/>
      <c r="C5" s="62"/>
      <c r="D5" s="62"/>
      <c r="E5" s="62"/>
      <c r="F5" s="62"/>
      <c r="G5" s="62"/>
      <c r="H5" s="63"/>
    </row>
    <row r="6" spans="1:9" ht="5.0999999999999996" customHeight="1" x14ac:dyDescent="0.25">
      <c r="A6" s="43"/>
      <c r="B6" s="46"/>
      <c r="C6" s="46"/>
      <c r="D6" s="46"/>
      <c r="E6" s="46"/>
      <c r="F6" s="46"/>
      <c r="G6" s="46"/>
      <c r="H6" s="47"/>
    </row>
    <row r="7" spans="1:9" ht="14.4" customHeight="1" x14ac:dyDescent="0.25">
      <c r="A7" s="277" t="s">
        <v>78</v>
      </c>
      <c r="B7" s="278"/>
      <c r="C7" s="278"/>
      <c r="D7" s="10"/>
      <c r="E7" s="10"/>
      <c r="F7" s="10"/>
      <c r="G7" s="10"/>
      <c r="H7" s="11"/>
    </row>
    <row r="8" spans="1:9" ht="6" customHeight="1" x14ac:dyDescent="0.25">
      <c r="A8" s="48"/>
      <c r="B8" s="44"/>
      <c r="C8" s="44"/>
      <c r="D8" s="44"/>
      <c r="E8" s="44"/>
      <c r="F8" s="44"/>
      <c r="G8" s="44"/>
      <c r="H8" s="49"/>
    </row>
    <row r="9" spans="1:9" ht="17.25" customHeight="1" x14ac:dyDescent="0.25">
      <c r="A9" s="235" t="s">
        <v>42</v>
      </c>
      <c r="B9" s="236"/>
      <c r="C9" s="236"/>
      <c r="D9" s="236"/>
      <c r="E9" s="236"/>
      <c r="F9" s="236"/>
      <c r="G9" s="236"/>
      <c r="H9" s="237"/>
    </row>
    <row r="10" spans="1:9" ht="15" x14ac:dyDescent="0.25">
      <c r="A10" s="238" t="s">
        <v>14</v>
      </c>
      <c r="B10" s="239"/>
      <c r="C10" s="240"/>
      <c r="D10" s="241"/>
      <c r="E10" s="242"/>
      <c r="F10" s="242"/>
      <c r="G10" s="242"/>
      <c r="H10" s="243"/>
    </row>
    <row r="11" spans="1:9" ht="15" x14ac:dyDescent="0.25">
      <c r="A11" s="244" t="s">
        <v>13</v>
      </c>
      <c r="B11" s="245"/>
      <c r="C11" s="245"/>
      <c r="D11" s="246"/>
      <c r="E11" s="247"/>
      <c r="F11" s="247"/>
      <c r="G11" s="247"/>
      <c r="H11" s="248"/>
    </row>
    <row r="12" spans="1:9" ht="15" x14ac:dyDescent="0.25">
      <c r="A12" s="244" t="s">
        <v>7</v>
      </c>
      <c r="B12" s="245"/>
      <c r="C12" s="245"/>
      <c r="D12" s="271"/>
      <c r="E12" s="281"/>
      <c r="F12" s="281"/>
      <c r="G12" s="281"/>
      <c r="H12" s="282"/>
    </row>
    <row r="13" spans="1:9" ht="15" x14ac:dyDescent="0.25">
      <c r="A13" s="244" t="s">
        <v>12</v>
      </c>
      <c r="B13" s="245"/>
      <c r="C13" s="245"/>
      <c r="D13" s="246"/>
      <c r="E13" s="247"/>
      <c r="F13" s="247"/>
      <c r="G13" s="247"/>
      <c r="H13" s="248"/>
    </row>
    <row r="14" spans="1:9" ht="15" x14ac:dyDescent="0.25">
      <c r="A14" s="244" t="s">
        <v>52</v>
      </c>
      <c r="B14" s="245"/>
      <c r="C14" s="245"/>
      <c r="D14" s="271"/>
      <c r="E14" s="250"/>
      <c r="F14" s="250"/>
      <c r="G14" s="250"/>
      <c r="H14" s="251"/>
    </row>
    <row r="15" spans="1:9" ht="15" x14ac:dyDescent="0.25">
      <c r="A15" s="244" t="s">
        <v>53</v>
      </c>
      <c r="B15" s="245"/>
      <c r="C15" s="245"/>
      <c r="D15" s="249"/>
      <c r="E15" s="250"/>
      <c r="F15" s="250"/>
      <c r="G15" s="250"/>
      <c r="H15" s="251"/>
    </row>
    <row r="16" spans="1:9" ht="15" x14ac:dyDescent="0.25">
      <c r="A16" s="244" t="s">
        <v>11</v>
      </c>
      <c r="B16" s="245"/>
      <c r="C16" s="245"/>
      <c r="D16" s="271"/>
      <c r="E16" s="250"/>
      <c r="F16" s="250"/>
      <c r="G16" s="250"/>
      <c r="H16" s="251"/>
    </row>
    <row r="17" spans="1:8" ht="15" x14ac:dyDescent="0.25">
      <c r="A17" s="244" t="s">
        <v>10</v>
      </c>
      <c r="B17" s="245"/>
      <c r="C17" s="245"/>
      <c r="D17" s="271"/>
      <c r="E17" s="250"/>
      <c r="F17" s="250"/>
      <c r="G17" s="250"/>
      <c r="H17" s="251"/>
    </row>
    <row r="18" spans="1:8" ht="15" x14ac:dyDescent="0.25">
      <c r="A18" s="244" t="s">
        <v>9</v>
      </c>
      <c r="B18" s="245"/>
      <c r="C18" s="245"/>
      <c r="D18" s="272"/>
      <c r="E18" s="273"/>
      <c r="F18" s="273"/>
      <c r="G18" s="273"/>
      <c r="H18" s="274"/>
    </row>
    <row r="19" spans="1:8" ht="16.5" customHeight="1" thickBot="1" x14ac:dyDescent="0.3">
      <c r="A19" s="293" t="s">
        <v>8</v>
      </c>
      <c r="B19" s="294"/>
      <c r="C19" s="294"/>
      <c r="D19" s="295"/>
      <c r="E19" s="296"/>
      <c r="F19" s="296"/>
      <c r="G19" s="296"/>
      <c r="H19" s="297"/>
    </row>
    <row r="20" spans="1:8" ht="16.5" customHeight="1" thickBot="1" x14ac:dyDescent="0.3">
      <c r="A20" s="283" t="s">
        <v>15</v>
      </c>
      <c r="B20" s="284"/>
      <c r="C20" s="285"/>
      <c r="D20" s="286"/>
      <c r="E20" s="287"/>
      <c r="F20" s="287"/>
      <c r="G20" s="287"/>
      <c r="H20" s="288"/>
    </row>
    <row r="21" spans="1:8" ht="16.5" customHeight="1" thickBot="1" x14ac:dyDescent="0.3">
      <c r="A21" s="229" t="s">
        <v>26</v>
      </c>
      <c r="B21" s="230"/>
      <c r="C21" s="231"/>
      <c r="D21" s="232"/>
      <c r="E21" s="233"/>
      <c r="F21" s="233"/>
      <c r="G21" s="233"/>
      <c r="H21" s="234"/>
    </row>
    <row r="22" spans="1:8" ht="16.5" customHeight="1" thickBot="1" x14ac:dyDescent="0.3">
      <c r="A22" s="298" t="s">
        <v>71</v>
      </c>
      <c r="B22" s="299"/>
      <c r="C22" s="300"/>
      <c r="D22" s="301"/>
      <c r="E22" s="302"/>
      <c r="F22" s="302"/>
      <c r="G22" s="302"/>
      <c r="H22" s="303"/>
    </row>
    <row r="23" spans="1:8" x14ac:dyDescent="0.25">
      <c r="A23" s="174" t="s">
        <v>16</v>
      </c>
      <c r="B23" s="175"/>
      <c r="C23" s="176"/>
      <c r="D23" s="5"/>
      <c r="E23" s="12"/>
      <c r="F23" s="12"/>
      <c r="G23" s="12"/>
      <c r="H23" s="6"/>
    </row>
    <row r="24" spans="1:8" x14ac:dyDescent="0.25">
      <c r="A24" s="177"/>
      <c r="B24" s="178"/>
      <c r="C24" s="179"/>
      <c r="D24" s="5"/>
      <c r="E24" s="12"/>
      <c r="F24" s="12"/>
      <c r="G24" s="12"/>
      <c r="H24" s="6"/>
    </row>
    <row r="25" spans="1:8" x14ac:dyDescent="0.25">
      <c r="A25" s="177"/>
      <c r="B25" s="178"/>
      <c r="C25" s="179"/>
      <c r="D25" s="5"/>
      <c r="E25" s="12"/>
      <c r="F25" s="12"/>
      <c r="G25" s="12"/>
      <c r="H25" s="6"/>
    </row>
    <row r="26" spans="1:8" x14ac:dyDescent="0.25">
      <c r="A26" s="177"/>
      <c r="B26" s="178"/>
      <c r="C26" s="179"/>
      <c r="D26" s="5"/>
      <c r="E26" s="12"/>
      <c r="F26" s="12"/>
      <c r="G26" s="12"/>
      <c r="H26" s="6"/>
    </row>
    <row r="27" spans="1:8" ht="14.1" customHeight="1" thickBot="1" x14ac:dyDescent="0.3">
      <c r="A27" s="180"/>
      <c r="B27" s="181"/>
      <c r="C27" s="182"/>
      <c r="D27" s="67"/>
      <c r="E27" s="68"/>
      <c r="F27" s="64"/>
      <c r="G27" s="65"/>
      <c r="H27" s="66"/>
    </row>
    <row r="28" spans="1:8" ht="15" customHeight="1" x14ac:dyDescent="0.25">
      <c r="A28" s="183" t="s">
        <v>17</v>
      </c>
      <c r="B28" s="184"/>
      <c r="C28" s="185"/>
      <c r="D28" s="186"/>
      <c r="E28" s="187"/>
      <c r="F28" s="187"/>
      <c r="G28" s="187"/>
      <c r="H28" s="188"/>
    </row>
    <row r="29" spans="1:8" x14ac:dyDescent="0.25">
      <c r="A29" s="177"/>
      <c r="B29" s="178"/>
      <c r="C29" s="179"/>
      <c r="D29" s="189"/>
      <c r="E29" s="190"/>
      <c r="F29" s="190"/>
      <c r="G29" s="190"/>
      <c r="H29" s="191"/>
    </row>
    <row r="30" spans="1:8" x14ac:dyDescent="0.25">
      <c r="A30" s="177"/>
      <c r="B30" s="178"/>
      <c r="C30" s="179"/>
      <c r="D30" s="189"/>
      <c r="E30" s="190"/>
      <c r="F30" s="190"/>
      <c r="G30" s="190"/>
      <c r="H30" s="191"/>
    </row>
    <row r="31" spans="1:8" ht="14.4" thickBot="1" x14ac:dyDescent="0.3">
      <c r="A31" s="180"/>
      <c r="B31" s="181"/>
      <c r="C31" s="182"/>
      <c r="D31" s="67"/>
      <c r="E31" s="68"/>
      <c r="F31" s="64"/>
      <c r="G31" s="275"/>
      <c r="H31" s="276"/>
    </row>
    <row r="32" spans="1:8" x14ac:dyDescent="0.25">
      <c r="A32" s="183" t="s">
        <v>18</v>
      </c>
      <c r="B32" s="184"/>
      <c r="C32" s="185"/>
      <c r="D32" s="260"/>
      <c r="E32" s="261"/>
      <c r="F32" s="261"/>
      <c r="G32" s="261"/>
      <c r="H32" s="262"/>
    </row>
    <row r="33" spans="1:8" x14ac:dyDescent="0.25">
      <c r="A33" s="177"/>
      <c r="B33" s="178"/>
      <c r="C33" s="179"/>
      <c r="D33" s="292"/>
      <c r="E33" s="269"/>
      <c r="F33" s="269"/>
      <c r="G33" s="269"/>
      <c r="H33" s="270"/>
    </row>
    <row r="34" spans="1:8" x14ac:dyDescent="0.25">
      <c r="A34" s="177"/>
      <c r="B34" s="178"/>
      <c r="C34" s="179"/>
      <c r="D34" s="292"/>
      <c r="E34" s="269"/>
      <c r="F34" s="269"/>
      <c r="G34" s="269"/>
      <c r="H34" s="270"/>
    </row>
    <row r="35" spans="1:8" ht="14.4" thickBot="1" x14ac:dyDescent="0.3">
      <c r="A35" s="180"/>
      <c r="B35" s="181"/>
      <c r="C35" s="182"/>
      <c r="D35" s="67"/>
      <c r="E35" s="68"/>
      <c r="F35" s="64"/>
      <c r="G35" s="275"/>
      <c r="H35" s="276"/>
    </row>
    <row r="36" spans="1:8" x14ac:dyDescent="0.25">
      <c r="A36" s="183" t="s">
        <v>19</v>
      </c>
      <c r="B36" s="184"/>
      <c r="C36" s="185"/>
      <c r="D36" s="260"/>
      <c r="E36" s="261"/>
      <c r="F36" s="261"/>
      <c r="G36" s="261"/>
      <c r="H36" s="262"/>
    </row>
    <row r="37" spans="1:8" ht="14.4" thickBot="1" x14ac:dyDescent="0.3">
      <c r="A37" s="180"/>
      <c r="B37" s="181"/>
      <c r="C37" s="182"/>
      <c r="D37" s="67"/>
      <c r="E37" s="214"/>
      <c r="F37" s="214"/>
      <c r="G37" s="214"/>
      <c r="H37" s="215"/>
    </row>
    <row r="38" spans="1:8" ht="16.5" customHeight="1" x14ac:dyDescent="0.25">
      <c r="A38" s="252" t="s">
        <v>66</v>
      </c>
      <c r="B38" s="253"/>
      <c r="C38" s="254"/>
      <c r="D38" s="3"/>
      <c r="E38" s="263"/>
      <c r="F38" s="263"/>
      <c r="G38" s="264"/>
      <c r="H38" s="309"/>
    </row>
    <row r="39" spans="1:8" ht="27.6" customHeight="1" thickBot="1" x14ac:dyDescent="0.3">
      <c r="A39" s="255" t="s">
        <v>20</v>
      </c>
      <c r="B39" s="197"/>
      <c r="C39" s="256"/>
      <c r="D39" s="257"/>
      <c r="E39" s="258"/>
      <c r="F39" s="258"/>
      <c r="G39" s="258"/>
      <c r="H39" s="259"/>
    </row>
    <row r="40" spans="1:8" ht="16.2" thickBot="1" x14ac:dyDescent="0.3">
      <c r="A40" s="289" t="s">
        <v>44</v>
      </c>
      <c r="B40" s="290"/>
      <c r="C40" s="290"/>
      <c r="D40" s="290"/>
      <c r="E40" s="290"/>
      <c r="F40" s="290"/>
      <c r="G40" s="290"/>
      <c r="H40" s="291"/>
    </row>
    <row r="41" spans="1:8" ht="15" customHeight="1" x14ac:dyDescent="0.25">
      <c r="A41" s="216" t="s">
        <v>79</v>
      </c>
      <c r="B41" s="217"/>
      <c r="C41" s="218"/>
      <c r="D41" s="265"/>
      <c r="E41" s="266"/>
      <c r="F41" s="266"/>
      <c r="G41" s="266"/>
      <c r="H41" s="267"/>
    </row>
    <row r="42" spans="1:8" x14ac:dyDescent="0.25">
      <c r="A42" s="192"/>
      <c r="B42" s="197"/>
      <c r="C42" s="219"/>
      <c r="D42" s="268"/>
      <c r="E42" s="269"/>
      <c r="F42" s="269"/>
      <c r="G42" s="269"/>
      <c r="H42" s="270"/>
    </row>
    <row r="43" spans="1:8" x14ac:dyDescent="0.25">
      <c r="A43" s="192"/>
      <c r="B43" s="197"/>
      <c r="C43" s="219"/>
      <c r="D43" s="268"/>
      <c r="E43" s="269"/>
      <c r="F43" s="269"/>
      <c r="G43" s="269"/>
      <c r="H43" s="270"/>
    </row>
    <row r="44" spans="1:8" ht="18" customHeight="1" x14ac:dyDescent="0.25">
      <c r="A44" s="192"/>
      <c r="B44" s="197"/>
      <c r="C44" s="219"/>
      <c r="D44" s="221"/>
      <c r="E44" s="307"/>
      <c r="F44" s="308"/>
      <c r="G44" s="222"/>
      <c r="H44" s="223"/>
    </row>
    <row r="45" spans="1:8" ht="18" customHeight="1" x14ac:dyDescent="0.25">
      <c r="A45" s="192" t="s">
        <v>80</v>
      </c>
      <c r="B45" s="220"/>
      <c r="C45" s="194"/>
      <c r="D45" s="304"/>
      <c r="E45" s="305"/>
      <c r="F45" s="305"/>
      <c r="G45" s="305"/>
      <c r="H45" s="306"/>
    </row>
    <row r="46" spans="1:8" ht="18" customHeight="1" x14ac:dyDescent="0.25">
      <c r="A46" s="192" t="s">
        <v>81</v>
      </c>
      <c r="B46" s="193"/>
      <c r="C46" s="194"/>
      <c r="D46" s="224"/>
      <c r="E46" s="225"/>
      <c r="F46" s="225"/>
      <c r="G46" s="225"/>
      <c r="H46" s="226"/>
    </row>
    <row r="47" spans="1:8" ht="31.5" customHeight="1" x14ac:dyDescent="0.25">
      <c r="A47" s="192" t="s">
        <v>82</v>
      </c>
      <c r="B47" s="193"/>
      <c r="C47" s="194"/>
      <c r="D47" s="195"/>
      <c r="E47" s="196"/>
      <c r="F47" s="17" t="s">
        <v>0</v>
      </c>
      <c r="G47" s="1"/>
      <c r="H47" s="38" t="s">
        <v>76</v>
      </c>
    </row>
    <row r="48" spans="1:8" x14ac:dyDescent="0.25">
      <c r="A48" s="192" t="s">
        <v>83</v>
      </c>
      <c r="B48" s="197"/>
      <c r="C48" s="198"/>
      <c r="D48" s="210"/>
      <c r="E48" s="211"/>
      <c r="F48" s="211"/>
      <c r="G48" s="211"/>
      <c r="H48" s="212"/>
    </row>
    <row r="49" spans="1:10" ht="14.4" thickBot="1" x14ac:dyDescent="0.3">
      <c r="A49" s="199"/>
      <c r="B49" s="200"/>
      <c r="C49" s="200"/>
      <c r="D49" s="213"/>
      <c r="E49" s="214"/>
      <c r="F49" s="214"/>
      <c r="G49" s="214"/>
      <c r="H49" s="215"/>
    </row>
    <row r="50" spans="1:10" ht="6.9" customHeight="1" thickBot="1" x14ac:dyDescent="0.3">
      <c r="A50" s="13"/>
      <c r="B50" s="14"/>
      <c r="C50" s="14"/>
      <c r="D50" s="14"/>
      <c r="E50" s="14"/>
      <c r="F50" s="14"/>
      <c r="G50" s="14"/>
      <c r="H50" s="15"/>
    </row>
    <row r="51" spans="1:10" ht="30.6" thickBot="1" x14ac:dyDescent="0.3">
      <c r="A51" s="201" t="s">
        <v>49</v>
      </c>
      <c r="B51" s="202"/>
      <c r="C51" s="202"/>
      <c r="D51" s="203"/>
      <c r="E51" s="18" t="s">
        <v>39</v>
      </c>
      <c r="F51" s="2"/>
      <c r="G51" s="19" t="s">
        <v>41</v>
      </c>
      <c r="H51" s="2"/>
    </row>
    <row r="52" spans="1:10" ht="31.8" thickBot="1" x14ac:dyDescent="0.3">
      <c r="A52" s="204"/>
      <c r="B52" s="205"/>
      <c r="C52" s="205"/>
      <c r="D52" s="206"/>
      <c r="E52" s="18" t="s">
        <v>40</v>
      </c>
      <c r="F52" s="2"/>
      <c r="G52" s="20" t="s">
        <v>65</v>
      </c>
      <c r="H52" s="310">
        <f>F51+H51+F52</f>
        <v>0</v>
      </c>
    </row>
    <row r="53" spans="1:10" ht="6.9" customHeight="1" thickBot="1" x14ac:dyDescent="0.3">
      <c r="A53" s="13"/>
      <c r="B53" s="14"/>
      <c r="C53" s="14"/>
      <c r="D53" s="14"/>
      <c r="E53" s="14"/>
      <c r="F53" s="14"/>
      <c r="G53" s="14"/>
      <c r="H53" s="15"/>
    </row>
    <row r="54" spans="1:10" ht="95.25" customHeight="1" thickBot="1" x14ac:dyDescent="0.3">
      <c r="A54" s="35" t="s">
        <v>50</v>
      </c>
      <c r="B54" s="165" t="s">
        <v>21</v>
      </c>
      <c r="C54" s="165"/>
      <c r="D54" s="22" t="s">
        <v>1</v>
      </c>
      <c r="E54" s="21" t="s">
        <v>54</v>
      </c>
      <c r="F54" s="23" t="s">
        <v>55</v>
      </c>
      <c r="G54" s="21" t="s">
        <v>22</v>
      </c>
      <c r="H54" s="24" t="s">
        <v>56</v>
      </c>
    </row>
    <row r="55" spans="1:10" ht="23.25" customHeight="1" thickBot="1" x14ac:dyDescent="0.3">
      <c r="A55" s="207" t="s">
        <v>72</v>
      </c>
      <c r="B55" s="208"/>
      <c r="C55" s="208"/>
      <c r="D55" s="208"/>
      <c r="E55" s="208"/>
      <c r="F55" s="208"/>
      <c r="G55" s="208"/>
      <c r="H55" s="209"/>
    </row>
    <row r="56" spans="1:10" ht="18" customHeight="1" x14ac:dyDescent="0.25">
      <c r="A56" s="323" t="s">
        <v>57</v>
      </c>
      <c r="B56" s="324" t="s">
        <v>43</v>
      </c>
      <c r="C56" s="325"/>
      <c r="D56" s="320"/>
      <c r="E56" s="25">
        <v>20</v>
      </c>
      <c r="F56" s="4">
        <f>D56*E56</f>
        <v>0</v>
      </c>
      <c r="G56" s="50"/>
      <c r="H56" s="332">
        <f>F56*G56</f>
        <v>0</v>
      </c>
    </row>
    <row r="57" spans="1:10" ht="18" customHeight="1" x14ac:dyDescent="0.25">
      <c r="A57" s="326" t="s">
        <v>57</v>
      </c>
      <c r="B57" s="327" t="s">
        <v>43</v>
      </c>
      <c r="C57" s="328"/>
      <c r="D57" s="322"/>
      <c r="E57" s="318">
        <v>20</v>
      </c>
      <c r="F57" s="16">
        <f>D57*E57</f>
        <v>0</v>
      </c>
      <c r="G57" s="51"/>
      <c r="H57" s="331">
        <f>G57*F57</f>
        <v>0</v>
      </c>
    </row>
    <row r="58" spans="1:10" ht="18" customHeight="1" x14ac:dyDescent="0.25">
      <c r="A58" s="329" t="s">
        <v>57</v>
      </c>
      <c r="B58" s="327" t="s">
        <v>43</v>
      </c>
      <c r="C58" s="328"/>
      <c r="D58" s="322"/>
      <c r="E58" s="319">
        <v>20</v>
      </c>
      <c r="F58" s="317">
        <f>E58*D58</f>
        <v>0</v>
      </c>
      <c r="G58" s="51"/>
      <c r="H58" s="330">
        <f t="shared" ref="H58:H59" si="0">G58*F58</f>
        <v>0</v>
      </c>
    </row>
    <row r="59" spans="1:10" ht="18" customHeight="1" thickBot="1" x14ac:dyDescent="0.3">
      <c r="A59" s="311" t="s">
        <v>58</v>
      </c>
      <c r="B59" s="312" t="s">
        <v>43</v>
      </c>
      <c r="C59" s="313"/>
      <c r="D59" s="321"/>
      <c r="E59" s="314">
        <v>20</v>
      </c>
      <c r="F59" s="315">
        <f>E59*D59</f>
        <v>0</v>
      </c>
      <c r="G59" s="316"/>
      <c r="H59" s="315">
        <f t="shared" si="0"/>
        <v>0</v>
      </c>
    </row>
    <row r="60" spans="1:10" ht="6.9" customHeight="1" thickBot="1" x14ac:dyDescent="0.3">
      <c r="A60" s="43"/>
      <c r="B60" s="44"/>
      <c r="C60" s="44"/>
      <c r="D60" s="44"/>
      <c r="E60" s="44"/>
      <c r="F60" s="44"/>
      <c r="G60" s="44"/>
      <c r="H60" s="49"/>
      <c r="J60" s="52"/>
    </row>
    <row r="61" spans="1:10" ht="48.75" customHeight="1" thickBot="1" x14ac:dyDescent="0.3">
      <c r="A61" s="35" t="s">
        <v>51</v>
      </c>
      <c r="B61" s="165" t="s">
        <v>21</v>
      </c>
      <c r="C61" s="165"/>
      <c r="D61" s="22" t="s">
        <v>1</v>
      </c>
      <c r="E61" s="165" t="s">
        <v>54</v>
      </c>
      <c r="F61" s="165"/>
      <c r="G61" s="166" t="s">
        <v>56</v>
      </c>
      <c r="H61" s="167"/>
    </row>
    <row r="62" spans="1:10" ht="31.5" customHeight="1" x14ac:dyDescent="0.25">
      <c r="A62" s="26" t="s">
        <v>2</v>
      </c>
      <c r="B62" s="168" t="s">
        <v>3</v>
      </c>
      <c r="C62" s="169"/>
      <c r="D62" s="30"/>
      <c r="E62" s="170">
        <v>10</v>
      </c>
      <c r="F62" s="171"/>
      <c r="G62" s="172">
        <f>D62*E62</f>
        <v>0</v>
      </c>
      <c r="H62" s="173"/>
    </row>
    <row r="63" spans="1:10" ht="18" customHeight="1" x14ac:dyDescent="0.25">
      <c r="A63" s="27" t="s">
        <v>4</v>
      </c>
      <c r="B63" s="149" t="s">
        <v>68</v>
      </c>
      <c r="C63" s="150"/>
      <c r="D63" s="31"/>
      <c r="E63" s="151">
        <v>6</v>
      </c>
      <c r="F63" s="152"/>
      <c r="G63" s="163" t="str">
        <f>IF(D63-SUM($G$74:$H$74)&gt;0,(D63-SUM($G$74:$H$74))*E63,"")</f>
        <v/>
      </c>
      <c r="H63" s="164"/>
    </row>
    <row r="64" spans="1:10" ht="18" customHeight="1" x14ac:dyDescent="0.25">
      <c r="A64" s="27" t="s">
        <v>46</v>
      </c>
      <c r="B64" s="149" t="s">
        <v>69</v>
      </c>
      <c r="C64" s="150"/>
      <c r="D64" s="31"/>
      <c r="E64" s="151">
        <v>9</v>
      </c>
      <c r="F64" s="152"/>
      <c r="G64" s="163" t="str">
        <f>IF(D64-SUM($G$74:$H$74)&gt;0,(D64-SUM($G$74:$H$74))*E64,"")</f>
        <v/>
      </c>
      <c r="H64" s="164"/>
    </row>
    <row r="65" spans="1:8" ht="45" customHeight="1" x14ac:dyDescent="0.25">
      <c r="A65" s="27" t="s">
        <v>23</v>
      </c>
      <c r="B65" s="149" t="s">
        <v>73</v>
      </c>
      <c r="C65" s="150"/>
      <c r="D65" s="32">
        <f>IF((G74+G79+G80)&lt;50,(G74+G79+G80),)</f>
        <v>0</v>
      </c>
      <c r="E65" s="151">
        <v>10</v>
      </c>
      <c r="F65" s="152"/>
      <c r="G65" s="157">
        <f>IF((G74+G79+G80)&lt;50,D65*E65,)</f>
        <v>0</v>
      </c>
      <c r="H65" s="158"/>
    </row>
    <row r="66" spans="1:8" ht="60.75" customHeight="1" x14ac:dyDescent="0.25">
      <c r="A66" s="27" t="s">
        <v>24</v>
      </c>
      <c r="B66" s="149" t="s">
        <v>74</v>
      </c>
      <c r="C66" s="150"/>
      <c r="D66" s="33">
        <f>IF((G74+G79+G80)&gt;49,(G74+G79+G80),)</f>
        <v>0</v>
      </c>
      <c r="E66" s="159">
        <v>0.05</v>
      </c>
      <c r="F66" s="160"/>
      <c r="G66" s="161">
        <f>IF((G74+G79+G80)&gt;49,E66*G83,)</f>
        <v>0</v>
      </c>
      <c r="H66" s="162"/>
    </row>
    <row r="67" spans="1:8" ht="28.5" customHeight="1" x14ac:dyDescent="0.25">
      <c r="A67" s="27" t="s">
        <v>25</v>
      </c>
      <c r="B67" s="149" t="s">
        <v>59</v>
      </c>
      <c r="C67" s="150"/>
      <c r="D67" s="31"/>
      <c r="E67" s="151">
        <v>10</v>
      </c>
      <c r="F67" s="152"/>
      <c r="G67" s="153">
        <f>E67*D67</f>
        <v>0</v>
      </c>
      <c r="H67" s="154"/>
    </row>
    <row r="68" spans="1:8" ht="47.25" customHeight="1" x14ac:dyDescent="0.25">
      <c r="A68" s="28" t="s">
        <v>67</v>
      </c>
      <c r="B68" s="149" t="s">
        <v>70</v>
      </c>
      <c r="C68" s="150"/>
      <c r="D68" s="31"/>
      <c r="E68" s="155"/>
      <c r="F68" s="156"/>
      <c r="G68" s="157">
        <f>D68</f>
        <v>0</v>
      </c>
      <c r="H68" s="158"/>
    </row>
    <row r="69" spans="1:8" ht="18" customHeight="1" x14ac:dyDescent="0.25">
      <c r="A69" s="28" t="s">
        <v>60</v>
      </c>
      <c r="B69" s="149"/>
      <c r="C69" s="150"/>
      <c r="D69" s="31"/>
      <c r="E69" s="90">
        <v>1</v>
      </c>
      <c r="F69" s="91"/>
      <c r="G69" s="92">
        <f>E69*D69</f>
        <v>0</v>
      </c>
      <c r="H69" s="93"/>
    </row>
    <row r="70" spans="1:8" ht="46.5" customHeight="1" thickBot="1" x14ac:dyDescent="0.3">
      <c r="A70" s="29" t="s">
        <v>5</v>
      </c>
      <c r="B70" s="94" t="s">
        <v>70</v>
      </c>
      <c r="C70" s="95"/>
      <c r="D70" s="34"/>
      <c r="E70" s="96"/>
      <c r="F70" s="97"/>
      <c r="G70" s="98">
        <f>D70</f>
        <v>0</v>
      </c>
      <c r="H70" s="99"/>
    </row>
    <row r="71" spans="1:8" ht="18" customHeight="1" thickBot="1" x14ac:dyDescent="0.3">
      <c r="A71" s="100" t="s">
        <v>45</v>
      </c>
      <c r="B71" s="101"/>
      <c r="C71" s="101"/>
      <c r="D71" s="101"/>
      <c r="E71" s="101"/>
      <c r="F71" s="101"/>
      <c r="G71" s="102">
        <f>SUM(G62:H70)+SUM(H56:H59)</f>
        <v>0</v>
      </c>
      <c r="H71" s="103"/>
    </row>
    <row r="72" spans="1:8" ht="6.9" customHeight="1" thickBot="1" x14ac:dyDescent="0.3">
      <c r="A72" s="13"/>
      <c r="B72" s="14"/>
      <c r="C72" s="14"/>
      <c r="D72" s="14"/>
      <c r="E72" s="14"/>
      <c r="F72" s="14"/>
      <c r="G72" s="14"/>
      <c r="H72" s="15"/>
    </row>
    <row r="73" spans="1:8" ht="30.75" customHeight="1" thickBot="1" x14ac:dyDescent="0.3">
      <c r="A73" s="83" t="s">
        <v>75</v>
      </c>
      <c r="B73" s="84"/>
      <c r="C73" s="84"/>
      <c r="D73" s="84"/>
      <c r="E73" s="84"/>
      <c r="F73" s="84"/>
      <c r="G73" s="84"/>
      <c r="H73" s="85"/>
    </row>
    <row r="74" spans="1:8" ht="18" customHeight="1" x14ac:dyDescent="0.25">
      <c r="A74" s="81" t="s">
        <v>61</v>
      </c>
      <c r="B74" s="82"/>
      <c r="C74" s="82"/>
      <c r="D74" s="82"/>
      <c r="E74" s="82"/>
      <c r="F74" s="82"/>
      <c r="G74" s="86"/>
      <c r="H74" s="87"/>
    </row>
    <row r="75" spans="1:8" ht="18" customHeight="1" x14ac:dyDescent="0.25">
      <c r="A75" s="81" t="s">
        <v>62</v>
      </c>
      <c r="B75" s="82"/>
      <c r="C75" s="82"/>
      <c r="D75" s="82"/>
      <c r="E75" s="82"/>
      <c r="F75" s="82"/>
      <c r="G75" s="88"/>
      <c r="H75" s="89"/>
    </row>
    <row r="76" spans="1:8" ht="18" customHeight="1" x14ac:dyDescent="0.25">
      <c r="A76" s="81" t="s">
        <v>35</v>
      </c>
      <c r="B76" s="82"/>
      <c r="C76" s="82"/>
      <c r="D76" s="82"/>
      <c r="E76" s="82"/>
      <c r="F76" s="82"/>
      <c r="G76" s="86"/>
      <c r="H76" s="87"/>
    </row>
    <row r="77" spans="1:8" ht="18" customHeight="1" x14ac:dyDescent="0.25">
      <c r="A77" s="81" t="s">
        <v>63</v>
      </c>
      <c r="B77" s="82"/>
      <c r="C77" s="82"/>
      <c r="D77" s="82"/>
      <c r="E77" s="82"/>
      <c r="F77" s="82"/>
      <c r="G77" s="88"/>
      <c r="H77" s="89"/>
    </row>
    <row r="78" spans="1:8" ht="18" customHeight="1" x14ac:dyDescent="0.25">
      <c r="A78" s="81" t="s">
        <v>36</v>
      </c>
      <c r="B78" s="82"/>
      <c r="C78" s="82"/>
      <c r="D78" s="82"/>
      <c r="E78" s="82"/>
      <c r="F78" s="82"/>
      <c r="G78" s="88"/>
      <c r="H78" s="89"/>
    </row>
    <row r="79" spans="1:8" ht="18" customHeight="1" x14ac:dyDescent="0.25">
      <c r="A79" s="81" t="s">
        <v>37</v>
      </c>
      <c r="B79" s="82"/>
      <c r="C79" s="82"/>
      <c r="D79" s="82"/>
      <c r="E79" s="82"/>
      <c r="F79" s="82"/>
      <c r="G79" s="86"/>
      <c r="H79" s="87"/>
    </row>
    <row r="80" spans="1:8" ht="18" customHeight="1" thickBot="1" x14ac:dyDescent="0.3">
      <c r="A80" s="119" t="s">
        <v>38</v>
      </c>
      <c r="B80" s="120"/>
      <c r="C80" s="120"/>
      <c r="D80" s="120"/>
      <c r="E80" s="120"/>
      <c r="F80" s="120"/>
      <c r="G80" s="121"/>
      <c r="H80" s="122"/>
    </row>
    <row r="81" spans="1:8" ht="16.5" customHeight="1" thickBot="1" x14ac:dyDescent="0.3">
      <c r="A81" s="69" t="s">
        <v>34</v>
      </c>
      <c r="B81" s="70"/>
      <c r="C81" s="70"/>
      <c r="D81" s="70"/>
      <c r="E81" s="70"/>
      <c r="F81" s="70"/>
      <c r="G81" s="71">
        <f>SUM(G74:H80)</f>
        <v>0</v>
      </c>
      <c r="H81" s="72"/>
    </row>
    <row r="82" spans="1:8" ht="6.9" customHeight="1" thickBot="1" x14ac:dyDescent="0.3">
      <c r="A82" s="13"/>
      <c r="B82" s="14"/>
      <c r="C82" s="14"/>
      <c r="D82" s="14"/>
      <c r="E82" s="14"/>
      <c r="F82" s="14"/>
      <c r="G82" s="14"/>
      <c r="H82" s="15"/>
    </row>
    <row r="83" spans="1:8" ht="9" customHeight="1" x14ac:dyDescent="0.25">
      <c r="A83" s="73" t="s">
        <v>33</v>
      </c>
      <c r="B83" s="74"/>
      <c r="C83" s="74"/>
      <c r="D83" s="74"/>
      <c r="E83" s="74"/>
      <c r="F83" s="74"/>
      <c r="G83" s="77">
        <f>(G74*150)+(G75*70)+(G79*150)+(G80*150)</f>
        <v>0</v>
      </c>
      <c r="H83" s="78"/>
    </row>
    <row r="84" spans="1:8" ht="9" customHeight="1" x14ac:dyDescent="0.25">
      <c r="A84" s="75"/>
      <c r="B84" s="76"/>
      <c r="C84" s="76"/>
      <c r="D84" s="76"/>
      <c r="E84" s="76"/>
      <c r="F84" s="76"/>
      <c r="G84" s="79"/>
      <c r="H84" s="80"/>
    </row>
    <row r="85" spans="1:8" ht="9" customHeight="1" x14ac:dyDescent="0.25">
      <c r="A85" s="75" t="s">
        <v>32</v>
      </c>
      <c r="B85" s="76"/>
      <c r="C85" s="76"/>
      <c r="D85" s="76"/>
      <c r="E85" s="76"/>
      <c r="F85" s="76"/>
      <c r="G85" s="105">
        <f>G71</f>
        <v>0</v>
      </c>
      <c r="H85" s="106"/>
    </row>
    <row r="86" spans="1:8" ht="9" customHeight="1" x14ac:dyDescent="0.25">
      <c r="A86" s="75"/>
      <c r="B86" s="76"/>
      <c r="C86" s="76"/>
      <c r="D86" s="76"/>
      <c r="E86" s="76"/>
      <c r="F86" s="76"/>
      <c r="G86" s="79"/>
      <c r="H86" s="80"/>
    </row>
    <row r="87" spans="1:8" ht="9" customHeight="1" x14ac:dyDescent="0.25">
      <c r="A87" s="75" t="s">
        <v>48</v>
      </c>
      <c r="B87" s="76"/>
      <c r="C87" s="76"/>
      <c r="D87" s="76"/>
      <c r="E87" s="76"/>
      <c r="F87" s="76"/>
      <c r="G87" s="105">
        <f>SUM(G83:H86)</f>
        <v>0</v>
      </c>
      <c r="H87" s="106"/>
    </row>
    <row r="88" spans="1:8" ht="9" customHeight="1" thickBot="1" x14ac:dyDescent="0.3">
      <c r="A88" s="107"/>
      <c r="B88" s="108"/>
      <c r="C88" s="108"/>
      <c r="D88" s="108"/>
      <c r="E88" s="108"/>
      <c r="F88" s="108"/>
      <c r="G88" s="109"/>
      <c r="H88" s="110"/>
    </row>
    <row r="89" spans="1:8" ht="9" customHeight="1" x14ac:dyDescent="0.25">
      <c r="A89" s="111" t="s">
        <v>31</v>
      </c>
      <c r="B89" s="112"/>
      <c r="C89" s="112"/>
      <c r="D89" s="112"/>
      <c r="E89" s="112"/>
      <c r="F89" s="112"/>
      <c r="G89" s="115"/>
      <c r="H89" s="116"/>
    </row>
    <row r="90" spans="1:8" ht="9" customHeight="1" thickBot="1" x14ac:dyDescent="0.3">
      <c r="A90" s="113"/>
      <c r="B90" s="114"/>
      <c r="C90" s="114"/>
      <c r="D90" s="114"/>
      <c r="E90" s="114"/>
      <c r="F90" s="114"/>
      <c r="G90" s="117"/>
      <c r="H90" s="118"/>
    </row>
    <row r="91" spans="1:8" ht="6.9" customHeight="1" thickBot="1" x14ac:dyDescent="0.3">
      <c r="A91" s="13"/>
      <c r="B91" s="14"/>
      <c r="C91" s="14"/>
      <c r="D91" s="14"/>
      <c r="E91" s="14"/>
      <c r="F91" s="14"/>
      <c r="G91" s="14"/>
      <c r="H91" s="15"/>
    </row>
    <row r="92" spans="1:8" ht="16.2" thickBot="1" x14ac:dyDescent="0.35">
      <c r="A92" s="124" t="s">
        <v>30</v>
      </c>
      <c r="B92" s="125"/>
      <c r="C92" s="125"/>
      <c r="D92" s="125"/>
      <c r="E92" s="125"/>
      <c r="F92" s="125"/>
      <c r="G92" s="125"/>
      <c r="H92" s="126"/>
    </row>
    <row r="93" spans="1:8" ht="45.75" customHeight="1" thickBot="1" x14ac:dyDescent="0.3">
      <c r="A93" s="127" t="s">
        <v>27</v>
      </c>
      <c r="B93" s="128"/>
      <c r="C93" s="128"/>
      <c r="D93" s="128"/>
      <c r="E93" s="128"/>
      <c r="F93" s="128"/>
      <c r="G93" s="128"/>
      <c r="H93" s="129"/>
    </row>
    <row r="94" spans="1:8" x14ac:dyDescent="0.25">
      <c r="A94" s="130"/>
      <c r="B94" s="131"/>
      <c r="C94" s="131"/>
      <c r="D94" s="131"/>
      <c r="E94" s="131"/>
      <c r="F94" s="131"/>
      <c r="G94" s="131"/>
      <c r="H94" s="132"/>
    </row>
    <row r="95" spans="1:8" x14ac:dyDescent="0.25">
      <c r="A95" s="133"/>
      <c r="B95" s="134"/>
      <c r="C95" s="134"/>
      <c r="D95" s="134"/>
      <c r="E95" s="134"/>
      <c r="F95" s="134"/>
      <c r="G95" s="134"/>
      <c r="H95" s="135"/>
    </row>
    <row r="96" spans="1:8" x14ac:dyDescent="0.25">
      <c r="A96" s="133"/>
      <c r="B96" s="134"/>
      <c r="C96" s="134"/>
      <c r="D96" s="134"/>
      <c r="E96" s="134"/>
      <c r="F96" s="134"/>
      <c r="G96" s="134"/>
      <c r="H96" s="135"/>
    </row>
    <row r="97" spans="1:8" x14ac:dyDescent="0.25">
      <c r="A97" s="133"/>
      <c r="B97" s="134"/>
      <c r="C97" s="134"/>
      <c r="D97" s="134"/>
      <c r="E97" s="134"/>
      <c r="F97" s="134"/>
      <c r="G97" s="134"/>
      <c r="H97" s="135"/>
    </row>
    <row r="98" spans="1:8" x14ac:dyDescent="0.25">
      <c r="A98" s="133"/>
      <c r="B98" s="134"/>
      <c r="C98" s="134"/>
      <c r="D98" s="134"/>
      <c r="E98" s="134"/>
      <c r="F98" s="134"/>
      <c r="G98" s="134"/>
      <c r="H98" s="135"/>
    </row>
    <row r="99" spans="1:8" x14ac:dyDescent="0.25">
      <c r="A99" s="133"/>
      <c r="B99" s="134"/>
      <c r="C99" s="134"/>
      <c r="D99" s="134"/>
      <c r="E99" s="134"/>
      <c r="F99" s="134"/>
      <c r="G99" s="134"/>
      <c r="H99" s="135"/>
    </row>
    <row r="100" spans="1:8" x14ac:dyDescent="0.25">
      <c r="A100" s="133"/>
      <c r="B100" s="134"/>
      <c r="C100" s="134"/>
      <c r="D100" s="134"/>
      <c r="E100" s="134"/>
      <c r="F100" s="134"/>
      <c r="G100" s="134"/>
      <c r="H100" s="135"/>
    </row>
    <row r="101" spans="1:8" x14ac:dyDescent="0.25">
      <c r="A101" s="133"/>
      <c r="B101" s="134"/>
      <c r="C101" s="134"/>
      <c r="D101" s="134"/>
      <c r="E101" s="134"/>
      <c r="F101" s="134"/>
      <c r="G101" s="134"/>
      <c r="H101" s="135"/>
    </row>
    <row r="102" spans="1:8" x14ac:dyDescent="0.25">
      <c r="A102" s="133"/>
      <c r="B102" s="134"/>
      <c r="C102" s="134"/>
      <c r="D102" s="134"/>
      <c r="E102" s="134"/>
      <c r="F102" s="134"/>
      <c r="G102" s="134"/>
      <c r="H102" s="135"/>
    </row>
    <row r="103" spans="1:8" x14ac:dyDescent="0.25">
      <c r="A103" s="133"/>
      <c r="B103" s="134"/>
      <c r="C103" s="134"/>
      <c r="D103" s="134"/>
      <c r="E103" s="134"/>
      <c r="F103" s="134"/>
      <c r="G103" s="134"/>
      <c r="H103" s="135"/>
    </row>
    <row r="104" spans="1:8" x14ac:dyDescent="0.25">
      <c r="A104" s="133"/>
      <c r="B104" s="134"/>
      <c r="C104" s="134"/>
      <c r="D104" s="134"/>
      <c r="E104" s="134"/>
      <c r="F104" s="134"/>
      <c r="G104" s="134"/>
      <c r="H104" s="135"/>
    </row>
    <row r="105" spans="1:8" x14ac:dyDescent="0.25">
      <c r="A105" s="133"/>
      <c r="B105" s="134"/>
      <c r="C105" s="134"/>
      <c r="D105" s="134"/>
      <c r="E105" s="134"/>
      <c r="F105" s="134"/>
      <c r="G105" s="134"/>
      <c r="H105" s="135"/>
    </row>
    <row r="106" spans="1:8" ht="14.4" thickBot="1" x14ac:dyDescent="0.3">
      <c r="A106" s="136"/>
      <c r="B106" s="137"/>
      <c r="C106" s="137"/>
      <c r="D106" s="137"/>
      <c r="E106" s="137"/>
      <c r="F106" s="137"/>
      <c r="G106" s="137"/>
      <c r="H106" s="138"/>
    </row>
    <row r="107" spans="1:8" ht="6.9" customHeight="1" thickBot="1" x14ac:dyDescent="0.3">
      <c r="A107" s="13"/>
      <c r="B107" s="14"/>
      <c r="C107" s="14"/>
      <c r="D107" s="14"/>
      <c r="E107" s="14"/>
      <c r="F107" s="14"/>
      <c r="G107" s="14"/>
      <c r="H107" s="15"/>
    </row>
    <row r="108" spans="1:8" ht="15" customHeight="1" thickBot="1" x14ac:dyDescent="0.35">
      <c r="A108" s="124" t="s">
        <v>47</v>
      </c>
      <c r="B108" s="139"/>
      <c r="C108" s="139"/>
      <c r="D108" s="139"/>
      <c r="E108" s="139"/>
      <c r="F108" s="139"/>
      <c r="G108" s="139"/>
      <c r="H108" s="140"/>
    </row>
    <row r="109" spans="1:8" ht="36.75" customHeight="1" x14ac:dyDescent="0.25">
      <c r="A109" s="141" t="s">
        <v>64</v>
      </c>
      <c r="B109" s="142"/>
      <c r="C109" s="142"/>
      <c r="D109" s="142"/>
      <c r="E109" s="142"/>
      <c r="F109" s="142"/>
      <c r="G109" s="142"/>
      <c r="H109" s="143"/>
    </row>
    <row r="110" spans="1:8" ht="15" customHeight="1" x14ac:dyDescent="0.25">
      <c r="A110" s="53"/>
      <c r="B110" s="54"/>
      <c r="C110" s="54"/>
      <c r="D110" s="54"/>
      <c r="E110" s="54"/>
      <c r="F110" s="54"/>
      <c r="G110" s="54"/>
      <c r="H110" s="55"/>
    </row>
    <row r="111" spans="1:8" x14ac:dyDescent="0.25">
      <c r="A111" s="144"/>
      <c r="B111" s="145"/>
      <c r="C111" s="44"/>
      <c r="D111" s="145"/>
      <c r="E111" s="145"/>
      <c r="F111" s="145"/>
      <c r="G111" s="44"/>
      <c r="H111" s="56"/>
    </row>
    <row r="112" spans="1:8" ht="30.75" customHeight="1" thickBot="1" x14ac:dyDescent="0.3">
      <c r="A112" s="147" t="s">
        <v>29</v>
      </c>
      <c r="B112" s="148"/>
      <c r="C112" s="57"/>
      <c r="D112" s="146" t="s">
        <v>28</v>
      </c>
      <c r="E112" s="146"/>
      <c r="F112" s="146"/>
      <c r="G112" s="36"/>
      <c r="H112" s="37" t="s">
        <v>6</v>
      </c>
    </row>
    <row r="113" spans="1:9" x14ac:dyDescent="0.25">
      <c r="A113" s="58"/>
      <c r="B113" s="58"/>
    </row>
    <row r="114" spans="1:9" ht="6.6" customHeight="1" x14ac:dyDescent="0.25"/>
    <row r="116" spans="1:9" x14ac:dyDescent="0.25">
      <c r="I116" s="59"/>
    </row>
    <row r="117" spans="1:9" x14ac:dyDescent="0.25">
      <c r="A117" s="123"/>
      <c r="B117" s="123"/>
      <c r="C117" s="123"/>
      <c r="D117" s="123"/>
      <c r="G117" s="123"/>
      <c r="H117" s="123"/>
    </row>
    <row r="118" spans="1:9" x14ac:dyDescent="0.25">
      <c r="A118" s="104"/>
      <c r="B118" s="104"/>
      <c r="C118" s="104"/>
      <c r="D118" s="104"/>
      <c r="G118" s="104"/>
      <c r="H118" s="104"/>
    </row>
    <row r="120" spans="1:9" x14ac:dyDescent="0.25">
      <c r="A120" s="279"/>
      <c r="B120" s="279"/>
      <c r="C120" s="279"/>
      <c r="D120" s="60"/>
      <c r="E120" s="60"/>
      <c r="F120" s="60"/>
      <c r="G120" s="280"/>
      <c r="H120" s="280"/>
    </row>
  </sheetData>
  <mergeCells count="139">
    <mergeCell ref="D16:H16"/>
    <mergeCell ref="A18:C18"/>
    <mergeCell ref="D18:H18"/>
    <mergeCell ref="F31:H31"/>
    <mergeCell ref="A17:C17"/>
    <mergeCell ref="D17:H17"/>
    <mergeCell ref="A7:C7"/>
    <mergeCell ref="A120:C120"/>
    <mergeCell ref="G120:H120"/>
    <mergeCell ref="A32:C35"/>
    <mergeCell ref="F35:H35"/>
    <mergeCell ref="D12:H12"/>
    <mergeCell ref="A13:C13"/>
    <mergeCell ref="D13:H13"/>
    <mergeCell ref="A14:C14"/>
    <mergeCell ref="D14:H14"/>
    <mergeCell ref="A20:C20"/>
    <mergeCell ref="D20:H20"/>
    <mergeCell ref="A40:H40"/>
    <mergeCell ref="D32:H34"/>
    <mergeCell ref="A19:C19"/>
    <mergeCell ref="D19:H19"/>
    <mergeCell ref="A22:C22"/>
    <mergeCell ref="D22:H22"/>
    <mergeCell ref="D2:H4"/>
    <mergeCell ref="B69:C69"/>
    <mergeCell ref="B56:C56"/>
    <mergeCell ref="B57:C57"/>
    <mergeCell ref="B58:C58"/>
    <mergeCell ref="B59:C59"/>
    <mergeCell ref="A21:C21"/>
    <mergeCell ref="D21:H21"/>
    <mergeCell ref="A9:H9"/>
    <mergeCell ref="A10:C10"/>
    <mergeCell ref="D10:H10"/>
    <mergeCell ref="A11:C11"/>
    <mergeCell ref="D11:H11"/>
    <mergeCell ref="A15:C15"/>
    <mergeCell ref="D15:H15"/>
    <mergeCell ref="A16:C16"/>
    <mergeCell ref="A36:C37"/>
    <mergeCell ref="A38:C38"/>
    <mergeCell ref="A39:C39"/>
    <mergeCell ref="D39:H39"/>
    <mergeCell ref="D36:H37"/>
    <mergeCell ref="E38:G38"/>
    <mergeCell ref="D41:H43"/>
    <mergeCell ref="A12:C12"/>
    <mergeCell ref="B61:C61"/>
    <mergeCell ref="E61:F61"/>
    <mergeCell ref="G61:H61"/>
    <mergeCell ref="B62:C62"/>
    <mergeCell ref="E62:F62"/>
    <mergeCell ref="G62:H62"/>
    <mergeCell ref="A23:C27"/>
    <mergeCell ref="A28:C31"/>
    <mergeCell ref="D28:H30"/>
    <mergeCell ref="A47:C47"/>
    <mergeCell ref="D47:E47"/>
    <mergeCell ref="A48:C49"/>
    <mergeCell ref="A51:D52"/>
    <mergeCell ref="B54:C54"/>
    <mergeCell ref="A55:H55"/>
    <mergeCell ref="D48:H49"/>
    <mergeCell ref="A41:C44"/>
    <mergeCell ref="A45:C45"/>
    <mergeCell ref="A46:C46"/>
    <mergeCell ref="D46:H46"/>
    <mergeCell ref="D45:H45"/>
    <mergeCell ref="D44:E44"/>
    <mergeCell ref="F44:H44"/>
    <mergeCell ref="B65:C65"/>
    <mergeCell ref="E65:F65"/>
    <mergeCell ref="G65:H65"/>
    <mergeCell ref="B66:C66"/>
    <mergeCell ref="E66:F66"/>
    <mergeCell ref="G66:H66"/>
    <mergeCell ref="B63:C63"/>
    <mergeCell ref="E63:F63"/>
    <mergeCell ref="G63:H63"/>
    <mergeCell ref="B64:C64"/>
    <mergeCell ref="E64:F64"/>
    <mergeCell ref="G64:H64"/>
    <mergeCell ref="G77:H77"/>
    <mergeCell ref="A78:F78"/>
    <mergeCell ref="G78:H78"/>
    <mergeCell ref="A79:F79"/>
    <mergeCell ref="G79:H79"/>
    <mergeCell ref="B67:C67"/>
    <mergeCell ref="E67:F67"/>
    <mergeCell ref="G67:H67"/>
    <mergeCell ref="B68:C68"/>
    <mergeCell ref="E68:F68"/>
    <mergeCell ref="G68:H68"/>
    <mergeCell ref="G118:H118"/>
    <mergeCell ref="A118:D118"/>
    <mergeCell ref="A85:F86"/>
    <mergeCell ref="G85:H86"/>
    <mergeCell ref="A87:F88"/>
    <mergeCell ref="G87:H88"/>
    <mergeCell ref="A89:F90"/>
    <mergeCell ref="G89:H90"/>
    <mergeCell ref="A80:F80"/>
    <mergeCell ref="G80:H80"/>
    <mergeCell ref="A117:D117"/>
    <mergeCell ref="G117:H117"/>
    <mergeCell ref="A92:H92"/>
    <mergeCell ref="A93:H93"/>
    <mergeCell ref="A94:H106"/>
    <mergeCell ref="A108:H108"/>
    <mergeCell ref="A109:H109"/>
    <mergeCell ref="A111:B111"/>
    <mergeCell ref="D111:F111"/>
    <mergeCell ref="D112:F112"/>
    <mergeCell ref="A112:B112"/>
    <mergeCell ref="A5:H5"/>
    <mergeCell ref="F27:H27"/>
    <mergeCell ref="D31:E31"/>
    <mergeCell ref="D27:E27"/>
    <mergeCell ref="D35:E35"/>
    <mergeCell ref="A81:F81"/>
    <mergeCell ref="G81:H81"/>
    <mergeCell ref="A83:F84"/>
    <mergeCell ref="G83:H84"/>
    <mergeCell ref="A77:F77"/>
    <mergeCell ref="A73:H73"/>
    <mergeCell ref="A74:F74"/>
    <mergeCell ref="G74:H74"/>
    <mergeCell ref="A75:F75"/>
    <mergeCell ref="G75:H75"/>
    <mergeCell ref="A76:F76"/>
    <mergeCell ref="G76:H76"/>
    <mergeCell ref="E69:F69"/>
    <mergeCell ref="G69:H69"/>
    <mergeCell ref="B70:C70"/>
    <mergeCell ref="E70:F70"/>
    <mergeCell ref="G70:H70"/>
    <mergeCell ref="A71:F71"/>
    <mergeCell ref="G71:H71"/>
  </mergeCells>
  <printOptions horizontalCentered="1" verticalCentered="1"/>
  <pageMargins left="1" right="1" top="0.5" bottom="0.5" header="0.3" footer="0.3"/>
  <pageSetup scale="70" fitToHeight="2" orientation="portrait" r:id="rId1"/>
  <headerFooter>
    <oddFooter>&amp;LOMES CAM REALS Form 189A | Rev. March 2026&amp;RPage &amp;P of &amp;N</oddFooter>
  </headerFooter>
  <rowBreaks count="2" manualBreakCount="2">
    <brk id="50" max="16383" man="1"/>
    <brk id="90" max="16383" man="1"/>
  </rowBreaks>
  <ignoredErrors>
    <ignoredError sqref="G68" 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sizeWithCells="1">
                  <from>
                    <xdr:col>3</xdr:col>
                    <xdr:colOff>99060</xdr:colOff>
                    <xdr:row>22</xdr:row>
                    <xdr:rowOff>83820</xdr:rowOff>
                  </from>
                  <to>
                    <xdr:col>4</xdr:col>
                    <xdr:colOff>266700</xdr:colOff>
                    <xdr:row>23</xdr:row>
                    <xdr:rowOff>99060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sizeWithCells="1">
                  <from>
                    <xdr:col>3</xdr:col>
                    <xdr:colOff>99060</xdr:colOff>
                    <xdr:row>24</xdr:row>
                    <xdr:rowOff>106680</xdr:rowOff>
                  </from>
                  <to>
                    <xdr:col>6</xdr:col>
                    <xdr:colOff>281940</xdr:colOff>
                    <xdr:row>25</xdr:row>
                    <xdr:rowOff>137160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sizeWithCells="1">
                  <from>
                    <xdr:col>3</xdr:col>
                    <xdr:colOff>99060</xdr:colOff>
                    <xdr:row>25</xdr:row>
                    <xdr:rowOff>137160</xdr:rowOff>
                  </from>
                  <to>
                    <xdr:col>4</xdr:col>
                    <xdr:colOff>358140</xdr:colOff>
                    <xdr:row>27</xdr:row>
                    <xdr:rowOff>7620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sizeWithCells="1">
                  <from>
                    <xdr:col>3</xdr:col>
                    <xdr:colOff>99060</xdr:colOff>
                    <xdr:row>23</xdr:row>
                    <xdr:rowOff>83820</xdr:rowOff>
                  </from>
                  <to>
                    <xdr:col>5</xdr:col>
                    <xdr:colOff>472440</xdr:colOff>
                    <xdr:row>24</xdr:row>
                    <xdr:rowOff>106680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sizeWithCells="1">
                  <from>
                    <xdr:col>3</xdr:col>
                    <xdr:colOff>91440</xdr:colOff>
                    <xdr:row>27</xdr:row>
                    <xdr:rowOff>22860</xdr:rowOff>
                  </from>
                  <to>
                    <xdr:col>4</xdr:col>
                    <xdr:colOff>358140</xdr:colOff>
                    <xdr:row>28</xdr:row>
                    <xdr:rowOff>106680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sizeWithCells="1">
                  <from>
                    <xdr:col>3</xdr:col>
                    <xdr:colOff>91440</xdr:colOff>
                    <xdr:row>28</xdr:row>
                    <xdr:rowOff>99060</xdr:rowOff>
                  </from>
                  <to>
                    <xdr:col>5</xdr:col>
                    <xdr:colOff>403860</xdr:colOff>
                    <xdr:row>29</xdr:row>
                    <xdr:rowOff>144780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sizeWithCells="1">
                  <from>
                    <xdr:col>3</xdr:col>
                    <xdr:colOff>91440</xdr:colOff>
                    <xdr:row>29</xdr:row>
                    <xdr:rowOff>121920</xdr:rowOff>
                  </from>
                  <to>
                    <xdr:col>4</xdr:col>
                    <xdr:colOff>358140</xdr:colOff>
                    <xdr:row>31</xdr:row>
                    <xdr:rowOff>30480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sizeWithCells="1">
                  <from>
                    <xdr:col>3</xdr:col>
                    <xdr:colOff>99060</xdr:colOff>
                    <xdr:row>31</xdr:row>
                    <xdr:rowOff>22860</xdr:rowOff>
                  </from>
                  <to>
                    <xdr:col>4</xdr:col>
                    <xdr:colOff>403860</xdr:colOff>
                    <xdr:row>33</xdr:row>
                    <xdr:rowOff>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sizeWithCells="1">
                  <from>
                    <xdr:col>4</xdr:col>
                    <xdr:colOff>327660</xdr:colOff>
                    <xdr:row>31</xdr:row>
                    <xdr:rowOff>22860</xdr:rowOff>
                  </from>
                  <to>
                    <xdr:col>5</xdr:col>
                    <xdr:colOff>510540</xdr:colOff>
                    <xdr:row>33</xdr:row>
                    <xdr:rowOff>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sizeWithCells="1">
                  <from>
                    <xdr:col>5</xdr:col>
                    <xdr:colOff>556260</xdr:colOff>
                    <xdr:row>31</xdr:row>
                    <xdr:rowOff>22860</xdr:rowOff>
                  </from>
                  <to>
                    <xdr:col>7</xdr:col>
                    <xdr:colOff>60960</xdr:colOff>
                    <xdr:row>33</xdr:row>
                    <xdr:rowOff>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sizeWithCells="1">
                  <from>
                    <xdr:col>3</xdr:col>
                    <xdr:colOff>99060</xdr:colOff>
                    <xdr:row>32</xdr:row>
                    <xdr:rowOff>83820</xdr:rowOff>
                  </from>
                  <to>
                    <xdr:col>4</xdr:col>
                    <xdr:colOff>403860</xdr:colOff>
                    <xdr:row>34</xdr:row>
                    <xdr:rowOff>45720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sizeWithCells="1">
                  <from>
                    <xdr:col>4</xdr:col>
                    <xdr:colOff>327660</xdr:colOff>
                    <xdr:row>32</xdr:row>
                    <xdr:rowOff>83820</xdr:rowOff>
                  </from>
                  <to>
                    <xdr:col>5</xdr:col>
                    <xdr:colOff>480060</xdr:colOff>
                    <xdr:row>34</xdr:row>
                    <xdr:rowOff>45720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sizeWithCells="1">
                  <from>
                    <xdr:col>3</xdr:col>
                    <xdr:colOff>99060</xdr:colOff>
                    <xdr:row>33</xdr:row>
                    <xdr:rowOff>137160</xdr:rowOff>
                  </from>
                  <to>
                    <xdr:col>4</xdr:col>
                    <xdr:colOff>403860</xdr:colOff>
                    <xdr:row>35</xdr:row>
                    <xdr:rowOff>38100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sizeWithCells="1">
                  <from>
                    <xdr:col>3</xdr:col>
                    <xdr:colOff>91440</xdr:colOff>
                    <xdr:row>35</xdr:row>
                    <xdr:rowOff>106680</xdr:rowOff>
                  </from>
                  <to>
                    <xdr:col>4</xdr:col>
                    <xdr:colOff>396240</xdr:colOff>
                    <xdr:row>36</xdr:row>
                    <xdr:rowOff>76200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sizeWithCells="1">
                  <from>
                    <xdr:col>4</xdr:col>
                    <xdr:colOff>320040</xdr:colOff>
                    <xdr:row>35</xdr:row>
                    <xdr:rowOff>91440</xdr:rowOff>
                  </from>
                  <to>
                    <xdr:col>5</xdr:col>
                    <xdr:colOff>518160</xdr:colOff>
                    <xdr:row>36</xdr:row>
                    <xdr:rowOff>91440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sizeWithCells="1">
                  <from>
                    <xdr:col>5</xdr:col>
                    <xdr:colOff>548640</xdr:colOff>
                    <xdr:row>35</xdr:row>
                    <xdr:rowOff>76200</xdr:rowOff>
                  </from>
                  <to>
                    <xdr:col>7</xdr:col>
                    <xdr:colOff>60960</xdr:colOff>
                    <xdr:row>36</xdr:row>
                    <xdr:rowOff>99060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sizeWithCells="1">
                  <from>
                    <xdr:col>3</xdr:col>
                    <xdr:colOff>99060</xdr:colOff>
                    <xdr:row>37</xdr:row>
                    <xdr:rowOff>38100</xdr:rowOff>
                  </from>
                  <to>
                    <xdr:col>3</xdr:col>
                    <xdr:colOff>594360</xdr:colOff>
                    <xdr:row>37</xdr:row>
                    <xdr:rowOff>167640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sizeWithCells="1">
                  <from>
                    <xdr:col>4</xdr:col>
                    <xdr:colOff>320040</xdr:colOff>
                    <xdr:row>37</xdr:row>
                    <xdr:rowOff>15240</xdr:rowOff>
                  </from>
                  <to>
                    <xdr:col>6</xdr:col>
                    <xdr:colOff>609600</xdr:colOff>
                    <xdr:row>37</xdr:row>
                    <xdr:rowOff>205740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sizeWithCells="1">
                  <from>
                    <xdr:col>3</xdr:col>
                    <xdr:colOff>91440</xdr:colOff>
                    <xdr:row>43</xdr:row>
                    <xdr:rowOff>38100</xdr:rowOff>
                  </from>
                  <to>
                    <xdr:col>4</xdr:col>
                    <xdr:colOff>365760</xdr:colOff>
                    <xdr:row>44</xdr:row>
                    <xdr:rowOff>22860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sizeWithCells="1">
                  <from>
                    <xdr:col>3</xdr:col>
                    <xdr:colOff>91440</xdr:colOff>
                    <xdr:row>40</xdr:row>
                    <xdr:rowOff>22860</xdr:rowOff>
                  </from>
                  <to>
                    <xdr:col>4</xdr:col>
                    <xdr:colOff>358140</xdr:colOff>
                    <xdr:row>41</xdr:row>
                    <xdr:rowOff>160020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sizeWithCells="1">
                  <from>
                    <xdr:col>3</xdr:col>
                    <xdr:colOff>91440</xdr:colOff>
                    <xdr:row>41</xdr:row>
                    <xdr:rowOff>99060</xdr:rowOff>
                  </from>
                  <to>
                    <xdr:col>6</xdr:col>
                    <xdr:colOff>152400</xdr:colOff>
                    <xdr:row>43</xdr:row>
                    <xdr:rowOff>60960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sizeWithCells="1">
                  <from>
                    <xdr:col>3</xdr:col>
                    <xdr:colOff>99060</xdr:colOff>
                    <xdr:row>47</xdr:row>
                    <xdr:rowOff>22860</xdr:rowOff>
                  </from>
                  <to>
                    <xdr:col>4</xdr:col>
                    <xdr:colOff>388620</xdr:colOff>
                    <xdr:row>48</xdr:row>
                    <xdr:rowOff>175260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sizeWithCells="1">
                  <from>
                    <xdr:col>4</xdr:col>
                    <xdr:colOff>304800</xdr:colOff>
                    <xdr:row>47</xdr:row>
                    <xdr:rowOff>22860</xdr:rowOff>
                  </from>
                  <to>
                    <xdr:col>5</xdr:col>
                    <xdr:colOff>403860</xdr:colOff>
                    <xdr:row>48</xdr:row>
                    <xdr:rowOff>175260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sizeWithCells="1">
                  <from>
                    <xdr:col>5</xdr:col>
                    <xdr:colOff>426720</xdr:colOff>
                    <xdr:row>47</xdr:row>
                    <xdr:rowOff>22860</xdr:rowOff>
                  </from>
                  <to>
                    <xdr:col>6</xdr:col>
                    <xdr:colOff>541020</xdr:colOff>
                    <xdr:row>48</xdr:row>
                    <xdr:rowOff>175260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State of Oklahoma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REALS Form 189A Space Acquisition Request</dc:title>
  <dc:creator>OMES;Kelly.Thompson@omes.ok.gov</dc:creator>
  <cp:keywords>omes; REALS; state; oklahoma; real; estate; leasing; services; space; acquisition</cp:keywords>
  <cp:lastModifiedBy>Joaquin Selva</cp:lastModifiedBy>
  <cp:lastPrinted>2026-04-15T18:31:49Z</cp:lastPrinted>
  <dcterms:created xsi:type="dcterms:W3CDTF">2019-07-30T16:59:59Z</dcterms:created>
  <dcterms:modified xsi:type="dcterms:W3CDTF">2026-04-15T18:50:29Z</dcterms:modified>
  <cp:category>REALS Form 189A space acquisition request</cp:category>
</cp:coreProperties>
</file>