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P-2 Comp Abs 585" sheetId="1" r:id="rId1"/>
  </sheets>
  <definedNames>
    <definedName name="_xlnm.Print_Area" localSheetId="0">'P-2 Comp Abs 585'!$A$1:$R$47</definedName>
  </definedNames>
  <calcPr fullCalcOnLoad="1"/>
</workbook>
</file>

<file path=xl/sharedStrings.xml><?xml version="1.0" encoding="utf-8"?>
<sst xmlns="http://schemas.openxmlformats.org/spreadsheetml/2006/main" count="54" uniqueCount="52">
  <si>
    <t>GAAP CONVERSION MANUAL</t>
  </si>
  <si>
    <t>ACCRUED COMPENSATED ABSENCES SUMMARY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</si>
  <si>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</si>
  <si>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</si>
  <si>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</si>
  <si>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</si>
  <si>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</si>
  <si>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</si>
  <si>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</si>
  <si>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</si>
  <si>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</si>
  <si>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</si>
  <si>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</si>
  <si>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</si>
  <si>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</si>
  <si>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ACCRUED COMPENSATED ABSENCES</t>
  </si>
  <si>
    <t>(7)</t>
  </si>
  <si>
    <t>(8)</t>
  </si>
  <si>
    <t>(9)</t>
  </si>
  <si>
    <t>Leave</t>
  </si>
  <si>
    <t>Absences</t>
  </si>
  <si>
    <t>(10)</t>
  </si>
  <si>
    <t>Comments:</t>
  </si>
  <si>
    <t>--Complete (1) and (2) and Check (X) Here if Summary Form Does Not Apply</t>
  </si>
  <si>
    <t>Compensated</t>
  </si>
  <si>
    <t>Fringe</t>
  </si>
  <si>
    <t>Benefits</t>
  </si>
  <si>
    <t>Net</t>
  </si>
  <si>
    <t>(3)</t>
  </si>
  <si>
    <t>Prior year ending balance</t>
  </si>
  <si>
    <t>(4)</t>
  </si>
  <si>
    <t>(5)</t>
  </si>
  <si>
    <t>(6)</t>
  </si>
  <si>
    <t>Current year increases</t>
  </si>
  <si>
    <t>Current year decreases</t>
  </si>
  <si>
    <t>Total at June 30</t>
  </si>
  <si>
    <t>FICA</t>
  </si>
  <si>
    <t>Annual</t>
  </si>
  <si>
    <t>Total</t>
  </si>
  <si>
    <t>Department of Public Safety</t>
  </si>
  <si>
    <t>All other funds/accounts</t>
  </si>
  <si>
    <t>THIS FORM SHOULD ONLY BE USED BY AGENCY 585 - DEPARTMENT OF PUBLIC SAFETY</t>
  </si>
  <si>
    <t>Column1</t>
  </si>
  <si>
    <t>Column2</t>
  </si>
  <si>
    <t>Fund Type</t>
  </si>
  <si>
    <t>OMES USE ONLY</t>
  </si>
  <si>
    <t>Agency Name</t>
  </si>
  <si>
    <t>Agency #</t>
  </si>
  <si>
    <t>OMES Form P-2 (2015)</t>
  </si>
  <si>
    <t>-- Return to OMES Financial Reporting Unit by July 29 --</t>
  </si>
  <si>
    <t>A58500</t>
  </si>
  <si>
    <t>F1000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</si>
</sst>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mm/dd/yy;@"/>
    <numFmt numFmtId="167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166" fontId="4" fillId="33" borderId="0" xfId="0" applyNumberFormat="1" applyFont="1" applyFill="1" applyAlignment="1" applyProtection="1">
      <alignment horizontal="center"/>
      <protection locked="0"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4" fillId="33" borderId="13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33" borderId="0" xfId="0" applyNumberFormat="1" applyFont="1" applyFill="1" applyAlignment="1" applyProtection="1" quotePrefix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 horizontal="right"/>
      <protection/>
    </xf>
    <xf numFmtId="49" fontId="5" fillId="33" borderId="0" xfId="0" applyNumberFormat="1" applyFont="1" applyFill="1" applyAlignment="1" applyProtection="1">
      <alignment horizontal="center"/>
      <protection/>
    </xf>
    <xf numFmtId="49" fontId="5" fillId="33" borderId="0" xfId="0" applyNumberFormat="1" applyFont="1" applyFill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Continuous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horizontal="centerContinuous"/>
      <protection/>
    </xf>
    <xf numFmtId="0" fontId="5" fillId="33" borderId="11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4" fillId="33" borderId="0" xfId="0" applyNumberFormat="1" applyFont="1" applyFill="1" applyAlignment="1" applyProtection="1" quotePrefix="1">
      <alignment horizontal="right"/>
      <protection/>
    </xf>
    <xf numFmtId="0" fontId="4" fillId="33" borderId="16" xfId="0" applyNumberFormat="1" applyFont="1" applyFill="1" applyBorder="1" applyAlignment="1" applyProtection="1">
      <alignment/>
      <protection/>
    </xf>
    <xf numFmtId="0" fontId="4" fillId="33" borderId="17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 quotePrefix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left"/>
      <protection locked="0"/>
    </xf>
    <xf numFmtId="41" fontId="4" fillId="33" borderId="19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41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20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165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 quotePrefix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1" fontId="4" fillId="33" borderId="21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left"/>
      <protection locked="0"/>
    </xf>
    <xf numFmtId="41" fontId="4" fillId="33" borderId="22" xfId="0" applyNumberFormat="1" applyFont="1" applyFill="1" applyBorder="1" applyAlignment="1" applyProtection="1">
      <alignment horizontal="center"/>
      <protection/>
    </xf>
    <xf numFmtId="41" fontId="4" fillId="33" borderId="21" xfId="0" applyNumberFormat="1" applyFont="1" applyFill="1" applyBorder="1" applyAlignment="1" applyProtection="1">
      <alignment horizont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 locked="0"/>
    </xf>
    <xf numFmtId="49" fontId="5" fillId="33" borderId="19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7"/>
  <sheetViews>
    <sheetView tabSelected="1" zoomScale="60" zoomScaleNormal="60" zoomScalePageLayoutView="0" workbookViewId="0" topLeftCell="A10">
      <selection activeCell="E12" sqref="E12"/>
    </sheetView>
  </sheetViews>
  <sheetFormatPr defaultColWidth="9.140625" defaultRowHeight="15"/>
  <cols>
    <col min="1" max="3" width="9.28125" style="47" customWidth="1"/>
    <col min="4" max="4" width="12.7109375" style="47" bestFit="1" customWidth="1"/>
    <col min="5" max="5" width="14.421875" style="47" bestFit="1" customWidth="1"/>
    <col min="6" max="12" width="9.28125" style="47" customWidth="1"/>
    <col min="13" max="14" width="10.7109375" style="47" customWidth="1"/>
    <col min="15" max="15" width="9.28125" style="47" customWidth="1"/>
    <col min="16" max="16" width="15.421875" style="47" bestFit="1" customWidth="1"/>
    <col min="17" max="17" width="9.28125" style="47" customWidth="1"/>
    <col min="18" max="18" width="4.7109375" style="47" customWidth="1"/>
    <col min="19" max="22" width="9.140625" style="47" customWidth="1"/>
    <col min="23" max="23" width="11.7109375" style="47" hidden="1" customWidth="1"/>
    <col min="24" max="24" width="14.8515625" style="47" hidden="1" customWidth="1"/>
    <col min="25" max="16384" width="9.140625" style="47" customWidth="1"/>
  </cols>
  <sheetData>
    <row r="1" spans="1:18" s="11" customFormat="1" ht="24.75" customHeight="1">
      <c r="A1" s="6" t="s">
        <v>48</v>
      </c>
      <c r="B1" s="7"/>
      <c r="C1" s="7"/>
      <c r="D1" s="7"/>
      <c r="E1" s="7"/>
      <c r="F1" s="49" t="s">
        <v>0</v>
      </c>
      <c r="G1" s="49"/>
      <c r="H1" s="49"/>
      <c r="I1" s="49"/>
      <c r="J1" s="49"/>
      <c r="K1" s="49"/>
      <c r="L1" s="49"/>
      <c r="M1" s="49"/>
      <c r="N1" s="7"/>
      <c r="O1" s="9" t="s">
        <v>45</v>
      </c>
      <c r="P1" s="10"/>
      <c r="Q1" s="6"/>
      <c r="R1" s="6"/>
    </row>
    <row r="2" spans="1:18" s="11" customFormat="1" ht="24.75" customHeight="1">
      <c r="A2" s="7"/>
      <c r="B2" s="7"/>
      <c r="C2" s="7"/>
      <c r="D2" s="7"/>
      <c r="E2" s="7"/>
      <c r="F2" s="49" t="s">
        <v>1</v>
      </c>
      <c r="G2" s="49"/>
      <c r="H2" s="49"/>
      <c r="I2" s="49"/>
      <c r="J2" s="49"/>
      <c r="K2" s="49"/>
      <c r="L2" s="49"/>
      <c r="M2" s="49"/>
      <c r="N2" s="7"/>
      <c r="O2" s="12" t="s">
        <v>2</v>
      </c>
      <c r="P2" s="65"/>
      <c r="Q2" s="65"/>
      <c r="R2" s="6"/>
    </row>
    <row r="3" spans="1:24" s="11" customFormat="1" ht="24.75" customHeight="1">
      <c r="A3" s="7"/>
      <c r="B3" s="7"/>
      <c r="C3" s="7"/>
      <c r="D3" s="7"/>
      <c r="E3" s="7"/>
      <c r="F3" s="7"/>
      <c r="G3" s="64" t="str">
        <f ca="1">CONCATENATE("June 30, ",YEAR(TODAY()))</f>
        <v>June 30, 2021</v>
      </c>
      <c r="H3" s="64"/>
      <c r="I3" s="64"/>
      <c r="J3" s="64"/>
      <c r="K3" s="64"/>
      <c r="L3" s="64"/>
      <c r="M3" s="7"/>
      <c r="N3" s="7"/>
      <c r="O3" s="13" t="s">
        <v>3</v>
      </c>
      <c r="P3" s="65"/>
      <c r="Q3" s="65"/>
      <c r="R3" s="6"/>
      <c r="W3" s="14">
        <f ca="1">TODAY()</f>
        <v>44372</v>
      </c>
      <c r="X3" s="15"/>
    </row>
    <row r="4" spans="1:24" s="11" customFormat="1" ht="24.75" customHeight="1" thickBot="1">
      <c r="A4" s="7"/>
      <c r="B4" s="7"/>
      <c r="C4" s="7"/>
      <c r="D4" s="7"/>
      <c r="E4" s="7"/>
      <c r="F4" s="7"/>
      <c r="G4" s="49"/>
      <c r="H4" s="49"/>
      <c r="I4" s="49"/>
      <c r="J4" s="49"/>
      <c r="K4" s="49"/>
      <c r="L4" s="49"/>
      <c r="M4" s="7"/>
      <c r="N4" s="7"/>
      <c r="O4" s="6"/>
      <c r="P4" s="16"/>
      <c r="Q4" s="17"/>
      <c r="R4" s="6"/>
      <c r="W4" s="15">
        <f>YEAR(W3)</f>
        <v>2021</v>
      </c>
      <c r="X4" s="15"/>
    </row>
    <row r="5" spans="1:24" s="11" customFormat="1" ht="24.75" customHeight="1" thickTop="1">
      <c r="A5" s="7"/>
      <c r="B5" s="7"/>
      <c r="C5" s="7"/>
      <c r="D5" s="7"/>
      <c r="E5" s="7"/>
      <c r="F5" s="7"/>
      <c r="G5" s="18"/>
      <c r="H5" s="18"/>
      <c r="I5" s="18"/>
      <c r="J5" s="18"/>
      <c r="K5" s="18"/>
      <c r="L5" s="18"/>
      <c r="M5" s="6"/>
      <c r="N5" s="6"/>
      <c r="O5" s="19"/>
      <c r="P5" s="19"/>
      <c r="Q5" s="6"/>
      <c r="R5" s="6"/>
      <c r="W5" s="15"/>
      <c r="X5" s="15"/>
    </row>
    <row r="6" spans="1:24" s="11" customFormat="1" ht="24.75" customHeight="1">
      <c r="A6" s="52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"/>
      <c r="W6" s="15" t="s">
        <v>42</v>
      </c>
      <c r="X6" s="20" t="s">
        <v>43</v>
      </c>
    </row>
    <row r="7" spans="1:24" s="11" customFormat="1" ht="24.75" customHeight="1" thickBot="1">
      <c r="A7" s="7"/>
      <c r="B7" s="7"/>
      <c r="C7" s="7"/>
      <c r="D7" s="7"/>
      <c r="E7" s="7"/>
      <c r="F7" s="7"/>
      <c r="G7" s="7"/>
      <c r="H7" s="18"/>
      <c r="I7" s="18"/>
      <c r="J7" s="18"/>
      <c r="K7" s="18"/>
      <c r="L7" s="18"/>
      <c r="M7" s="6"/>
      <c r="N7" s="6"/>
      <c r="O7" s="6"/>
      <c r="P7" s="6"/>
      <c r="Q7" s="6"/>
      <c r="R7" s="6"/>
      <c r="W7" s="15">
        <v>2010</v>
      </c>
      <c r="X7" s="20">
        <v>40359</v>
      </c>
    </row>
    <row r="8" spans="1:24" s="11" customFormat="1" ht="24.75" customHeight="1" thickBot="1">
      <c r="A8" s="1"/>
      <c r="B8" s="21" t="s">
        <v>23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W8" s="15">
        <v>2011</v>
      </c>
      <c r="X8" s="20">
        <v>40724</v>
      </c>
    </row>
    <row r="9" spans="1:24" s="11" customFormat="1" ht="24.75" customHeight="1">
      <c r="A9" s="2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W9" s="15">
        <v>2012</v>
      </c>
      <c r="X9" s="20">
        <v>41090</v>
      </c>
    </row>
    <row r="10" spans="1:24" s="11" customFormat="1" ht="24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W10" s="15">
        <v>2013</v>
      </c>
      <c r="X10" s="20">
        <v>41455</v>
      </c>
    </row>
    <row r="11" spans="1:24" s="11" customFormat="1" ht="24.75" customHeight="1">
      <c r="A11" s="26"/>
      <c r="B11" s="7"/>
      <c r="C11" s="7"/>
      <c r="D11" s="27"/>
      <c r="E11" s="27"/>
      <c r="F11" s="27"/>
      <c r="G11" s="27"/>
      <c r="H11" s="27"/>
      <c r="I11" s="27"/>
      <c r="J11" s="27"/>
      <c r="K11" s="27"/>
      <c r="L11" s="27"/>
      <c r="M11" s="67"/>
      <c r="N11" s="67"/>
      <c r="O11" s="67"/>
      <c r="P11" s="67"/>
      <c r="Q11" s="6"/>
      <c r="R11" s="25"/>
      <c r="W11" s="15">
        <v>2014</v>
      </c>
      <c r="X11" s="20">
        <v>41820</v>
      </c>
    </row>
    <row r="12" spans="1:24" s="11" customFormat="1" ht="24.75" customHeight="1">
      <c r="A12" s="28"/>
      <c r="B12" s="13" t="s">
        <v>4</v>
      </c>
      <c r="C12" s="7" t="s">
        <v>5</v>
      </c>
      <c r="D12" s="29" t="s">
        <v>50</v>
      </c>
      <c r="E12" s="29" t="s">
        <v>51</v>
      </c>
      <c r="F12" s="30"/>
      <c r="G12" s="66" t="s">
        <v>39</v>
      </c>
      <c r="H12" s="66"/>
      <c r="I12" s="66"/>
      <c r="J12" s="66"/>
      <c r="K12" s="66"/>
      <c r="L12" s="66"/>
      <c r="M12" s="66" t="s">
        <v>40</v>
      </c>
      <c r="N12" s="66"/>
      <c r="O12" s="66"/>
      <c r="P12" s="66"/>
      <c r="Q12" s="6"/>
      <c r="R12" s="25"/>
      <c r="W12" s="15">
        <v>2015</v>
      </c>
      <c r="X12" s="20">
        <v>42185</v>
      </c>
    </row>
    <row r="13" spans="1:24" s="11" customFormat="1" ht="24.75" customHeight="1">
      <c r="A13" s="26"/>
      <c r="B13" s="7"/>
      <c r="C13" s="7"/>
      <c r="D13" s="31" t="s">
        <v>47</v>
      </c>
      <c r="E13" s="31" t="s">
        <v>44</v>
      </c>
      <c r="F13" s="32"/>
      <c r="G13" s="32" t="s">
        <v>46</v>
      </c>
      <c r="H13" s="32"/>
      <c r="I13" s="32"/>
      <c r="J13" s="32"/>
      <c r="K13" s="32"/>
      <c r="L13" s="32"/>
      <c r="M13" s="32" t="s">
        <v>6</v>
      </c>
      <c r="N13" s="32"/>
      <c r="O13" s="32"/>
      <c r="P13" s="10"/>
      <c r="Q13" s="6"/>
      <c r="R13" s="25"/>
      <c r="W13" s="15">
        <v>2016</v>
      </c>
      <c r="X13" s="20">
        <v>42551</v>
      </c>
    </row>
    <row r="14" spans="1:24" s="11" customFormat="1" ht="24.75" customHeight="1">
      <c r="A14" s="2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R14" s="25"/>
      <c r="W14" s="15">
        <v>2017</v>
      </c>
      <c r="X14" s="20">
        <v>42916</v>
      </c>
    </row>
    <row r="15" spans="1:24" s="11" customFormat="1" ht="24.75" customHeight="1">
      <c r="A15" s="28"/>
      <c r="B15" s="13" t="s">
        <v>7</v>
      </c>
      <c r="C15" s="7" t="s">
        <v>8</v>
      </c>
      <c r="D15" s="7"/>
      <c r="E15" s="54"/>
      <c r="F15" s="54"/>
      <c r="G15" s="54"/>
      <c r="H15" s="54"/>
      <c r="I15" s="54"/>
      <c r="J15" s="55"/>
      <c r="K15" s="55"/>
      <c r="L15" s="55"/>
      <c r="M15" s="56"/>
      <c r="N15" s="56"/>
      <c r="O15" s="56"/>
      <c r="P15" s="2"/>
      <c r="Q15" s="6"/>
      <c r="R15" s="25"/>
      <c r="W15" s="15">
        <v>2018</v>
      </c>
      <c r="X15" s="20">
        <v>43281</v>
      </c>
    </row>
    <row r="16" spans="1:24" s="11" customFormat="1" ht="24.75" customHeight="1">
      <c r="A16" s="26"/>
      <c r="B16" s="7"/>
      <c r="C16" s="7"/>
      <c r="D16" s="7"/>
      <c r="E16" s="57" t="s">
        <v>9</v>
      </c>
      <c r="F16" s="57"/>
      <c r="G16" s="57"/>
      <c r="H16" s="57"/>
      <c r="I16" s="57"/>
      <c r="J16" s="48" t="s">
        <v>10</v>
      </c>
      <c r="K16" s="48"/>
      <c r="L16" s="48"/>
      <c r="M16" s="48" t="s">
        <v>11</v>
      </c>
      <c r="N16" s="48"/>
      <c r="O16" s="48"/>
      <c r="P16" s="33" t="s">
        <v>12</v>
      </c>
      <c r="Q16" s="6"/>
      <c r="R16" s="25"/>
      <c r="W16" s="15">
        <v>2019</v>
      </c>
      <c r="X16" s="20">
        <v>43646</v>
      </c>
    </row>
    <row r="17" spans="1:24" s="11" customFormat="1" ht="24.7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25"/>
      <c r="W17" s="15">
        <v>2020</v>
      </c>
      <c r="X17" s="20">
        <v>44012</v>
      </c>
    </row>
    <row r="18" spans="1:24" s="11" customFormat="1" ht="24.75" customHeight="1">
      <c r="A18" s="26"/>
      <c r="B18" s="7"/>
      <c r="C18" s="7" t="s">
        <v>13</v>
      </c>
      <c r="D18" s="7"/>
      <c r="E18" s="7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6"/>
      <c r="Q18" s="6"/>
      <c r="R18" s="25"/>
      <c r="W18" s="15">
        <v>2021</v>
      </c>
      <c r="X18" s="20">
        <v>44377</v>
      </c>
    </row>
    <row r="19" spans="1:24" s="11" customFormat="1" ht="24.75" customHeight="1">
      <c r="A19" s="26"/>
      <c r="B19" s="7"/>
      <c r="C19" s="7"/>
      <c r="D19" s="7"/>
      <c r="E19" s="7"/>
      <c r="F19" s="48" t="s">
        <v>14</v>
      </c>
      <c r="G19" s="48"/>
      <c r="H19" s="48"/>
      <c r="I19" s="48"/>
      <c r="J19" s="48"/>
      <c r="K19" s="48"/>
      <c r="L19" s="48" t="s">
        <v>10</v>
      </c>
      <c r="M19" s="48"/>
      <c r="N19" s="48"/>
      <c r="O19" s="48" t="s">
        <v>11</v>
      </c>
      <c r="P19" s="48"/>
      <c r="Q19" s="6"/>
      <c r="R19" s="25"/>
      <c r="W19" s="15">
        <v>2022</v>
      </c>
      <c r="X19" s="20">
        <v>44742</v>
      </c>
    </row>
    <row r="20" spans="1:24" s="11" customFormat="1" ht="24.75" customHeight="1">
      <c r="A20" s="2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"/>
      <c r="R20" s="25"/>
      <c r="W20" s="15">
        <v>2023</v>
      </c>
      <c r="X20" s="20">
        <v>45107</v>
      </c>
    </row>
    <row r="21" spans="1:24" s="11" customFormat="1" ht="24.75" customHeight="1">
      <c r="A21" s="2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/>
      <c r="R21" s="25"/>
      <c r="W21" s="15">
        <v>2024</v>
      </c>
      <c r="X21" s="20">
        <v>45473</v>
      </c>
    </row>
    <row r="22" spans="1:24" s="11" customFormat="1" ht="24.75" customHeight="1">
      <c r="A22" s="2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5"/>
      <c r="W22" s="15">
        <v>2025</v>
      </c>
      <c r="X22" s="20">
        <v>45838</v>
      </c>
    </row>
    <row r="23" spans="1:18" s="11" customFormat="1" ht="3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6"/>
    </row>
    <row r="24" spans="1:18" s="11" customFormat="1" ht="30" customHeight="1">
      <c r="A24" s="23"/>
      <c r="B24" s="35" t="s">
        <v>15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24"/>
      <c r="R24" s="25"/>
    </row>
    <row r="25" spans="1:18" s="11" customFormat="1" ht="30" customHeigh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7"/>
      <c r="N25" s="37"/>
      <c r="O25" s="37"/>
      <c r="P25" s="37"/>
      <c r="Q25" s="6"/>
      <c r="R25" s="25"/>
    </row>
    <row r="26" spans="1:18" s="11" customFormat="1" ht="30" customHeight="1">
      <c r="A26" s="26"/>
      <c r="B26" s="7"/>
      <c r="C26" s="7"/>
      <c r="D26" s="7"/>
      <c r="E26" s="7"/>
      <c r="F26" s="7"/>
      <c r="G26" s="49" t="s">
        <v>16</v>
      </c>
      <c r="H26" s="49"/>
      <c r="I26" s="7"/>
      <c r="J26" s="49" t="s">
        <v>17</v>
      </c>
      <c r="K26" s="49"/>
      <c r="L26" s="7"/>
      <c r="M26" s="49" t="s">
        <v>18</v>
      </c>
      <c r="N26" s="49"/>
      <c r="O26" s="6"/>
      <c r="P26" s="37"/>
      <c r="Q26" s="6"/>
      <c r="R26" s="25"/>
    </row>
    <row r="27" spans="1:18" s="11" customFormat="1" ht="30" customHeight="1">
      <c r="A27" s="26"/>
      <c r="B27" s="7"/>
      <c r="C27" s="7"/>
      <c r="D27" s="7"/>
      <c r="E27" s="7"/>
      <c r="F27" s="7"/>
      <c r="G27" s="49" t="s">
        <v>27</v>
      </c>
      <c r="H27" s="49"/>
      <c r="I27" s="6"/>
      <c r="J27" s="49" t="s">
        <v>25</v>
      </c>
      <c r="K27" s="49"/>
      <c r="L27" s="18"/>
      <c r="M27" s="49" t="s">
        <v>38</v>
      </c>
      <c r="N27" s="49"/>
      <c r="O27" s="6"/>
      <c r="P27" s="37"/>
      <c r="Q27" s="6"/>
      <c r="R27" s="25"/>
    </row>
    <row r="28" spans="1:18" s="11" customFormat="1" ht="30" customHeight="1">
      <c r="A28" s="26"/>
      <c r="B28" s="7"/>
      <c r="C28" s="7"/>
      <c r="D28" s="7"/>
      <c r="E28" s="7"/>
      <c r="F28" s="7"/>
      <c r="G28" s="49" t="s">
        <v>37</v>
      </c>
      <c r="H28" s="49"/>
      <c r="I28" s="38"/>
      <c r="J28" s="49" t="s">
        <v>26</v>
      </c>
      <c r="K28" s="49"/>
      <c r="L28" s="18"/>
      <c r="M28" s="49" t="s">
        <v>24</v>
      </c>
      <c r="N28" s="49"/>
      <c r="O28" s="6"/>
      <c r="P28" s="37"/>
      <c r="Q28" s="6"/>
      <c r="R28" s="25"/>
    </row>
    <row r="29" spans="1:18" s="11" customFormat="1" ht="30" customHeight="1">
      <c r="A29" s="26"/>
      <c r="B29" s="7"/>
      <c r="C29" s="7"/>
      <c r="D29" s="7"/>
      <c r="E29" s="7"/>
      <c r="F29" s="7"/>
      <c r="G29" s="49" t="s">
        <v>19</v>
      </c>
      <c r="H29" s="49"/>
      <c r="I29" s="38"/>
      <c r="J29" s="49" t="s">
        <v>36</v>
      </c>
      <c r="K29" s="49"/>
      <c r="L29" s="18"/>
      <c r="M29" s="49" t="s">
        <v>20</v>
      </c>
      <c r="N29" s="49"/>
      <c r="O29" s="6"/>
      <c r="P29" s="18"/>
      <c r="Q29" s="6"/>
      <c r="R29" s="25"/>
    </row>
    <row r="30" spans="1:18" s="11" customFormat="1" ht="30" customHeight="1">
      <c r="A30" s="26"/>
      <c r="B30" s="7"/>
      <c r="C30" s="7"/>
      <c r="D30" s="7"/>
      <c r="E30" s="7"/>
      <c r="F30" s="7"/>
      <c r="G30" s="8"/>
      <c r="H30" s="8"/>
      <c r="I30" s="38"/>
      <c r="J30" s="8"/>
      <c r="K30" s="8"/>
      <c r="L30" s="18"/>
      <c r="M30" s="8"/>
      <c r="N30" s="8"/>
      <c r="O30" s="6"/>
      <c r="P30" s="18"/>
      <c r="Q30" s="6"/>
      <c r="R30" s="25"/>
    </row>
    <row r="31" spans="1:18" s="11" customFormat="1" ht="30" customHeight="1">
      <c r="A31" s="26"/>
      <c r="B31" s="39" t="s">
        <v>28</v>
      </c>
      <c r="C31" s="40" t="s">
        <v>29</v>
      </c>
      <c r="D31" s="7"/>
      <c r="E31" s="7"/>
      <c r="F31" s="7"/>
      <c r="G31" s="53"/>
      <c r="H31" s="53"/>
      <c r="I31" s="6"/>
      <c r="J31" s="53"/>
      <c r="K31" s="53"/>
      <c r="L31" s="3"/>
      <c r="M31" s="51">
        <f>G31+J31</f>
        <v>0</v>
      </c>
      <c r="N31" s="51"/>
      <c r="O31" s="6"/>
      <c r="P31" s="6"/>
      <c r="Q31" s="6"/>
      <c r="R31" s="25"/>
    </row>
    <row r="32" spans="1:18" s="11" customFormat="1" ht="30" customHeight="1">
      <c r="A32" s="26"/>
      <c r="B32" s="7"/>
      <c r="C32" s="6"/>
      <c r="D32" s="7"/>
      <c r="E32" s="7"/>
      <c r="F32" s="7"/>
      <c r="G32" s="5"/>
      <c r="H32" s="5"/>
      <c r="I32" s="6"/>
      <c r="J32" s="5"/>
      <c r="K32" s="5"/>
      <c r="L32" s="3"/>
      <c r="M32" s="5"/>
      <c r="N32" s="5"/>
      <c r="O32" s="6"/>
      <c r="P32" s="6"/>
      <c r="Q32" s="6"/>
      <c r="R32" s="25"/>
    </row>
    <row r="33" spans="1:18" s="11" customFormat="1" ht="30" customHeight="1">
      <c r="A33" s="26"/>
      <c r="B33" s="39" t="s">
        <v>30</v>
      </c>
      <c r="C33" s="6" t="s">
        <v>33</v>
      </c>
      <c r="D33" s="7"/>
      <c r="E33" s="7"/>
      <c r="F33" s="41"/>
      <c r="G33" s="53"/>
      <c r="H33" s="53"/>
      <c r="I33" s="6"/>
      <c r="J33" s="53"/>
      <c r="K33" s="53"/>
      <c r="L33" s="3"/>
      <c r="M33" s="51">
        <f>G33+J33</f>
        <v>0</v>
      </c>
      <c r="N33" s="51"/>
      <c r="O33" s="6"/>
      <c r="P33" s="6"/>
      <c r="Q33" s="6"/>
      <c r="R33" s="25"/>
    </row>
    <row r="34" spans="1:18" s="11" customFormat="1" ht="30" customHeight="1">
      <c r="A34" s="26"/>
      <c r="B34" s="7"/>
      <c r="C34" s="6"/>
      <c r="D34" s="7"/>
      <c r="E34" s="7"/>
      <c r="F34" s="41"/>
      <c r="G34" s="4"/>
      <c r="H34" s="4"/>
      <c r="I34" s="6"/>
      <c r="J34" s="5"/>
      <c r="K34" s="5"/>
      <c r="L34" s="3"/>
      <c r="M34" s="4"/>
      <c r="N34" s="4"/>
      <c r="O34" s="6"/>
      <c r="P34" s="6"/>
      <c r="Q34" s="6"/>
      <c r="R34" s="25"/>
    </row>
    <row r="35" spans="1:18" s="11" customFormat="1" ht="30" customHeight="1">
      <c r="A35" s="26"/>
      <c r="B35" s="39" t="s">
        <v>31</v>
      </c>
      <c r="C35" s="6" t="s">
        <v>34</v>
      </c>
      <c r="D35" s="7"/>
      <c r="E35" s="7"/>
      <c r="F35" s="41"/>
      <c r="G35" s="51">
        <f>+G37-G31-G33</f>
        <v>0</v>
      </c>
      <c r="H35" s="51"/>
      <c r="I35" s="6"/>
      <c r="J35" s="53"/>
      <c r="K35" s="53"/>
      <c r="L35" s="3"/>
      <c r="M35" s="51">
        <f>G35+J35</f>
        <v>0</v>
      </c>
      <c r="N35" s="51"/>
      <c r="O35" s="6"/>
      <c r="P35" s="6"/>
      <c r="Q35" s="6"/>
      <c r="R35" s="25"/>
    </row>
    <row r="36" spans="1:18" s="11" customFormat="1" ht="30" customHeight="1">
      <c r="A36" s="26"/>
      <c r="B36" s="7"/>
      <c r="C36" s="6"/>
      <c r="D36" s="7"/>
      <c r="E36" s="7"/>
      <c r="F36" s="41"/>
      <c r="G36" s="4"/>
      <c r="H36" s="4"/>
      <c r="I36" s="6"/>
      <c r="J36" s="5"/>
      <c r="K36" s="5"/>
      <c r="L36" s="3"/>
      <c r="M36" s="4"/>
      <c r="N36" s="4"/>
      <c r="O36" s="6"/>
      <c r="P36" s="6"/>
      <c r="Q36" s="6"/>
      <c r="R36" s="25"/>
    </row>
    <row r="37" spans="1:18" s="11" customFormat="1" ht="30" customHeight="1" thickBot="1">
      <c r="A37" s="26"/>
      <c r="B37" s="39" t="s">
        <v>32</v>
      </c>
      <c r="C37" s="6" t="s">
        <v>35</v>
      </c>
      <c r="D37" s="7"/>
      <c r="E37" s="7"/>
      <c r="F37" s="7"/>
      <c r="G37" s="60"/>
      <c r="H37" s="60"/>
      <c r="I37" s="6"/>
      <c r="J37" s="63">
        <f>J31+J33+J35</f>
        <v>0</v>
      </c>
      <c r="K37" s="63"/>
      <c r="L37" s="3"/>
      <c r="M37" s="62">
        <f>G37+J37</f>
        <v>0</v>
      </c>
      <c r="N37" s="62"/>
      <c r="O37" s="16"/>
      <c r="P37" s="16"/>
      <c r="Q37" s="6"/>
      <c r="R37" s="25"/>
    </row>
    <row r="38" spans="1:18" s="11" customFormat="1" ht="30" customHeight="1" thickTop="1">
      <c r="A38" s="26"/>
      <c r="B38" s="6"/>
      <c r="C38" s="6"/>
      <c r="D38" s="6"/>
      <c r="E38" s="6"/>
      <c r="F38" s="6"/>
      <c r="G38" s="16"/>
      <c r="H38" s="16"/>
      <c r="I38" s="6"/>
      <c r="J38" s="16"/>
      <c r="K38" s="16"/>
      <c r="L38" s="16"/>
      <c r="M38" s="6"/>
      <c r="N38" s="6"/>
      <c r="O38" s="16"/>
      <c r="P38" s="16"/>
      <c r="Q38" s="6"/>
      <c r="R38" s="25"/>
    </row>
    <row r="39" spans="1:18" s="11" customFormat="1" ht="30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6"/>
    </row>
    <row r="40" spans="1:18" s="11" customFormat="1" ht="30" customHeight="1">
      <c r="A40" s="23"/>
      <c r="B40" s="12" t="s">
        <v>21</v>
      </c>
      <c r="C40" s="24" t="s">
        <v>22</v>
      </c>
      <c r="D40" s="24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4"/>
      <c r="R40" s="25"/>
    </row>
    <row r="41" spans="1:18" s="11" customFormat="1" ht="30" customHeight="1">
      <c r="A41" s="2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"/>
      <c r="R41" s="25"/>
    </row>
    <row r="42" spans="1:18" s="11" customFormat="1" ht="30" customHeight="1">
      <c r="A42" s="2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6"/>
      <c r="R42" s="25"/>
    </row>
    <row r="43" spans="1:18" s="11" customFormat="1" ht="30" customHeight="1">
      <c r="A43" s="2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6"/>
      <c r="R43" s="25"/>
    </row>
    <row r="44" spans="1:18" s="11" customFormat="1" ht="30" customHeight="1">
      <c r="A44" s="2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6"/>
      <c r="R44" s="25"/>
    </row>
    <row r="45" spans="1:18" s="11" customFormat="1" ht="30" customHeight="1">
      <c r="A45" s="4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3"/>
      <c r="R45" s="22"/>
    </row>
    <row r="46" spans="1:18" s="11" customFormat="1" ht="30" customHeight="1">
      <c r="A46" s="16"/>
      <c r="B46" s="58" t="s">
        <v>49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"/>
      <c r="R46" s="22"/>
    </row>
    <row r="47" spans="1:18" s="11" customFormat="1" ht="30" customHeight="1">
      <c r="A47" s="16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22"/>
    </row>
    <row r="48" ht="30" customHeight="1"/>
  </sheetData>
  <sheetProtection password="C8DD" sheet="1"/>
  <mergeCells count="52">
    <mergeCell ref="M12:P12"/>
    <mergeCell ref="P2:Q2"/>
    <mergeCell ref="P3:Q3"/>
    <mergeCell ref="G12:L12"/>
    <mergeCell ref="G29:H29"/>
    <mergeCell ref="J31:K31"/>
    <mergeCell ref="G26:H26"/>
    <mergeCell ref="F1:M1"/>
    <mergeCell ref="F2:M2"/>
    <mergeCell ref="M27:N27"/>
    <mergeCell ref="J27:K27"/>
    <mergeCell ref="G27:H27"/>
    <mergeCell ref="M37:N37"/>
    <mergeCell ref="J37:K37"/>
    <mergeCell ref="M29:N29"/>
    <mergeCell ref="L18:N18"/>
    <mergeCell ref="L19:N19"/>
    <mergeCell ref="G3:L3"/>
    <mergeCell ref="G31:H31"/>
    <mergeCell ref="F19:K19"/>
    <mergeCell ref="M11:P11"/>
    <mergeCell ref="O18:P18"/>
    <mergeCell ref="B46:P46"/>
    <mergeCell ref="J29:K29"/>
    <mergeCell ref="G37:H37"/>
    <mergeCell ref="G33:H33"/>
    <mergeCell ref="G35:H35"/>
    <mergeCell ref="G4:L4"/>
    <mergeCell ref="M26:N26"/>
    <mergeCell ref="M28:N28"/>
    <mergeCell ref="F18:K18"/>
    <mergeCell ref="M31:N31"/>
    <mergeCell ref="B44:P44"/>
    <mergeCell ref="E15:I15"/>
    <mergeCell ref="J15:L15"/>
    <mergeCell ref="J16:L16"/>
    <mergeCell ref="M15:O15"/>
    <mergeCell ref="J35:K35"/>
    <mergeCell ref="E40:P40"/>
    <mergeCell ref="G28:H28"/>
    <mergeCell ref="E16:I16"/>
    <mergeCell ref="O19:P19"/>
    <mergeCell ref="M16:O16"/>
    <mergeCell ref="J28:K28"/>
    <mergeCell ref="B43:P43"/>
    <mergeCell ref="M35:N35"/>
    <mergeCell ref="J26:K26"/>
    <mergeCell ref="A6:Q6"/>
    <mergeCell ref="J33:K33"/>
    <mergeCell ref="B42:P42"/>
    <mergeCell ref="B41:P41"/>
    <mergeCell ref="M33:N33"/>
  </mergeCells>
  <printOptions/>
  <pageMargins left="0.7" right="0.7" top="0.75" bottom="0.75" header="0.3" footer="0.3"/>
  <pageSetup fitToHeight="3" horizontalDpi="600" verticalDpi="600" orientation="portrait" scale="54" r:id="rId2"/>
  <headerFooter>
    <oddFooter>&amp;R&amp;"Arial,Bold"&amp;12 24 P.1</oddFooter>
  </headerFooter>
  <ignoredErrors>
    <ignoredError sqref="I27 B12 B15 B40 L27 G26 J26 M26 B31:B37" numberStoredAsText="1"/>
    <ignoredError sqref="G35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P-1 (585): Accrued Compensated Absences</dc:title>
  <dc:subject>Generally Accepted Accounting Principles (GAAP) Form P-1 (585) used by State of Oklahoma agencies for financial reporting of accrued compensated absences data.</dc:subject>
  <dc:creator>Office of Management and Enterprise Services (OMES)</dc:creator>
  <cp:keywords>Generally Accepted Accounting Principles, gaap, forms, form, financial reporting, state of oklahoma, Oklahoma, P, OSF FormS P-1, P-1, accrued compensated absences, 585, public safety</cp:keywords>
  <dc:description>OMES Form P-1 (585): Accrued Compensated Absences</dc:description>
  <cp:lastModifiedBy>OMES</cp:lastModifiedBy>
  <cp:lastPrinted>2010-05-17T14:21:24Z</cp:lastPrinted>
  <dcterms:created xsi:type="dcterms:W3CDTF">2010-03-29T20:05:59Z</dcterms:created>
  <dcterms:modified xsi:type="dcterms:W3CDTF">2021-06-25T15:46:51Z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