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K-1 Ins Lia 205-Motor Vehicle" sheetId="1" r:id="rId1"/>
    <sheet name="K-1 Ins Lia 205-Tort" sheetId="2" r:id="rId2"/>
    <sheet name="K-1 Ins Lia 205-Property" sheetId="3" r:id="rId3"/>
    <sheet name="K-1 Ins Lia 205-D&amp;O" sheetId="4" r:id="rId4"/>
    <sheet name="K-1 Ins Lia 255-Tag Agents" sheetId="5" r:id="rId5"/>
    <sheet name="K-1 Ins Lia 260-Fire Program" sheetId="6" r:id="rId6"/>
  </sheets>
  <definedNames>
    <definedName name="_xlnm.Print_Area" localSheetId="3">'K-1 Ins Lia 205-D&amp;O'!$A$1:$R$58</definedName>
    <definedName name="_xlnm.Print_Area" localSheetId="0">'K-1 Ins Lia 205-Motor Vehicle'!$A$1:$R$58</definedName>
    <definedName name="_xlnm.Print_Area" localSheetId="2">'K-1 Ins Lia 205-Property'!$A$1:$R$58</definedName>
    <definedName name="_xlnm.Print_Area" localSheetId="1">'K-1 Ins Lia 205-Tort'!$A$1:$R$58</definedName>
    <definedName name="_xlnm.Print_Area" localSheetId="4">'K-1 Ins Lia 255-Tag Agents'!$A$1:$R$58</definedName>
    <definedName name="_xlnm.Print_Area" localSheetId="5">'K-1 Ins Lia 260-Fire Program'!$A$1:$R$58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D10" authorId="0">
      <text>
        <r>
          <rPr>
            <b/>
            <sz val="11"/>
            <rFont val="Tahoma"/>
            <family val="2"/>
          </rPr>
          <t>OMES:
Enter 5-digit agency number in this cell prefixed by the letter "A".
Example: A26500 = Education Department)</t>
        </r>
        <r>
          <rPr>
            <sz val="1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1"/>
            <rFont val="Tahoma"/>
            <family val="2"/>
          </rPr>
          <t>OMES:
Enter 4-digit fund type in this cell prefixed by the letter "F".
(example: F1000 = general fund type)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Grover Roberts</author>
  </authors>
  <commentList>
    <comment ref="D10" authorId="0">
      <text>
        <r>
          <rPr>
            <b/>
            <sz val="11"/>
            <rFont val="Tahoma"/>
            <family val="2"/>
          </rPr>
          <t>OMES:
Enter 5-digit agency number in this cell prefixed by the letter "A".
Example: A26500 = Education Department)</t>
        </r>
        <r>
          <rPr>
            <sz val="1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1"/>
            <rFont val="Tahoma"/>
            <family val="2"/>
          </rPr>
          <t>OMES:
Enter 4-digit fund type in this cell prefixed by the letter "F".
(example: F1000 = general fund type)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Grover Roberts</author>
  </authors>
  <commentList>
    <comment ref="D10" authorId="0">
      <text>
        <r>
          <rPr>
            <b/>
            <sz val="11"/>
            <rFont val="Tahoma"/>
            <family val="2"/>
          </rPr>
          <t>OMES:
Enter 5-digit agency number in this cell prefixed by the letter "A".
Example: A26500 = Education Department)</t>
        </r>
        <r>
          <rPr>
            <sz val="1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1"/>
            <rFont val="Tahoma"/>
            <family val="2"/>
          </rPr>
          <t>OMES:
Enter 4-digit fund type in this cell prefixed by the letter "F".
(example: F1000 = general fund type)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Grover Roberts</author>
  </authors>
  <commentList>
    <comment ref="D10" authorId="0">
      <text>
        <r>
          <rPr>
            <b/>
            <sz val="11"/>
            <rFont val="Tahoma"/>
            <family val="2"/>
          </rPr>
          <t>OMES:
Enter 5-digit agency number in this cell prefixed by the letter "A".
Example: A26500 = Education Department)</t>
        </r>
        <r>
          <rPr>
            <sz val="1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1"/>
            <rFont val="Tahoma"/>
            <family val="2"/>
          </rPr>
          <t>OMES:
Enter 4-digit fund type in this cell prefixed by the letter "F".
(example: F1000 = general fund type)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Grover Roberts</author>
  </authors>
  <commentList>
    <comment ref="D10" authorId="0">
      <text>
        <r>
          <rPr>
            <b/>
            <sz val="11"/>
            <rFont val="Tahoma"/>
            <family val="2"/>
          </rPr>
          <t>OMES:
Enter 5-digit agency number in this cell prefixed by the letter "A".
Example: A26500 = Education Department)</t>
        </r>
        <r>
          <rPr>
            <sz val="1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1"/>
            <rFont val="Tahoma"/>
            <family val="2"/>
          </rPr>
          <t>OMES:
Enter 4-digit fund type in this cell prefixed by the letter "F".
(example: F1000 = general fund type)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Grover Roberts</author>
  </authors>
  <commentList>
    <comment ref="D10" authorId="0">
      <text>
        <r>
          <rPr>
            <b/>
            <sz val="11"/>
            <rFont val="Tahoma"/>
            <family val="2"/>
          </rPr>
          <t>OMES:
Enter 5-digit agency number in this cell prefixed by the letter "A".
Example: A26500 = Education Department)</t>
        </r>
        <r>
          <rPr>
            <sz val="1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1"/>
            <rFont val="Tahoma"/>
            <family val="2"/>
          </rPr>
          <t>OMES:
Enter 4-digit fund type in this cell prefixed by the letter "F".
(example: F1000 = general fund type)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<sst xmlns="http://schemas.openxmlformats.org/spreadsheetml/2006/main" count="420" uniqueCount="71">
  <si>
    <t>GAAP CONVERSION MANUAL</t>
  </si>
  <si>
    <t>INSURANCE CLAIMS LIABILITY SUMMARY</t>
  </si>
  <si>
    <t>Review</t>
  </si>
  <si>
    <t>2nd Review</t>
  </si>
  <si>
    <t>(1)</t>
  </si>
  <si>
    <t>Agency: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</si>
  <si>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</si>
  <si>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</si>
  <si>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</si>
  <si>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</si>
  <si>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</si>
  <si>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</si>
  <si>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</si>
  <si>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</si>
  <si>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</si>
  <si>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Signature</t>
  </si>
  <si>
    <t>(3)</t>
  </si>
  <si>
    <t>Name of Claim-Paying Program:</t>
  </si>
  <si>
    <t>(4)</t>
  </si>
  <si>
    <t>(a) Information as of : (Check one)</t>
  </si>
  <si>
    <t>Subsequent event date ____/____/____ (after June 30)</t>
  </si>
  <si>
    <t>(b) Describe the subsequent event that will materially change future claims costs:</t>
  </si>
  <si>
    <t>(5)</t>
  </si>
  <si>
    <t>Briefly explain how you compute claims Known But Not Paid for claims in process at June 30:</t>
  </si>
  <si>
    <t>(6)</t>
  </si>
  <si>
    <t>Briefly explain how you compute Incurred But Not Reported (IBNR) at June 30:</t>
  </si>
  <si>
    <t>NOTE:  If an actuary computes the IBNR figure for you, attach a copy of the actuary's report.</t>
  </si>
  <si>
    <t>INSURANCE CLAIMS</t>
  </si>
  <si>
    <t>Prior Year</t>
  </si>
  <si>
    <t>Current Year Claims and</t>
  </si>
  <si>
    <t>Claim</t>
  </si>
  <si>
    <t>Current Year</t>
  </si>
  <si>
    <t>Known But Not Paid</t>
  </si>
  <si>
    <t>Ending Balance</t>
  </si>
  <si>
    <t>Changes in Estimates</t>
  </si>
  <si>
    <t>Payments</t>
  </si>
  <si>
    <t>Incurred But Not Reported</t>
  </si>
  <si>
    <t xml:space="preserve">(11) Total claims liability </t>
  </si>
  <si>
    <t>+</t>
  </si>
  <si>
    <t>-</t>
  </si>
  <si>
    <t>=</t>
  </si>
  <si>
    <t>(12) Comments:</t>
  </si>
  <si>
    <t>Risk Management 205, 235, 260, 261, 780(1580C)</t>
  </si>
  <si>
    <t>-- Complete (1) and (2) and Enter (X) Here If Summary Form Does Not Apply</t>
  </si>
  <si>
    <t>Column1</t>
  </si>
  <si>
    <t>Column2</t>
  </si>
  <si>
    <t>at</t>
  </si>
  <si>
    <t>(7)</t>
  </si>
  <si>
    <t>for previous fiscal years</t>
  </si>
  <si>
    <t>Claims paid or to be</t>
  </si>
  <si>
    <t>(8)</t>
  </si>
  <si>
    <t>fiscal years</t>
  </si>
  <si>
    <t>(9)</t>
  </si>
  <si>
    <t>Total liability for claims</t>
  </si>
  <si>
    <t>(10)</t>
  </si>
  <si>
    <t>Estimated liability for claims</t>
  </si>
  <si>
    <t>Fund 205 - Motor Vehicle</t>
  </si>
  <si>
    <t>Fund 205 - Tort</t>
  </si>
  <si>
    <t>Fund 205 - Property</t>
  </si>
  <si>
    <t>Fund 205 - D &amp; O</t>
  </si>
  <si>
    <t>Fund 255 - Tag Agents</t>
  </si>
  <si>
    <t>Fund 260 - Fire Program</t>
  </si>
  <si>
    <t>OMES Form K-1 (2015)</t>
  </si>
  <si>
    <t>OMES</t>
  </si>
  <si>
    <t>Subsequent event date __/__/____ (after June 30)</t>
  </si>
  <si>
    <t>OMES USE ONLY</t>
  </si>
  <si>
    <t>F1810</t>
  </si>
  <si>
    <t>A09000</t>
  </si>
  <si>
    <t>Fund</t>
  </si>
  <si>
    <t>Agency Name</t>
  </si>
  <si>
    <t>Agency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</si>
</sst>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mm/dd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u val="single"/>
      <sz val="12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double"/>
    </border>
    <border>
      <left/>
      <right/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double">
        <color indexed="8"/>
      </bottom>
    </border>
    <border>
      <left/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3" fillId="33" borderId="10" xfId="0" applyNumberFormat="1" applyFont="1" applyFill="1" applyBorder="1" applyAlignment="1" applyProtection="1">
      <alignment horizontal="centerContinuous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Continuous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horizontal="centerContinuous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left"/>
      <protection/>
    </xf>
    <xf numFmtId="41" fontId="2" fillId="33" borderId="0" xfId="0" applyNumberFormat="1" applyFont="1" applyFill="1" applyAlignment="1" applyProtection="1">
      <alignment/>
      <protection/>
    </xf>
    <xf numFmtId="41" fontId="2" fillId="33" borderId="10" xfId="0" applyNumberFormat="1" applyFont="1" applyFill="1" applyBorder="1" applyAlignment="1" applyProtection="1">
      <alignment/>
      <protection/>
    </xf>
    <xf numFmtId="41" fontId="3" fillId="33" borderId="0" xfId="0" applyNumberFormat="1" applyFont="1" applyFill="1" applyAlignment="1" applyProtection="1">
      <alignment horizontal="right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41" fontId="2" fillId="33" borderId="11" xfId="0" applyNumberFormat="1" applyFont="1" applyFill="1" applyBorder="1" applyAlignment="1" applyProtection="1">
      <alignment/>
      <protection/>
    </xf>
    <xf numFmtId="41" fontId="3" fillId="33" borderId="0" xfId="0" applyNumberFormat="1" applyFont="1" applyFill="1" applyAlignment="1" applyProtection="1">
      <alignment horizontal="center"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41" fontId="2" fillId="33" borderId="13" xfId="0" applyNumberFormat="1" applyFont="1" applyFill="1" applyBorder="1" applyAlignment="1" applyProtection="1">
      <alignment/>
      <protection/>
    </xf>
    <xf numFmtId="0" fontId="4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 quotePrefix="1">
      <alignment/>
      <protection/>
    </xf>
    <xf numFmtId="49" fontId="7" fillId="33" borderId="15" xfId="0" applyNumberFormat="1" applyFont="1" applyFill="1" applyBorder="1" applyAlignment="1" applyProtection="1">
      <alignment horizontal="center"/>
      <protection locked="0"/>
    </xf>
    <xf numFmtId="49" fontId="7" fillId="33" borderId="15" xfId="0" applyNumberFormat="1" applyFont="1" applyFill="1" applyBorder="1" applyAlignment="1" applyProtection="1">
      <alignment horizontal="left"/>
      <protection locked="0"/>
    </xf>
    <xf numFmtId="166" fontId="3" fillId="33" borderId="0" xfId="0" applyNumberFormat="1" applyFont="1" applyFill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centerContinuous" vertical="center"/>
      <protection/>
    </xf>
    <xf numFmtId="49" fontId="6" fillId="33" borderId="16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left"/>
      <protection/>
    </xf>
    <xf numFmtId="49" fontId="3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Alignment="1" applyProtection="1">
      <alignment/>
      <protection/>
    </xf>
    <xf numFmtId="164" fontId="3" fillId="33" borderId="0" xfId="0" applyNumberFormat="1" applyFont="1" applyFill="1" applyBorder="1" applyAlignment="1" applyProtection="1" quotePrefix="1">
      <alignment horizontal="centerContinuous"/>
      <protection/>
    </xf>
    <xf numFmtId="164" fontId="3" fillId="33" borderId="0" xfId="0" applyNumberFormat="1" applyFont="1" applyFill="1" applyBorder="1" applyAlignment="1" applyProtection="1" quotePrefix="1">
      <alignment horizontal="left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49" fontId="7" fillId="33" borderId="0" xfId="0" applyNumberFormat="1" applyFont="1" applyFill="1" applyAlignment="1" applyProtection="1">
      <alignment horizontal="left"/>
      <protection locked="0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41" fontId="3" fillId="33" borderId="17" xfId="0" applyNumberFormat="1" applyFont="1" applyFill="1" applyBorder="1" applyAlignment="1" applyProtection="1">
      <alignment horizontal="center"/>
      <protection locked="0"/>
    </xf>
    <xf numFmtId="41" fontId="3" fillId="33" borderId="17" xfId="0" applyNumberFormat="1" applyFont="1" applyFill="1" applyBorder="1" applyAlignment="1" applyProtection="1">
      <alignment horizontal="center"/>
      <protection/>
    </xf>
    <xf numFmtId="41" fontId="3" fillId="33" borderId="15" xfId="0" applyNumberFormat="1" applyFont="1" applyFill="1" applyBorder="1" applyAlignment="1" applyProtection="1">
      <alignment horizontal="center"/>
      <protection locked="0"/>
    </xf>
    <xf numFmtId="49" fontId="3" fillId="33" borderId="15" xfId="0" applyNumberFormat="1" applyFont="1" applyFill="1" applyBorder="1" applyAlignment="1" applyProtection="1">
      <alignment horizontal="left"/>
      <protection locked="0"/>
    </xf>
    <xf numFmtId="49" fontId="3" fillId="33" borderId="15" xfId="0" applyNumberFormat="1" applyFont="1" applyFill="1" applyBorder="1" applyAlignment="1" applyProtection="1">
      <alignment horizontal="left"/>
      <protection locked="0"/>
    </xf>
    <xf numFmtId="49" fontId="2" fillId="33" borderId="18" xfId="0" applyNumberFormat="1" applyFont="1" applyFill="1" applyBorder="1" applyAlignment="1" applyProtection="1">
      <alignment horizontal="center"/>
      <protection locked="0"/>
    </xf>
    <xf numFmtId="49" fontId="3" fillId="33" borderId="15" xfId="0" applyNumberFormat="1" applyFont="1" applyFill="1" applyBorder="1" applyAlignment="1" applyProtection="1">
      <alignment horizontal="center"/>
      <protection locked="0"/>
    </xf>
    <xf numFmtId="49" fontId="3" fillId="33" borderId="19" xfId="0" applyNumberFormat="1" applyFont="1" applyFill="1" applyBorder="1" applyAlignment="1" applyProtection="1">
      <alignment horizontal="left"/>
      <protection locked="0"/>
    </xf>
    <xf numFmtId="49" fontId="7" fillId="33" borderId="19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/>
      <protection/>
    </xf>
    <xf numFmtId="49" fontId="4" fillId="33" borderId="15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/>
      <protection locked="0"/>
    </xf>
    <xf numFmtId="165" fontId="3" fillId="33" borderId="15" xfId="0" applyNumberFormat="1" applyFont="1" applyFill="1" applyBorder="1" applyAlignment="1" applyProtection="1">
      <alignment horizontal="center"/>
      <protection locked="0"/>
    </xf>
    <xf numFmtId="166" fontId="3" fillId="33" borderId="15" xfId="0" applyNumberFormat="1" applyFont="1" applyFill="1" applyBorder="1" applyAlignment="1" applyProtection="1">
      <alignment horizontal="center"/>
      <protection locked="0"/>
    </xf>
    <xf numFmtId="49" fontId="7" fillId="33" borderId="15" xfId="0" applyNumberFormat="1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 applyProtection="1">
      <alignment horizontal="center"/>
      <protection/>
    </xf>
    <xf numFmtId="49" fontId="3" fillId="33" borderId="2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W6:X22" comment="" totalsRowShown="0">
  <autoFilter ref="W6:X22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fydate4" displayName="fydate4" ref="W6:X22" comment="" totalsRowShown="0">
  <autoFilter ref="W6:X22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fydate45" displayName="fydate45" ref="W6:X22" comment="" totalsRowShown="0">
  <autoFilter ref="W6:X22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fydate456" displayName="fydate456" ref="W6:X22" comment="" totalsRowShown="0">
  <autoFilter ref="W6:X22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fydate4567" displayName="fydate4567" ref="W6:X22" comment="" totalsRowShown="0">
  <autoFilter ref="W6:X22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fydate45678" displayName="fydate45678" ref="W6:X22" comment="" totalsRowShown="0">
  <autoFilter ref="W6:X22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table" Target="../tables/table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2" width="9.140625" style="5" customWidth="1"/>
    <col min="3" max="3" width="15.7109375" style="5" bestFit="1" customWidth="1"/>
    <col min="4" max="4" width="16.421875" style="5" customWidth="1"/>
    <col min="5" max="8" width="9.140625" style="5" customWidth="1"/>
    <col min="9" max="9" width="17.8515625" style="5" customWidth="1"/>
    <col min="10" max="10" width="9.140625" style="5" customWidth="1"/>
    <col min="11" max="11" width="8.421875" style="5" customWidth="1"/>
    <col min="12" max="12" width="12.7109375" style="5" customWidth="1"/>
    <col min="13" max="15" width="9.140625" style="5" customWidth="1"/>
    <col min="16" max="16" width="9.7109375" style="5" bestFit="1" customWidth="1"/>
    <col min="17" max="22" width="9.140625" style="5" customWidth="1"/>
    <col min="23" max="23" width="11.7109375" style="5" hidden="1" customWidth="1"/>
    <col min="24" max="24" width="14.8515625" style="5" hidden="1" customWidth="1"/>
    <col min="25" max="16384" width="9.140625" style="5" customWidth="1"/>
  </cols>
  <sheetData>
    <row r="1" spans="1:16" ht="21.75" customHeight="1">
      <c r="A1" s="39" t="s">
        <v>62</v>
      </c>
      <c r="B1" s="2"/>
      <c r="C1" s="2"/>
      <c r="D1" s="2"/>
      <c r="E1" s="2"/>
      <c r="F1" s="2"/>
      <c r="G1" s="70" t="s">
        <v>0</v>
      </c>
      <c r="H1" s="70"/>
      <c r="I1" s="70"/>
      <c r="J1" s="70"/>
      <c r="K1" s="70"/>
      <c r="L1" s="70"/>
      <c r="M1" s="2"/>
      <c r="N1" s="77" t="s">
        <v>65</v>
      </c>
      <c r="O1" s="77"/>
      <c r="P1" s="77"/>
    </row>
    <row r="2" spans="1:16" ht="21.75" customHeight="1">
      <c r="A2" s="2"/>
      <c r="B2" s="2"/>
      <c r="C2" s="2"/>
      <c r="D2" s="2"/>
      <c r="E2" s="2"/>
      <c r="F2" s="2"/>
      <c r="G2" s="70" t="s">
        <v>1</v>
      </c>
      <c r="H2" s="70"/>
      <c r="I2" s="70"/>
      <c r="J2" s="70"/>
      <c r="K2" s="70"/>
      <c r="L2" s="70"/>
      <c r="M2" s="2"/>
      <c r="N2" s="35" t="s">
        <v>2</v>
      </c>
      <c r="O2" s="78"/>
      <c r="P2" s="78"/>
    </row>
    <row r="3" spans="1:24" ht="21.75" customHeight="1">
      <c r="A3" s="2"/>
      <c r="B3" s="2"/>
      <c r="C3" s="2"/>
      <c r="D3" s="2"/>
      <c r="E3" s="2"/>
      <c r="F3" s="2"/>
      <c r="G3" s="71" t="str">
        <f ca="1">CONCATENATE("June 30, ",YEAR(TODAY()))</f>
        <v>June 30, 2021</v>
      </c>
      <c r="H3" s="71"/>
      <c r="I3" s="71"/>
      <c r="J3" s="71"/>
      <c r="K3" s="71"/>
      <c r="L3" s="71"/>
      <c r="M3" s="2"/>
      <c r="N3" s="34" t="s">
        <v>3</v>
      </c>
      <c r="O3" s="78"/>
      <c r="P3" s="78"/>
      <c r="W3" s="58">
        <f ca="1">TODAY()</f>
        <v>44372</v>
      </c>
      <c r="X3" s="59"/>
    </row>
    <row r="4" spans="1:24" ht="21.75" customHeight="1" thickBo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2"/>
      <c r="N4" s="33"/>
      <c r="O4" s="17"/>
      <c r="W4" s="59">
        <f>YEAR(W3)</f>
        <v>2021</v>
      </c>
      <c r="X4" s="59"/>
    </row>
    <row r="5" spans="1:24" ht="21.75" customHeight="1" thickBot="1" thickTop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O5" s="8"/>
      <c r="P5" s="8"/>
      <c r="W5" s="59"/>
      <c r="X5" s="59"/>
    </row>
    <row r="6" spans="1:24" ht="21.75" customHeight="1" thickBot="1">
      <c r="A6" s="45"/>
      <c r="B6" s="40" t="s">
        <v>43</v>
      </c>
      <c r="W6" s="59" t="s">
        <v>44</v>
      </c>
      <c r="X6" s="60" t="s">
        <v>45</v>
      </c>
    </row>
    <row r="7" spans="1:24" ht="21.75" customHeight="1">
      <c r="A7" s="19"/>
      <c r="W7" s="59">
        <v>2010</v>
      </c>
      <c r="X7" s="60">
        <v>40359</v>
      </c>
    </row>
    <row r="8" spans="1:24" ht="21.75" customHeigh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"/>
      <c r="W8" s="59">
        <v>2011</v>
      </c>
      <c r="X8" s="60">
        <v>40724</v>
      </c>
    </row>
    <row r="9" spans="1:24" ht="22.5" customHeight="1">
      <c r="A9" s="11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"/>
      <c r="R9" s="10"/>
      <c r="W9" s="59">
        <v>2012</v>
      </c>
      <c r="X9" s="60">
        <v>41090</v>
      </c>
    </row>
    <row r="10" spans="1:24" ht="30" customHeight="1">
      <c r="A10" s="14"/>
      <c r="B10" s="15" t="s">
        <v>4</v>
      </c>
      <c r="C10" s="39" t="s">
        <v>5</v>
      </c>
      <c r="D10" s="41" t="s">
        <v>67</v>
      </c>
      <c r="E10" s="42" t="s">
        <v>66</v>
      </c>
      <c r="F10" s="57"/>
      <c r="G10" s="76" t="s">
        <v>63</v>
      </c>
      <c r="H10" s="76"/>
      <c r="I10" s="76"/>
      <c r="J10" s="76"/>
      <c r="K10" s="76"/>
      <c r="L10" s="76"/>
      <c r="M10" s="72" t="s">
        <v>42</v>
      </c>
      <c r="N10" s="72"/>
      <c r="O10" s="72"/>
      <c r="P10" s="72"/>
      <c r="Q10" s="1"/>
      <c r="R10" s="10"/>
      <c r="W10" s="59">
        <v>2013</v>
      </c>
      <c r="X10" s="60">
        <v>41455</v>
      </c>
    </row>
    <row r="11" spans="1:24" ht="21.75" customHeight="1">
      <c r="A11" s="11"/>
      <c r="B11" s="2"/>
      <c r="C11" s="2"/>
      <c r="D11" s="16" t="s">
        <v>70</v>
      </c>
      <c r="E11" s="16" t="s">
        <v>68</v>
      </c>
      <c r="F11" s="4"/>
      <c r="G11" s="4" t="s">
        <v>69</v>
      </c>
      <c r="H11" s="4"/>
      <c r="I11" s="4"/>
      <c r="J11" s="4"/>
      <c r="K11" s="4"/>
      <c r="L11" s="4"/>
      <c r="M11" s="4" t="s">
        <v>6</v>
      </c>
      <c r="N11" s="4"/>
      <c r="O11" s="4"/>
      <c r="P11" s="4"/>
      <c r="Q11" s="1"/>
      <c r="R11" s="10"/>
      <c r="W11" s="59">
        <v>2014</v>
      </c>
      <c r="X11" s="60">
        <v>41820</v>
      </c>
    </row>
    <row r="12" spans="1:24" ht="21.75" customHeight="1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0"/>
      <c r="W12" s="59">
        <v>2015</v>
      </c>
      <c r="X12" s="60">
        <v>42185</v>
      </c>
    </row>
    <row r="13" spans="1:24" ht="21.75" customHeight="1">
      <c r="A13" s="14"/>
      <c r="B13" s="15" t="s">
        <v>7</v>
      </c>
      <c r="C13" s="39" t="s">
        <v>8</v>
      </c>
      <c r="D13" s="2"/>
      <c r="E13" s="66"/>
      <c r="F13" s="66"/>
      <c r="G13" s="66"/>
      <c r="H13" s="66"/>
      <c r="I13" s="66"/>
      <c r="J13" s="66"/>
      <c r="K13" s="67"/>
      <c r="L13" s="67"/>
      <c r="M13" s="67"/>
      <c r="N13" s="74"/>
      <c r="O13" s="74"/>
      <c r="P13" s="43"/>
      <c r="Q13" s="1"/>
      <c r="R13" s="10"/>
      <c r="W13" s="59">
        <v>2016</v>
      </c>
      <c r="X13" s="60">
        <v>42551</v>
      </c>
    </row>
    <row r="14" spans="1:24" ht="21.75" customHeight="1">
      <c r="A14" s="11"/>
      <c r="B14" s="2"/>
      <c r="C14" s="2"/>
      <c r="D14" s="2"/>
      <c r="E14" s="2"/>
      <c r="F14" s="44" t="s">
        <v>9</v>
      </c>
      <c r="G14" s="44"/>
      <c r="H14" s="44"/>
      <c r="I14" s="44"/>
      <c r="J14" s="44" t="s">
        <v>10</v>
      </c>
      <c r="K14" s="4"/>
      <c r="L14" s="4"/>
      <c r="M14" s="4"/>
      <c r="N14" s="4"/>
      <c r="O14" s="16" t="s">
        <v>11</v>
      </c>
      <c r="P14" s="16" t="s">
        <v>12</v>
      </c>
      <c r="Q14" s="1"/>
      <c r="R14" s="10"/>
      <c r="W14" s="59">
        <v>2017</v>
      </c>
      <c r="X14" s="60">
        <v>42916</v>
      </c>
    </row>
    <row r="15" spans="1:24" ht="21.75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0"/>
      <c r="W15" s="59">
        <v>2018</v>
      </c>
      <c r="X15" s="60">
        <v>43281</v>
      </c>
    </row>
    <row r="16" spans="1:24" ht="21.75" customHeight="1">
      <c r="A16" s="11"/>
      <c r="B16" s="2"/>
      <c r="C16" s="39" t="s">
        <v>13</v>
      </c>
      <c r="D16" s="2"/>
      <c r="E16" s="66"/>
      <c r="F16" s="66"/>
      <c r="G16" s="66"/>
      <c r="H16" s="66"/>
      <c r="I16" s="66"/>
      <c r="J16" s="66"/>
      <c r="K16" s="67"/>
      <c r="L16" s="67"/>
      <c r="M16" s="67"/>
      <c r="N16" s="67"/>
      <c r="O16" s="74"/>
      <c r="P16" s="74"/>
      <c r="Q16" s="1"/>
      <c r="R16" s="10"/>
      <c r="W16" s="59">
        <v>2019</v>
      </c>
      <c r="X16" s="60">
        <v>43646</v>
      </c>
    </row>
    <row r="17" spans="1:24" ht="21.75" customHeight="1">
      <c r="A17" s="11"/>
      <c r="B17" s="2"/>
      <c r="C17" s="2"/>
      <c r="D17" s="2"/>
      <c r="E17" s="2"/>
      <c r="F17" s="44" t="s">
        <v>14</v>
      </c>
      <c r="G17" s="44"/>
      <c r="H17" s="44"/>
      <c r="I17" s="44"/>
      <c r="J17" s="44" t="s">
        <v>10</v>
      </c>
      <c r="K17" s="4"/>
      <c r="L17" s="4"/>
      <c r="M17" s="4"/>
      <c r="N17" s="4"/>
      <c r="O17" s="4" t="s">
        <v>11</v>
      </c>
      <c r="P17" s="4"/>
      <c r="Q17" s="1"/>
      <c r="R17" s="10"/>
      <c r="W17" s="59">
        <v>2020</v>
      </c>
      <c r="X17" s="60">
        <v>44012</v>
      </c>
    </row>
    <row r="18" spans="1:24" ht="21.7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0"/>
      <c r="W18" s="59">
        <v>2021</v>
      </c>
      <c r="X18" s="60">
        <v>44377</v>
      </c>
    </row>
    <row r="19" spans="1:24" ht="21.75" customHeight="1">
      <c r="A19" s="11"/>
      <c r="B19" s="2"/>
      <c r="C19" s="2"/>
      <c r="D19" s="2"/>
      <c r="E19" s="2"/>
      <c r="F19" s="66"/>
      <c r="G19" s="66"/>
      <c r="H19" s="66"/>
      <c r="I19" s="66"/>
      <c r="J19" s="66"/>
      <c r="K19" s="66"/>
      <c r="L19" s="66"/>
      <c r="M19" s="75"/>
      <c r="N19" s="75"/>
      <c r="O19" s="75"/>
      <c r="P19" s="2"/>
      <c r="Q19" s="1"/>
      <c r="R19" s="10"/>
      <c r="W19" s="59">
        <v>2022</v>
      </c>
      <c r="X19" s="60">
        <v>44742</v>
      </c>
    </row>
    <row r="20" spans="1:24" ht="21.75" customHeight="1">
      <c r="A20" s="11"/>
      <c r="B20" s="1"/>
      <c r="C20" s="1"/>
      <c r="D20" s="1"/>
      <c r="E20" s="1"/>
      <c r="F20" s="1"/>
      <c r="G20" s="46" t="s">
        <v>15</v>
      </c>
      <c r="H20" s="44"/>
      <c r="I20" s="44"/>
      <c r="J20" s="44"/>
      <c r="K20" s="44"/>
      <c r="L20" s="44"/>
      <c r="M20" s="36" t="s">
        <v>12</v>
      </c>
      <c r="N20" s="4"/>
      <c r="O20" s="4"/>
      <c r="P20" s="1"/>
      <c r="Q20" s="1"/>
      <c r="R20" s="10"/>
      <c r="W20" s="59">
        <v>2023</v>
      </c>
      <c r="X20" s="60">
        <v>45107</v>
      </c>
    </row>
    <row r="21" spans="1:24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W21" s="59">
        <v>2024</v>
      </c>
      <c r="X21" s="60">
        <v>45473</v>
      </c>
    </row>
    <row r="22" spans="1:24" ht="21.75" customHeight="1">
      <c r="A22" s="9"/>
      <c r="B22" s="7" t="s">
        <v>16</v>
      </c>
      <c r="C22" s="7" t="s">
        <v>17</v>
      </c>
      <c r="D22" s="7"/>
      <c r="E22" s="7"/>
      <c r="F22" s="7"/>
      <c r="G22" s="69" t="s">
        <v>56</v>
      </c>
      <c r="H22" s="69"/>
      <c r="I22" s="69"/>
      <c r="J22" s="69"/>
      <c r="K22" s="69"/>
      <c r="L22" s="69"/>
      <c r="M22" s="69"/>
      <c r="N22" s="69"/>
      <c r="O22" s="69"/>
      <c r="P22" s="69"/>
      <c r="Q22" s="7"/>
      <c r="R22" s="10"/>
      <c r="W22" s="59">
        <v>2025</v>
      </c>
      <c r="X22" s="60">
        <v>45838</v>
      </c>
    </row>
    <row r="23" spans="1:18" ht="21.75" customHeight="1" thickBot="1">
      <c r="A23" s="11"/>
      <c r="B23" s="17"/>
      <c r="C23" s="17"/>
      <c r="D23" s="17"/>
      <c r="E23" s="17"/>
      <c r="F23" s="17"/>
      <c r="G23" s="17"/>
      <c r="H23" s="32"/>
      <c r="I23" s="17"/>
      <c r="J23" s="17"/>
      <c r="K23" s="17"/>
      <c r="L23" s="17"/>
      <c r="M23" s="17"/>
      <c r="N23" s="17"/>
      <c r="O23" s="17"/>
      <c r="P23" s="17"/>
      <c r="Q23" s="17"/>
      <c r="R23" s="10"/>
    </row>
    <row r="24" spans="1:18" ht="21.75" customHeight="1" thickBot="1">
      <c r="A24" s="11"/>
      <c r="B24" s="2" t="s">
        <v>18</v>
      </c>
      <c r="C24" s="18" t="s">
        <v>19</v>
      </c>
      <c r="D24" s="2"/>
      <c r="E24" s="2"/>
      <c r="F24" s="2"/>
      <c r="G24" s="47"/>
      <c r="H24" s="19"/>
      <c r="I24" s="20" t="str">
        <f>G3</f>
        <v>June 30, 2021</v>
      </c>
      <c r="J24" s="47"/>
      <c r="K24" s="19"/>
      <c r="L24" s="73" t="s">
        <v>20</v>
      </c>
      <c r="M24" s="73"/>
      <c r="N24" s="73"/>
      <c r="O24" s="73"/>
      <c r="P24" s="73"/>
      <c r="Q24" s="1"/>
      <c r="R24" s="10"/>
    </row>
    <row r="25" spans="1:18" ht="21.75" customHeight="1">
      <c r="A25" s="11"/>
      <c r="B25" s="2"/>
      <c r="C25" s="18" t="s">
        <v>21</v>
      </c>
      <c r="D25" s="2"/>
      <c r="E25" s="2"/>
      <c r="F25" s="2"/>
      <c r="G25" s="2"/>
      <c r="H25" s="2"/>
      <c r="I25" s="2"/>
      <c r="J25" s="2"/>
      <c r="K25" s="17"/>
      <c r="L25" s="64"/>
      <c r="M25" s="64"/>
      <c r="N25" s="64"/>
      <c r="O25" s="64"/>
      <c r="P25" s="64"/>
      <c r="Q25" s="1"/>
      <c r="R25" s="10"/>
    </row>
    <row r="26" spans="1:18" ht="21.75" customHeight="1">
      <c r="A26" s="11"/>
      <c r="B26" s="2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"/>
      <c r="R26" s="10"/>
    </row>
    <row r="27" spans="1:18" ht="21.75" customHeight="1">
      <c r="A27" s="11"/>
      <c r="B27" s="2" t="s">
        <v>22</v>
      </c>
      <c r="C27" s="21" t="s">
        <v>23</v>
      </c>
      <c r="D27" s="6"/>
      <c r="E27" s="6"/>
      <c r="F27" s="6"/>
      <c r="G27" s="6"/>
      <c r="H27" s="6"/>
      <c r="I27" s="6"/>
      <c r="J27" s="6"/>
      <c r="K27" s="6"/>
      <c r="L27" s="6"/>
      <c r="M27" s="68"/>
      <c r="N27" s="68"/>
      <c r="O27" s="68"/>
      <c r="P27" s="68"/>
      <c r="Q27" s="1"/>
      <c r="R27" s="10"/>
    </row>
    <row r="28" spans="1:18" ht="21.75" customHeight="1">
      <c r="A28" s="11"/>
      <c r="B28" s="2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1"/>
      <c r="R28" s="10"/>
    </row>
    <row r="29" spans="1:18" ht="21.75" customHeight="1">
      <c r="A29" s="11"/>
      <c r="B29" s="2" t="s">
        <v>24</v>
      </c>
      <c r="C29" s="21" t="s">
        <v>25</v>
      </c>
      <c r="D29" s="6"/>
      <c r="E29" s="6"/>
      <c r="F29" s="6"/>
      <c r="G29" s="6"/>
      <c r="H29" s="6"/>
      <c r="I29" s="6"/>
      <c r="J29" s="6"/>
      <c r="K29" s="68"/>
      <c r="L29" s="68"/>
      <c r="M29" s="68"/>
      <c r="N29" s="68"/>
      <c r="O29" s="68"/>
      <c r="P29" s="68"/>
      <c r="Q29" s="1"/>
      <c r="R29" s="10"/>
    </row>
    <row r="30" spans="1:18" ht="21.75" customHeight="1">
      <c r="A30" s="11"/>
      <c r="B30" s="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1"/>
      <c r="R30" s="10"/>
    </row>
    <row r="31" spans="1:18" ht="21.75" customHeight="1">
      <c r="A31" s="11"/>
      <c r="B31" s="2"/>
      <c r="C31" s="21" t="s">
        <v>26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  <c r="R31" s="10"/>
    </row>
    <row r="32" spans="1:18" ht="21.75" customHeight="1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0"/>
    </row>
    <row r="33" spans="1:17" ht="21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8" ht="21.75" customHeight="1">
      <c r="A34" s="9"/>
      <c r="B34" s="4" t="s">
        <v>27</v>
      </c>
      <c r="C34" s="4"/>
      <c r="D34" s="4"/>
      <c r="E34" s="7"/>
      <c r="F34" s="4" t="s">
        <v>28</v>
      </c>
      <c r="G34" s="4"/>
      <c r="H34" s="7"/>
      <c r="I34" s="4" t="s">
        <v>29</v>
      </c>
      <c r="J34" s="4"/>
      <c r="K34" s="7"/>
      <c r="L34" s="4" t="s">
        <v>30</v>
      </c>
      <c r="M34" s="4"/>
      <c r="N34" s="7"/>
      <c r="O34" s="4" t="s">
        <v>31</v>
      </c>
      <c r="P34" s="4"/>
      <c r="Q34" s="7"/>
      <c r="R34" s="10"/>
    </row>
    <row r="35" spans="1:18" ht="21.75" customHeight="1">
      <c r="A35" s="11"/>
      <c r="B35" s="3" t="s">
        <v>32</v>
      </c>
      <c r="C35" s="3"/>
      <c r="D35" s="3"/>
      <c r="E35" s="2"/>
      <c r="F35" s="3" t="s">
        <v>33</v>
      </c>
      <c r="G35" s="3"/>
      <c r="H35" s="2"/>
      <c r="I35" s="3" t="s">
        <v>34</v>
      </c>
      <c r="J35" s="3"/>
      <c r="K35" s="2"/>
      <c r="L35" s="3" t="s">
        <v>35</v>
      </c>
      <c r="M35" s="3"/>
      <c r="N35" s="2"/>
      <c r="O35" s="3" t="s">
        <v>33</v>
      </c>
      <c r="P35" s="3"/>
      <c r="Q35" s="1"/>
      <c r="R35" s="10"/>
    </row>
    <row r="36" spans="1:18" ht="21.75" customHeight="1">
      <c r="A36" s="11"/>
      <c r="B36" s="6"/>
      <c r="C36" s="6"/>
      <c r="D36" s="6"/>
      <c r="E36" s="2"/>
      <c r="F36" s="6"/>
      <c r="G36" s="6"/>
      <c r="H36" s="2"/>
      <c r="I36" s="6"/>
      <c r="J36" s="6"/>
      <c r="K36" s="2"/>
      <c r="L36" s="6"/>
      <c r="M36" s="6"/>
      <c r="N36" s="2"/>
      <c r="O36" s="6"/>
      <c r="P36" s="6"/>
      <c r="Q36" s="1"/>
      <c r="R36" s="10"/>
    </row>
    <row r="37" spans="1:18" ht="21.75" customHeight="1">
      <c r="A37" s="22"/>
      <c r="B37" s="52" t="s">
        <v>47</v>
      </c>
      <c r="C37" s="55" t="str">
        <f ca="1">CONCATENATE("Paid in ",YEAR(TODAY()))</f>
        <v>Paid in 2021</v>
      </c>
      <c r="D37" s="23"/>
      <c r="E37" s="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0"/>
    </row>
    <row r="38" spans="1:18" ht="21.75" customHeight="1">
      <c r="A38" s="22"/>
      <c r="B38" s="51"/>
      <c r="C38" s="51" t="s">
        <v>48</v>
      </c>
      <c r="D38" s="18"/>
      <c r="E38" s="18"/>
      <c r="F38" s="63"/>
      <c r="G38" s="63"/>
      <c r="H38" s="24"/>
      <c r="I38" s="24"/>
      <c r="J38" s="24"/>
      <c r="K38" s="24"/>
      <c r="L38" s="24"/>
      <c r="M38" s="24"/>
      <c r="N38" s="24"/>
      <c r="O38" s="63"/>
      <c r="P38" s="63"/>
      <c r="Q38" s="1"/>
      <c r="R38" s="37"/>
    </row>
    <row r="39" spans="1:18" ht="21.75" customHeight="1">
      <c r="A39" s="22"/>
      <c r="B39" s="18"/>
      <c r="C39" s="18"/>
      <c r="D39" s="18"/>
      <c r="E39" s="18"/>
      <c r="F39" s="25"/>
      <c r="G39" s="25"/>
      <c r="H39" s="24"/>
      <c r="I39" s="24"/>
      <c r="J39" s="24"/>
      <c r="K39" s="24"/>
      <c r="L39" s="24"/>
      <c r="M39" s="24"/>
      <c r="N39" s="24"/>
      <c r="O39" s="25"/>
      <c r="P39" s="25"/>
      <c r="Q39" s="1"/>
      <c r="R39" s="10"/>
    </row>
    <row r="40" spans="1:18" ht="21.75" customHeight="1">
      <c r="A40" s="22"/>
      <c r="B40" s="53" t="s">
        <v>50</v>
      </c>
      <c r="C40" s="39" t="s">
        <v>49</v>
      </c>
      <c r="D40" s="18"/>
      <c r="E40" s="1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"/>
      <c r="R40" s="10"/>
    </row>
    <row r="41" spans="1:18" ht="21.75" customHeight="1">
      <c r="A41" s="22"/>
      <c r="B41" s="1"/>
      <c r="C41" s="54" t="str">
        <f ca="1">CONCATENATE("paid after ",YEAR(TODAY()))</f>
        <v>paid after 2021</v>
      </c>
      <c r="D41" s="23"/>
      <c r="E41" s="18"/>
      <c r="F41" s="24"/>
      <c r="G41" s="26"/>
      <c r="H41" s="24"/>
      <c r="I41" s="24"/>
      <c r="J41" s="24"/>
      <c r="K41" s="24"/>
      <c r="L41" s="24"/>
      <c r="M41" s="24"/>
      <c r="N41" s="24"/>
      <c r="O41" s="24"/>
      <c r="P41" s="24"/>
      <c r="Q41" s="1"/>
      <c r="R41" s="10"/>
    </row>
    <row r="42" spans="1:18" ht="21.75" customHeight="1">
      <c r="A42" s="22"/>
      <c r="B42" s="18"/>
      <c r="C42" s="51" t="s">
        <v>51</v>
      </c>
      <c r="D42" s="18"/>
      <c r="E42" s="18"/>
      <c r="F42" s="63"/>
      <c r="G42" s="63"/>
      <c r="H42" s="24"/>
      <c r="I42" s="24"/>
      <c r="J42" s="24"/>
      <c r="K42" s="24"/>
      <c r="L42" s="24"/>
      <c r="M42" s="24"/>
      <c r="N42" s="24"/>
      <c r="O42" s="63"/>
      <c r="P42" s="63"/>
      <c r="Q42" s="1"/>
      <c r="R42" s="10"/>
    </row>
    <row r="43" spans="1:18" ht="21.75" customHeight="1">
      <c r="A43" s="22"/>
      <c r="B43" s="53" t="s">
        <v>52</v>
      </c>
      <c r="C43" s="39" t="s">
        <v>53</v>
      </c>
      <c r="D43" s="18"/>
      <c r="E43" s="18"/>
      <c r="F43" s="25"/>
      <c r="G43" s="25"/>
      <c r="H43" s="24"/>
      <c r="I43" s="24"/>
      <c r="J43" s="24"/>
      <c r="K43" s="24"/>
      <c r="L43" s="24"/>
      <c r="M43" s="24"/>
      <c r="N43" s="24"/>
      <c r="O43" s="25"/>
      <c r="P43" s="25"/>
      <c r="Q43" s="1"/>
      <c r="R43" s="10"/>
    </row>
    <row r="44" spans="1:18" ht="21.75" customHeight="1" thickBot="1">
      <c r="A44" s="22"/>
      <c r="B44" s="27"/>
      <c r="C44" s="27" t="s">
        <v>32</v>
      </c>
      <c r="D44" s="27"/>
      <c r="E44" s="28"/>
      <c r="F44" s="62">
        <f>F38+F42</f>
        <v>0</v>
      </c>
      <c r="G44" s="62"/>
      <c r="H44" s="24"/>
      <c r="I44" s="24"/>
      <c r="J44" s="24"/>
      <c r="K44" s="24"/>
      <c r="L44" s="24"/>
      <c r="M44" s="24"/>
      <c r="N44" s="24"/>
      <c r="O44" s="62">
        <f>O38+O42</f>
        <v>0</v>
      </c>
      <c r="P44" s="62"/>
      <c r="Q44" s="1"/>
      <c r="R44" s="10"/>
    </row>
    <row r="45" spans="1:18" ht="21.75" customHeight="1" thickTop="1">
      <c r="A45" s="22"/>
      <c r="B45" s="18"/>
      <c r="C45" s="18"/>
      <c r="D45" s="18"/>
      <c r="E45" s="18"/>
      <c r="F45" s="29"/>
      <c r="G45" s="29"/>
      <c r="H45" s="24"/>
      <c r="I45" s="24"/>
      <c r="J45" s="24"/>
      <c r="K45" s="24"/>
      <c r="L45" s="24"/>
      <c r="M45" s="24"/>
      <c r="N45" s="24"/>
      <c r="O45" s="29"/>
      <c r="P45" s="29"/>
      <c r="Q45" s="1"/>
      <c r="R45" s="10"/>
    </row>
    <row r="46" spans="1:18" ht="21.75" customHeight="1">
      <c r="A46" s="22"/>
      <c r="B46" s="53" t="s">
        <v>54</v>
      </c>
      <c r="C46" s="39" t="s">
        <v>55</v>
      </c>
      <c r="D46" s="18"/>
      <c r="E46" s="18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"/>
      <c r="R46" s="10"/>
    </row>
    <row r="47" spans="1:18" ht="21.75" customHeight="1">
      <c r="A47" s="22"/>
      <c r="B47" s="27"/>
      <c r="C47" s="27" t="s">
        <v>36</v>
      </c>
      <c r="D47" s="27"/>
      <c r="E47" s="2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"/>
      <c r="R47" s="10"/>
    </row>
    <row r="48" spans="1:18" ht="21.75" customHeight="1">
      <c r="A48" s="22"/>
      <c r="B48" s="15"/>
      <c r="C48" s="56" t="s">
        <v>46</v>
      </c>
      <c r="D48" s="50" t="str">
        <f>G3</f>
        <v>June 30, 2021</v>
      </c>
      <c r="E48" s="18"/>
      <c r="F48" s="63"/>
      <c r="G48" s="63"/>
      <c r="H48" s="24"/>
      <c r="I48" s="24"/>
      <c r="J48" s="24"/>
      <c r="K48" s="24"/>
      <c r="L48" s="24"/>
      <c r="M48" s="24"/>
      <c r="N48" s="24"/>
      <c r="O48" s="63"/>
      <c r="P48" s="63"/>
      <c r="Q48" s="1"/>
      <c r="R48" s="10"/>
    </row>
    <row r="49" spans="1:18" ht="21.75" customHeight="1">
      <c r="A49" s="22"/>
      <c r="B49" s="18"/>
      <c r="C49" s="18"/>
      <c r="D49" s="18"/>
      <c r="E49" s="18"/>
      <c r="F49" s="25"/>
      <c r="G49" s="25"/>
      <c r="H49" s="24"/>
      <c r="I49" s="24"/>
      <c r="J49" s="24"/>
      <c r="K49" s="24"/>
      <c r="L49" s="24"/>
      <c r="M49" s="24"/>
      <c r="N49" s="24"/>
      <c r="O49" s="25"/>
      <c r="P49" s="25"/>
      <c r="Q49" s="1"/>
      <c r="R49" s="10"/>
    </row>
    <row r="50" spans="1:18" ht="21.75" customHeight="1" thickBot="1">
      <c r="A50" s="11"/>
      <c r="B50" s="2" t="s">
        <v>37</v>
      </c>
      <c r="C50" s="2"/>
      <c r="D50" s="2"/>
      <c r="E50" s="2"/>
      <c r="F50" s="62">
        <f>F44+F48</f>
        <v>0</v>
      </c>
      <c r="G50" s="62"/>
      <c r="H50" s="30" t="s">
        <v>38</v>
      </c>
      <c r="I50" s="61"/>
      <c r="J50" s="61"/>
      <c r="K50" s="30" t="s">
        <v>39</v>
      </c>
      <c r="L50" s="61"/>
      <c r="M50" s="61"/>
      <c r="N50" s="30" t="s">
        <v>40</v>
      </c>
      <c r="O50" s="62">
        <f>F50+I50-L50</f>
        <v>0</v>
      </c>
      <c r="P50" s="62"/>
      <c r="Q50" s="1"/>
      <c r="R50" s="10"/>
    </row>
    <row r="51" spans="1:18" ht="21.75" customHeight="1" thickTop="1">
      <c r="A51" s="11"/>
      <c r="B51" s="1"/>
      <c r="C51" s="1"/>
      <c r="D51" s="1"/>
      <c r="E51" s="1"/>
      <c r="F51" s="31"/>
      <c r="G51" s="31"/>
      <c r="H51" s="1"/>
      <c r="I51" s="31"/>
      <c r="J51" s="31"/>
      <c r="K51" s="1"/>
      <c r="L51" s="31"/>
      <c r="M51" s="31"/>
      <c r="N51" s="38" t="str">
        <f>IF(O44+O48&lt;&gt;O50,"Error: Total does not agree"," ")</f>
        <v> </v>
      </c>
      <c r="O51" s="31"/>
      <c r="P51" s="31"/>
      <c r="Q51" s="1"/>
      <c r="R51" s="10"/>
    </row>
    <row r="52" spans="1:17" ht="21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8" ht="21.75" customHeight="1">
      <c r="A53" s="9"/>
      <c r="B53" s="7" t="s">
        <v>41</v>
      </c>
      <c r="C53" s="7"/>
      <c r="D53" s="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"/>
      <c r="R53" s="10"/>
    </row>
    <row r="54" spans="1:18" ht="21.75" customHeight="1">
      <c r="A54" s="11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1"/>
      <c r="R54" s="10"/>
    </row>
    <row r="55" spans="1:18" ht="21.75" customHeight="1">
      <c r="A55" s="1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1"/>
      <c r="R55" s="10"/>
    </row>
    <row r="56" spans="1:18" ht="21.75" customHeight="1">
      <c r="A56" s="11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"/>
      <c r="R56" s="10"/>
    </row>
    <row r="57" spans="1:18" ht="21.75" customHeight="1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0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3" ht="15">
      <c r="B59" s="54"/>
      <c r="C59" s="54"/>
    </row>
    <row r="60" ht="15">
      <c r="B60" s="54"/>
    </row>
    <row r="61" ht="15">
      <c r="B61" s="54"/>
    </row>
  </sheetData>
  <sheetProtection password="C8DD" sheet="1" objects="1"/>
  <mergeCells count="40">
    <mergeCell ref="M19:O19"/>
    <mergeCell ref="G10:L10"/>
    <mergeCell ref="E53:P53"/>
    <mergeCell ref="B56:P56"/>
    <mergeCell ref="N1:P1"/>
    <mergeCell ref="O2:P2"/>
    <mergeCell ref="O3:P3"/>
    <mergeCell ref="O50:P50"/>
    <mergeCell ref="L50:M50"/>
    <mergeCell ref="O44:P44"/>
    <mergeCell ref="L24:P24"/>
    <mergeCell ref="L25:P25"/>
    <mergeCell ref="C26:P26"/>
    <mergeCell ref="B54:P54"/>
    <mergeCell ref="B55:P55"/>
    <mergeCell ref="N13:O13"/>
    <mergeCell ref="E16:J16"/>
    <mergeCell ref="K16:N16"/>
    <mergeCell ref="O16:P16"/>
    <mergeCell ref="F19:L19"/>
    <mergeCell ref="E13:J13"/>
    <mergeCell ref="K13:M13"/>
    <mergeCell ref="K29:P29"/>
    <mergeCell ref="G22:P22"/>
    <mergeCell ref="G1:L1"/>
    <mergeCell ref="G2:L2"/>
    <mergeCell ref="G3:L3"/>
    <mergeCell ref="M10:P10"/>
    <mergeCell ref="M27:P27"/>
    <mergeCell ref="C28:P28"/>
    <mergeCell ref="I50:J50"/>
    <mergeCell ref="F50:G50"/>
    <mergeCell ref="F48:G48"/>
    <mergeCell ref="F44:G44"/>
    <mergeCell ref="F42:G42"/>
    <mergeCell ref="C30:P30"/>
    <mergeCell ref="F38:G38"/>
    <mergeCell ref="O38:P38"/>
    <mergeCell ref="O42:P42"/>
    <mergeCell ref="O48:P48"/>
  </mergeCells>
  <printOptions/>
  <pageMargins left="0.61" right="0.43" top="0.75" bottom="0.75" header="0.3" footer="0.3"/>
  <pageSetup fitToHeight="1" fitToWidth="1" horizontalDpi="600" verticalDpi="600" orientation="portrait" scale="49" r:id="rId4"/>
  <headerFooter>
    <oddFooter>&amp;C&amp;"Arial,Bold"&amp;14-- Return to OMES Financial Reporting Unit by August 12 --&amp;R&amp;"Arial,Bold"&amp;14 24 K</oddFooter>
  </headerFooter>
  <ignoredErrors>
    <ignoredError sqref="F44 O44" unlockedFormula="1"/>
    <ignoredError sqref="B29 B27 B24 B22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2" width="9.140625" style="5" customWidth="1"/>
    <col min="3" max="4" width="15.7109375" style="5" bestFit="1" customWidth="1"/>
    <col min="5" max="8" width="9.140625" style="5" customWidth="1"/>
    <col min="9" max="9" width="16.00390625" style="5" customWidth="1"/>
    <col min="10" max="10" width="9.140625" style="5" customWidth="1"/>
    <col min="11" max="11" width="8.421875" style="5" customWidth="1"/>
    <col min="12" max="12" width="12.7109375" style="5" customWidth="1"/>
    <col min="13" max="15" width="9.140625" style="5" customWidth="1"/>
    <col min="16" max="16" width="9.7109375" style="5" bestFit="1" customWidth="1"/>
    <col min="17" max="22" width="9.140625" style="5" customWidth="1"/>
    <col min="23" max="23" width="11.7109375" style="5" hidden="1" customWidth="1"/>
    <col min="24" max="24" width="14.8515625" style="5" hidden="1" customWidth="1"/>
    <col min="25" max="16384" width="9.140625" style="5" customWidth="1"/>
  </cols>
  <sheetData>
    <row r="1" spans="1:16" ht="21.75" customHeight="1">
      <c r="A1" s="39" t="s">
        <v>62</v>
      </c>
      <c r="B1" s="2"/>
      <c r="C1" s="2"/>
      <c r="D1" s="2"/>
      <c r="E1" s="2"/>
      <c r="F1" s="2"/>
      <c r="G1" s="70" t="s">
        <v>0</v>
      </c>
      <c r="H1" s="70"/>
      <c r="I1" s="70"/>
      <c r="J1" s="70"/>
      <c r="K1" s="70"/>
      <c r="L1" s="70"/>
      <c r="M1" s="2"/>
      <c r="N1" s="77" t="s">
        <v>65</v>
      </c>
      <c r="O1" s="77"/>
      <c r="P1" s="77"/>
    </row>
    <row r="2" spans="1:16" ht="21.75" customHeight="1">
      <c r="A2" s="2"/>
      <c r="B2" s="2"/>
      <c r="C2" s="2"/>
      <c r="D2" s="2"/>
      <c r="E2" s="2"/>
      <c r="F2" s="2"/>
      <c r="G2" s="70" t="s">
        <v>1</v>
      </c>
      <c r="H2" s="70"/>
      <c r="I2" s="70"/>
      <c r="J2" s="70"/>
      <c r="K2" s="70"/>
      <c r="L2" s="70"/>
      <c r="M2" s="2"/>
      <c r="N2" s="35" t="s">
        <v>2</v>
      </c>
      <c r="O2" s="78"/>
      <c r="P2" s="78"/>
    </row>
    <row r="3" spans="1:24" ht="21.75" customHeight="1">
      <c r="A3" s="2"/>
      <c r="B3" s="2"/>
      <c r="C3" s="2"/>
      <c r="D3" s="2"/>
      <c r="E3" s="2"/>
      <c r="F3" s="2"/>
      <c r="G3" s="71" t="str">
        <f ca="1">CONCATENATE("June 30, ",YEAR(TODAY()))</f>
        <v>June 30, 2021</v>
      </c>
      <c r="H3" s="71"/>
      <c r="I3" s="71"/>
      <c r="J3" s="71"/>
      <c r="K3" s="71"/>
      <c r="L3" s="71"/>
      <c r="M3" s="2"/>
      <c r="N3" s="34" t="s">
        <v>3</v>
      </c>
      <c r="O3" s="78"/>
      <c r="P3" s="78"/>
      <c r="W3" s="58">
        <f ca="1">TODAY()</f>
        <v>44372</v>
      </c>
      <c r="X3" s="59"/>
    </row>
    <row r="4" spans="1:24" ht="21.75" customHeight="1" thickBo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2"/>
      <c r="N4" s="33"/>
      <c r="O4" s="17"/>
      <c r="W4" s="59">
        <f>YEAR(W3)</f>
        <v>2021</v>
      </c>
      <c r="X4" s="59"/>
    </row>
    <row r="5" spans="1:24" ht="21.75" customHeight="1" thickBot="1" thickTop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O5" s="8"/>
      <c r="P5" s="8"/>
      <c r="W5" s="59"/>
      <c r="X5" s="59"/>
    </row>
    <row r="6" spans="1:24" ht="21.75" customHeight="1" thickBot="1">
      <c r="A6" s="45"/>
      <c r="B6" s="40" t="s">
        <v>43</v>
      </c>
      <c r="W6" s="59" t="s">
        <v>44</v>
      </c>
      <c r="X6" s="60" t="s">
        <v>45</v>
      </c>
    </row>
    <row r="7" spans="1:24" ht="21.75" customHeight="1">
      <c r="A7" s="19"/>
      <c r="W7" s="59">
        <v>2010</v>
      </c>
      <c r="X7" s="60">
        <v>40359</v>
      </c>
    </row>
    <row r="8" spans="1:24" ht="21.75" customHeigh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"/>
      <c r="W8" s="59">
        <v>2011</v>
      </c>
      <c r="X8" s="60">
        <v>40724</v>
      </c>
    </row>
    <row r="9" spans="1:24" ht="22.5" customHeight="1">
      <c r="A9" s="11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"/>
      <c r="R9" s="10"/>
      <c r="W9" s="59">
        <v>2012</v>
      </c>
      <c r="X9" s="60">
        <v>41090</v>
      </c>
    </row>
    <row r="10" spans="1:24" ht="30" customHeight="1">
      <c r="A10" s="14"/>
      <c r="B10" s="15" t="s">
        <v>4</v>
      </c>
      <c r="C10" s="39" t="s">
        <v>5</v>
      </c>
      <c r="D10" s="41" t="s">
        <v>67</v>
      </c>
      <c r="E10" s="42" t="s">
        <v>66</v>
      </c>
      <c r="F10" s="57"/>
      <c r="G10" s="76" t="s">
        <v>63</v>
      </c>
      <c r="H10" s="76"/>
      <c r="I10" s="76"/>
      <c r="J10" s="76"/>
      <c r="K10" s="76"/>
      <c r="L10" s="76"/>
      <c r="M10" s="72" t="s">
        <v>42</v>
      </c>
      <c r="N10" s="72"/>
      <c r="O10" s="72"/>
      <c r="P10" s="72"/>
      <c r="Q10" s="1"/>
      <c r="R10" s="10"/>
      <c r="W10" s="59">
        <v>2013</v>
      </c>
      <c r="X10" s="60">
        <v>41455</v>
      </c>
    </row>
    <row r="11" spans="1:24" ht="21.75" customHeight="1">
      <c r="A11" s="11"/>
      <c r="B11" s="2"/>
      <c r="C11" s="2"/>
      <c r="D11" s="16" t="s">
        <v>70</v>
      </c>
      <c r="E11" s="16" t="s">
        <v>68</v>
      </c>
      <c r="F11" s="4"/>
      <c r="G11" s="4" t="s">
        <v>69</v>
      </c>
      <c r="H11" s="4"/>
      <c r="I11" s="4"/>
      <c r="J11" s="4"/>
      <c r="K11" s="4"/>
      <c r="L11" s="4"/>
      <c r="M11" s="4" t="s">
        <v>6</v>
      </c>
      <c r="N11" s="4"/>
      <c r="O11" s="4"/>
      <c r="P11" s="4"/>
      <c r="Q11" s="1"/>
      <c r="R11" s="10"/>
      <c r="W11" s="59">
        <v>2014</v>
      </c>
      <c r="X11" s="60">
        <v>41820</v>
      </c>
    </row>
    <row r="12" spans="1:24" ht="21.75" customHeight="1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0"/>
      <c r="W12" s="59">
        <v>2015</v>
      </c>
      <c r="X12" s="60">
        <v>42185</v>
      </c>
    </row>
    <row r="13" spans="1:24" ht="21.75" customHeight="1">
      <c r="A13" s="14"/>
      <c r="B13" s="15" t="s">
        <v>7</v>
      </c>
      <c r="C13" s="39" t="s">
        <v>8</v>
      </c>
      <c r="D13" s="2"/>
      <c r="E13" s="66"/>
      <c r="F13" s="66"/>
      <c r="G13" s="66"/>
      <c r="H13" s="66"/>
      <c r="I13" s="66"/>
      <c r="J13" s="66"/>
      <c r="K13" s="67"/>
      <c r="L13" s="67"/>
      <c r="M13" s="67"/>
      <c r="N13" s="74"/>
      <c r="O13" s="74"/>
      <c r="P13" s="43"/>
      <c r="Q13" s="1"/>
      <c r="R13" s="10"/>
      <c r="W13" s="59">
        <v>2016</v>
      </c>
      <c r="X13" s="60">
        <v>42551</v>
      </c>
    </row>
    <row r="14" spans="1:24" ht="21.75" customHeight="1">
      <c r="A14" s="11"/>
      <c r="B14" s="2"/>
      <c r="C14" s="2"/>
      <c r="D14" s="2"/>
      <c r="E14" s="2"/>
      <c r="F14" s="44" t="s">
        <v>9</v>
      </c>
      <c r="G14" s="44"/>
      <c r="H14" s="44"/>
      <c r="I14" s="44"/>
      <c r="J14" s="44" t="s">
        <v>10</v>
      </c>
      <c r="K14" s="4"/>
      <c r="L14" s="4"/>
      <c r="M14" s="4"/>
      <c r="N14" s="4"/>
      <c r="O14" s="16" t="s">
        <v>11</v>
      </c>
      <c r="P14" s="16" t="s">
        <v>12</v>
      </c>
      <c r="Q14" s="1"/>
      <c r="R14" s="10"/>
      <c r="W14" s="59">
        <v>2017</v>
      </c>
      <c r="X14" s="60">
        <v>42916</v>
      </c>
    </row>
    <row r="15" spans="1:24" ht="21.75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0"/>
      <c r="W15" s="59">
        <v>2018</v>
      </c>
      <c r="X15" s="60">
        <v>43281</v>
      </c>
    </row>
    <row r="16" spans="1:24" ht="21.75" customHeight="1">
      <c r="A16" s="11"/>
      <c r="B16" s="2"/>
      <c r="C16" s="39" t="s">
        <v>13</v>
      </c>
      <c r="D16" s="2"/>
      <c r="E16" s="66"/>
      <c r="F16" s="66"/>
      <c r="G16" s="66"/>
      <c r="H16" s="66"/>
      <c r="I16" s="66"/>
      <c r="J16" s="66"/>
      <c r="K16" s="67"/>
      <c r="L16" s="67"/>
      <c r="M16" s="67"/>
      <c r="N16" s="67"/>
      <c r="O16" s="74"/>
      <c r="P16" s="74"/>
      <c r="Q16" s="1"/>
      <c r="R16" s="10"/>
      <c r="W16" s="59">
        <v>2019</v>
      </c>
      <c r="X16" s="60">
        <v>43646</v>
      </c>
    </row>
    <row r="17" spans="1:24" ht="21.75" customHeight="1">
      <c r="A17" s="11"/>
      <c r="B17" s="2"/>
      <c r="C17" s="2"/>
      <c r="D17" s="2"/>
      <c r="E17" s="2"/>
      <c r="F17" s="44" t="s">
        <v>14</v>
      </c>
      <c r="G17" s="44"/>
      <c r="H17" s="44"/>
      <c r="I17" s="44"/>
      <c r="J17" s="44" t="s">
        <v>10</v>
      </c>
      <c r="K17" s="4"/>
      <c r="L17" s="4"/>
      <c r="M17" s="4"/>
      <c r="N17" s="4"/>
      <c r="O17" s="4" t="s">
        <v>11</v>
      </c>
      <c r="P17" s="4"/>
      <c r="Q17" s="1"/>
      <c r="R17" s="10"/>
      <c r="W17" s="59">
        <v>2020</v>
      </c>
      <c r="X17" s="60">
        <v>44012</v>
      </c>
    </row>
    <row r="18" spans="1:24" ht="21.7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0"/>
      <c r="W18" s="59">
        <v>2021</v>
      </c>
      <c r="X18" s="60">
        <v>44377</v>
      </c>
    </row>
    <row r="19" spans="1:24" ht="21.75" customHeight="1">
      <c r="A19" s="11"/>
      <c r="B19" s="2"/>
      <c r="C19" s="2"/>
      <c r="D19" s="2"/>
      <c r="E19" s="2"/>
      <c r="F19" s="66"/>
      <c r="G19" s="66"/>
      <c r="H19" s="66"/>
      <c r="I19" s="66"/>
      <c r="J19" s="66"/>
      <c r="K19" s="66"/>
      <c r="L19" s="66"/>
      <c r="M19" s="75"/>
      <c r="N19" s="75"/>
      <c r="O19" s="75"/>
      <c r="P19" s="2"/>
      <c r="Q19" s="1"/>
      <c r="R19" s="10"/>
      <c r="W19" s="59">
        <v>2022</v>
      </c>
      <c r="X19" s="60">
        <v>44742</v>
      </c>
    </row>
    <row r="20" spans="1:24" ht="21.75" customHeight="1">
      <c r="A20" s="11"/>
      <c r="B20" s="1"/>
      <c r="C20" s="1"/>
      <c r="D20" s="1"/>
      <c r="E20" s="1"/>
      <c r="F20" s="1"/>
      <c r="G20" s="46" t="s">
        <v>15</v>
      </c>
      <c r="H20" s="44"/>
      <c r="I20" s="44"/>
      <c r="J20" s="44"/>
      <c r="K20" s="44"/>
      <c r="L20" s="44"/>
      <c r="M20" s="36" t="s">
        <v>12</v>
      </c>
      <c r="N20" s="4"/>
      <c r="O20" s="4"/>
      <c r="P20" s="1"/>
      <c r="Q20" s="1"/>
      <c r="R20" s="10"/>
      <c r="W20" s="59">
        <v>2023</v>
      </c>
      <c r="X20" s="60">
        <v>45107</v>
      </c>
    </row>
    <row r="21" spans="1:24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W21" s="59">
        <v>2024</v>
      </c>
      <c r="X21" s="60">
        <v>45473</v>
      </c>
    </row>
    <row r="22" spans="1:24" ht="21.75" customHeight="1">
      <c r="A22" s="9"/>
      <c r="B22" s="7" t="s">
        <v>16</v>
      </c>
      <c r="C22" s="7" t="s">
        <v>17</v>
      </c>
      <c r="D22" s="7"/>
      <c r="E22" s="7"/>
      <c r="F22" s="7"/>
      <c r="G22" s="69" t="s">
        <v>57</v>
      </c>
      <c r="H22" s="69"/>
      <c r="I22" s="69"/>
      <c r="J22" s="69"/>
      <c r="K22" s="69"/>
      <c r="L22" s="69"/>
      <c r="M22" s="69"/>
      <c r="N22" s="69"/>
      <c r="O22" s="69"/>
      <c r="P22" s="69"/>
      <c r="Q22" s="7"/>
      <c r="R22" s="10"/>
      <c r="W22" s="59">
        <v>2025</v>
      </c>
      <c r="X22" s="60">
        <v>45838</v>
      </c>
    </row>
    <row r="23" spans="1:18" ht="21.75" customHeight="1" thickBot="1">
      <c r="A23" s="11"/>
      <c r="B23" s="17"/>
      <c r="C23" s="17"/>
      <c r="D23" s="17"/>
      <c r="E23" s="17"/>
      <c r="F23" s="17"/>
      <c r="G23" s="17"/>
      <c r="H23" s="32"/>
      <c r="I23" s="17"/>
      <c r="J23" s="17"/>
      <c r="K23" s="17"/>
      <c r="L23" s="17"/>
      <c r="M23" s="17"/>
      <c r="N23" s="17"/>
      <c r="O23" s="17"/>
      <c r="P23" s="17"/>
      <c r="Q23" s="17"/>
      <c r="R23" s="10"/>
    </row>
    <row r="24" spans="1:18" ht="21.75" customHeight="1" thickBot="1">
      <c r="A24" s="11"/>
      <c r="B24" s="2" t="s">
        <v>18</v>
      </c>
      <c r="C24" s="18" t="s">
        <v>19</v>
      </c>
      <c r="D24" s="2"/>
      <c r="E24" s="2"/>
      <c r="F24" s="2"/>
      <c r="G24" s="47"/>
      <c r="H24" s="19"/>
      <c r="I24" s="20" t="str">
        <f>G3</f>
        <v>June 30, 2021</v>
      </c>
      <c r="J24" s="47"/>
      <c r="K24" s="19"/>
      <c r="L24" s="73" t="s">
        <v>20</v>
      </c>
      <c r="M24" s="73"/>
      <c r="N24" s="73"/>
      <c r="O24" s="73"/>
      <c r="P24" s="73"/>
      <c r="Q24" s="1"/>
      <c r="R24" s="10"/>
    </row>
    <row r="25" spans="1:18" ht="21.75" customHeight="1">
      <c r="A25" s="11"/>
      <c r="B25" s="2"/>
      <c r="C25" s="18" t="s">
        <v>21</v>
      </c>
      <c r="D25" s="2"/>
      <c r="E25" s="2"/>
      <c r="F25" s="2"/>
      <c r="G25" s="2"/>
      <c r="H25" s="2"/>
      <c r="I25" s="2"/>
      <c r="J25" s="2"/>
      <c r="K25" s="17"/>
      <c r="L25" s="64"/>
      <c r="M25" s="64"/>
      <c r="N25" s="64"/>
      <c r="O25" s="64"/>
      <c r="P25" s="64"/>
      <c r="Q25" s="1"/>
      <c r="R25" s="10"/>
    </row>
    <row r="26" spans="1:18" ht="21.75" customHeight="1">
      <c r="A26" s="11"/>
      <c r="B26" s="2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"/>
      <c r="R26" s="10"/>
    </row>
    <row r="27" spans="1:18" ht="21.75" customHeight="1">
      <c r="A27" s="11"/>
      <c r="B27" s="2" t="s">
        <v>22</v>
      </c>
      <c r="C27" s="21" t="s">
        <v>23</v>
      </c>
      <c r="D27" s="6"/>
      <c r="E27" s="6"/>
      <c r="F27" s="6"/>
      <c r="G27" s="6"/>
      <c r="H27" s="6"/>
      <c r="I27" s="6"/>
      <c r="J27" s="6"/>
      <c r="K27" s="6"/>
      <c r="L27" s="6"/>
      <c r="M27" s="68"/>
      <c r="N27" s="68"/>
      <c r="O27" s="68"/>
      <c r="P27" s="68"/>
      <c r="Q27" s="1"/>
      <c r="R27" s="10"/>
    </row>
    <row r="28" spans="1:18" ht="21.75" customHeight="1">
      <c r="A28" s="11"/>
      <c r="B28" s="2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1"/>
      <c r="R28" s="10"/>
    </row>
    <row r="29" spans="1:18" ht="21.75" customHeight="1">
      <c r="A29" s="11"/>
      <c r="B29" s="2" t="s">
        <v>24</v>
      </c>
      <c r="C29" s="21" t="s">
        <v>25</v>
      </c>
      <c r="D29" s="6"/>
      <c r="E29" s="6"/>
      <c r="F29" s="6"/>
      <c r="G29" s="6"/>
      <c r="H29" s="6"/>
      <c r="I29" s="6"/>
      <c r="J29" s="6"/>
      <c r="K29" s="68"/>
      <c r="L29" s="68"/>
      <c r="M29" s="68"/>
      <c r="N29" s="68"/>
      <c r="O29" s="68"/>
      <c r="P29" s="68"/>
      <c r="Q29" s="1"/>
      <c r="R29" s="10"/>
    </row>
    <row r="30" spans="1:18" ht="21.75" customHeight="1">
      <c r="A30" s="11"/>
      <c r="B30" s="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1"/>
      <c r="R30" s="10"/>
    </row>
    <row r="31" spans="1:18" ht="21.75" customHeight="1">
      <c r="A31" s="11"/>
      <c r="B31" s="2"/>
      <c r="C31" s="21" t="s">
        <v>26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  <c r="R31" s="10"/>
    </row>
    <row r="32" spans="1:18" ht="21.75" customHeight="1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0"/>
    </row>
    <row r="33" spans="1:17" ht="21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8" ht="21.75" customHeight="1">
      <c r="A34" s="9"/>
      <c r="B34" s="4" t="s">
        <v>27</v>
      </c>
      <c r="C34" s="4"/>
      <c r="D34" s="4"/>
      <c r="E34" s="7"/>
      <c r="F34" s="4" t="s">
        <v>28</v>
      </c>
      <c r="G34" s="4"/>
      <c r="H34" s="7"/>
      <c r="I34" s="4" t="s">
        <v>29</v>
      </c>
      <c r="J34" s="4"/>
      <c r="K34" s="7"/>
      <c r="L34" s="4" t="s">
        <v>30</v>
      </c>
      <c r="M34" s="4"/>
      <c r="N34" s="7"/>
      <c r="O34" s="4" t="s">
        <v>31</v>
      </c>
      <c r="P34" s="4"/>
      <c r="Q34" s="7"/>
      <c r="R34" s="10"/>
    </row>
    <row r="35" spans="1:18" ht="21.75" customHeight="1">
      <c r="A35" s="11"/>
      <c r="B35" s="3" t="s">
        <v>32</v>
      </c>
      <c r="C35" s="3"/>
      <c r="D35" s="3"/>
      <c r="E35" s="2"/>
      <c r="F35" s="3" t="s">
        <v>33</v>
      </c>
      <c r="G35" s="3"/>
      <c r="H35" s="2"/>
      <c r="I35" s="3" t="s">
        <v>34</v>
      </c>
      <c r="J35" s="3"/>
      <c r="K35" s="2"/>
      <c r="L35" s="3" t="s">
        <v>35</v>
      </c>
      <c r="M35" s="3"/>
      <c r="N35" s="2"/>
      <c r="O35" s="3" t="s">
        <v>33</v>
      </c>
      <c r="P35" s="3"/>
      <c r="Q35" s="1"/>
      <c r="R35" s="10"/>
    </row>
    <row r="36" spans="1:18" ht="21.75" customHeight="1">
      <c r="A36" s="11"/>
      <c r="B36" s="6"/>
      <c r="C36" s="6"/>
      <c r="D36" s="6"/>
      <c r="E36" s="2"/>
      <c r="F36" s="6"/>
      <c r="G36" s="6"/>
      <c r="H36" s="2"/>
      <c r="I36" s="6"/>
      <c r="J36" s="6"/>
      <c r="K36" s="2"/>
      <c r="L36" s="6"/>
      <c r="M36" s="6"/>
      <c r="N36" s="2"/>
      <c r="O36" s="6"/>
      <c r="P36" s="6"/>
      <c r="Q36" s="1"/>
      <c r="R36" s="10"/>
    </row>
    <row r="37" spans="1:18" ht="21.75" customHeight="1">
      <c r="A37" s="22"/>
      <c r="B37" s="52" t="s">
        <v>47</v>
      </c>
      <c r="C37" s="55" t="str">
        <f ca="1">CONCATENATE("Paid in ",YEAR(TODAY()))</f>
        <v>Paid in 2021</v>
      </c>
      <c r="D37" s="23"/>
      <c r="E37" s="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0"/>
    </row>
    <row r="38" spans="1:18" ht="21.75" customHeight="1">
      <c r="A38" s="22"/>
      <c r="B38" s="51"/>
      <c r="C38" s="51" t="s">
        <v>48</v>
      </c>
      <c r="D38" s="18"/>
      <c r="E38" s="18"/>
      <c r="F38" s="63"/>
      <c r="G38" s="63"/>
      <c r="H38" s="24"/>
      <c r="I38" s="24"/>
      <c r="J38" s="24"/>
      <c r="K38" s="24"/>
      <c r="L38" s="24"/>
      <c r="M38" s="24"/>
      <c r="N38" s="24"/>
      <c r="O38" s="63"/>
      <c r="P38" s="63"/>
      <c r="Q38" s="1"/>
      <c r="R38" s="37"/>
    </row>
    <row r="39" spans="1:18" ht="21.75" customHeight="1">
      <c r="A39" s="22"/>
      <c r="B39" s="18"/>
      <c r="C39" s="18"/>
      <c r="D39" s="18"/>
      <c r="E39" s="18"/>
      <c r="F39" s="25"/>
      <c r="G39" s="25"/>
      <c r="H39" s="24"/>
      <c r="I39" s="24"/>
      <c r="J39" s="24"/>
      <c r="K39" s="24"/>
      <c r="L39" s="24"/>
      <c r="M39" s="24"/>
      <c r="N39" s="24"/>
      <c r="O39" s="25"/>
      <c r="P39" s="25"/>
      <c r="Q39" s="1"/>
      <c r="R39" s="10"/>
    </row>
    <row r="40" spans="1:18" ht="21.75" customHeight="1">
      <c r="A40" s="22"/>
      <c r="B40" s="53" t="s">
        <v>50</v>
      </c>
      <c r="C40" s="39" t="s">
        <v>49</v>
      </c>
      <c r="D40" s="18"/>
      <c r="E40" s="1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"/>
      <c r="R40" s="10"/>
    </row>
    <row r="41" spans="1:18" ht="21.75" customHeight="1">
      <c r="A41" s="22"/>
      <c r="B41" s="1"/>
      <c r="C41" s="54" t="str">
        <f ca="1">CONCATENATE("paid after ",YEAR(TODAY()))</f>
        <v>paid after 2021</v>
      </c>
      <c r="D41" s="23"/>
      <c r="E41" s="18"/>
      <c r="F41" s="24"/>
      <c r="G41" s="26"/>
      <c r="H41" s="24"/>
      <c r="I41" s="24"/>
      <c r="J41" s="24"/>
      <c r="K41" s="24"/>
      <c r="L41" s="24"/>
      <c r="M41" s="24"/>
      <c r="N41" s="24"/>
      <c r="O41" s="24"/>
      <c r="P41" s="24"/>
      <c r="Q41" s="1"/>
      <c r="R41" s="10"/>
    </row>
    <row r="42" spans="1:18" ht="21.75" customHeight="1">
      <c r="A42" s="22"/>
      <c r="B42" s="18"/>
      <c r="C42" s="51" t="s">
        <v>51</v>
      </c>
      <c r="D42" s="18"/>
      <c r="E42" s="18"/>
      <c r="F42" s="63"/>
      <c r="G42" s="63"/>
      <c r="H42" s="24"/>
      <c r="I42" s="24"/>
      <c r="J42" s="24"/>
      <c r="K42" s="24"/>
      <c r="L42" s="24"/>
      <c r="M42" s="24"/>
      <c r="N42" s="24"/>
      <c r="O42" s="63"/>
      <c r="P42" s="63"/>
      <c r="Q42" s="1"/>
      <c r="R42" s="10"/>
    </row>
    <row r="43" spans="1:18" ht="21.75" customHeight="1">
      <c r="A43" s="22"/>
      <c r="B43" s="53" t="s">
        <v>52</v>
      </c>
      <c r="C43" s="39" t="s">
        <v>53</v>
      </c>
      <c r="D43" s="18"/>
      <c r="E43" s="18"/>
      <c r="F43" s="25"/>
      <c r="G43" s="25"/>
      <c r="H43" s="24"/>
      <c r="I43" s="24"/>
      <c r="J43" s="24"/>
      <c r="K43" s="24"/>
      <c r="L43" s="24"/>
      <c r="M43" s="24"/>
      <c r="N43" s="24"/>
      <c r="O43" s="25"/>
      <c r="P43" s="25"/>
      <c r="Q43" s="1"/>
      <c r="R43" s="10"/>
    </row>
    <row r="44" spans="1:18" ht="21.75" customHeight="1" thickBot="1">
      <c r="A44" s="22"/>
      <c r="B44" s="27"/>
      <c r="C44" s="27" t="s">
        <v>32</v>
      </c>
      <c r="D44" s="27"/>
      <c r="E44" s="28"/>
      <c r="F44" s="62">
        <f>F38+F42</f>
        <v>0</v>
      </c>
      <c r="G44" s="62"/>
      <c r="H44" s="24"/>
      <c r="I44" s="24"/>
      <c r="J44" s="24"/>
      <c r="K44" s="24"/>
      <c r="L44" s="24"/>
      <c r="M44" s="24"/>
      <c r="N44" s="24"/>
      <c r="O44" s="62">
        <f>O38+O42</f>
        <v>0</v>
      </c>
      <c r="P44" s="62"/>
      <c r="Q44" s="1"/>
      <c r="R44" s="10"/>
    </row>
    <row r="45" spans="1:18" ht="21.75" customHeight="1" thickTop="1">
      <c r="A45" s="22"/>
      <c r="B45" s="18"/>
      <c r="C45" s="18"/>
      <c r="D45" s="18"/>
      <c r="E45" s="18"/>
      <c r="F45" s="29"/>
      <c r="G45" s="29"/>
      <c r="H45" s="24"/>
      <c r="I45" s="24"/>
      <c r="J45" s="24"/>
      <c r="K45" s="24"/>
      <c r="L45" s="24"/>
      <c r="M45" s="24"/>
      <c r="N45" s="24"/>
      <c r="O45" s="29"/>
      <c r="P45" s="29"/>
      <c r="Q45" s="1"/>
      <c r="R45" s="10"/>
    </row>
    <row r="46" spans="1:18" ht="21.75" customHeight="1">
      <c r="A46" s="22"/>
      <c r="B46" s="53" t="s">
        <v>54</v>
      </c>
      <c r="C46" s="39" t="s">
        <v>55</v>
      </c>
      <c r="D46" s="18"/>
      <c r="E46" s="18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"/>
      <c r="R46" s="10"/>
    </row>
    <row r="47" spans="1:18" ht="21.75" customHeight="1">
      <c r="A47" s="22"/>
      <c r="B47" s="27"/>
      <c r="C47" s="27" t="s">
        <v>36</v>
      </c>
      <c r="D47" s="27"/>
      <c r="E47" s="2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"/>
      <c r="R47" s="10"/>
    </row>
    <row r="48" spans="1:18" ht="21.75" customHeight="1">
      <c r="A48" s="22"/>
      <c r="B48" s="15"/>
      <c r="C48" s="56" t="s">
        <v>46</v>
      </c>
      <c r="D48" s="50" t="str">
        <f>G3</f>
        <v>June 30, 2021</v>
      </c>
      <c r="E48" s="18"/>
      <c r="F48" s="63"/>
      <c r="G48" s="63"/>
      <c r="H48" s="24"/>
      <c r="I48" s="24"/>
      <c r="J48" s="24"/>
      <c r="K48" s="24"/>
      <c r="L48" s="24"/>
      <c r="M48" s="24"/>
      <c r="N48" s="24"/>
      <c r="O48" s="63"/>
      <c r="P48" s="63"/>
      <c r="Q48" s="1"/>
      <c r="R48" s="10"/>
    </row>
    <row r="49" spans="1:18" ht="21.75" customHeight="1">
      <c r="A49" s="22"/>
      <c r="B49" s="18"/>
      <c r="C49" s="18"/>
      <c r="D49" s="18"/>
      <c r="E49" s="18"/>
      <c r="F49" s="25"/>
      <c r="G49" s="25"/>
      <c r="H49" s="24"/>
      <c r="I49" s="24"/>
      <c r="J49" s="24"/>
      <c r="K49" s="24"/>
      <c r="L49" s="24"/>
      <c r="M49" s="24"/>
      <c r="N49" s="24"/>
      <c r="O49" s="25"/>
      <c r="P49" s="25"/>
      <c r="Q49" s="1"/>
      <c r="R49" s="10"/>
    </row>
    <row r="50" spans="1:18" ht="21.75" customHeight="1" thickBot="1">
      <c r="A50" s="11"/>
      <c r="B50" s="2" t="s">
        <v>37</v>
      </c>
      <c r="C50" s="2"/>
      <c r="D50" s="2"/>
      <c r="E50" s="2"/>
      <c r="F50" s="62">
        <f>F44+F48</f>
        <v>0</v>
      </c>
      <c r="G50" s="62"/>
      <c r="H50" s="30" t="s">
        <v>38</v>
      </c>
      <c r="I50" s="61"/>
      <c r="J50" s="61"/>
      <c r="K50" s="30" t="s">
        <v>39</v>
      </c>
      <c r="L50" s="61"/>
      <c r="M50" s="61"/>
      <c r="N50" s="30" t="s">
        <v>40</v>
      </c>
      <c r="O50" s="62">
        <f>F50+I50-L50</f>
        <v>0</v>
      </c>
      <c r="P50" s="62"/>
      <c r="Q50" s="1"/>
      <c r="R50" s="10"/>
    </row>
    <row r="51" spans="1:18" ht="21.75" customHeight="1" thickTop="1">
      <c r="A51" s="11"/>
      <c r="B51" s="1"/>
      <c r="C51" s="1"/>
      <c r="D51" s="1"/>
      <c r="E51" s="1"/>
      <c r="F51" s="31"/>
      <c r="G51" s="31"/>
      <c r="H51" s="1"/>
      <c r="I51" s="31"/>
      <c r="J51" s="31"/>
      <c r="K51" s="1"/>
      <c r="L51" s="31"/>
      <c r="M51" s="31"/>
      <c r="N51" s="38" t="str">
        <f>IF(O44+O48&lt;&gt;O50,"Error: Total does not agree"," ")</f>
        <v> </v>
      </c>
      <c r="O51" s="31"/>
      <c r="P51" s="31"/>
      <c r="Q51" s="1"/>
      <c r="R51" s="10"/>
    </row>
    <row r="52" spans="1:17" ht="21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8" ht="21.75" customHeight="1">
      <c r="A53" s="9"/>
      <c r="B53" s="7" t="s">
        <v>41</v>
      </c>
      <c r="C53" s="7"/>
      <c r="D53" s="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"/>
      <c r="R53" s="10"/>
    </row>
    <row r="54" spans="1:18" ht="21.75" customHeight="1">
      <c r="A54" s="11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1"/>
      <c r="R54" s="10"/>
    </row>
    <row r="55" spans="1:18" ht="21.75" customHeight="1">
      <c r="A55" s="1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1"/>
      <c r="R55" s="10"/>
    </row>
    <row r="56" spans="1:18" ht="21.75" customHeight="1">
      <c r="A56" s="11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"/>
      <c r="R56" s="10"/>
    </row>
    <row r="57" spans="1:18" ht="21.75" customHeight="1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0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3" ht="15">
      <c r="B59" s="54"/>
      <c r="C59" s="54"/>
    </row>
    <row r="60" ht="15">
      <c r="B60" s="54"/>
    </row>
    <row r="61" ht="15">
      <c r="B61" s="54"/>
    </row>
  </sheetData>
  <sheetProtection password="C8DD" sheet="1" objects="1"/>
  <mergeCells count="40">
    <mergeCell ref="G1:L1"/>
    <mergeCell ref="N1:P1"/>
    <mergeCell ref="G2:L2"/>
    <mergeCell ref="O2:P2"/>
    <mergeCell ref="G3:L3"/>
    <mergeCell ref="O3:P3"/>
    <mergeCell ref="G10:L10"/>
    <mergeCell ref="M10:P10"/>
    <mergeCell ref="E13:J13"/>
    <mergeCell ref="K13:M13"/>
    <mergeCell ref="N13:O13"/>
    <mergeCell ref="E16:J16"/>
    <mergeCell ref="K16:N16"/>
    <mergeCell ref="O16:P16"/>
    <mergeCell ref="F19:L19"/>
    <mergeCell ref="M19:O19"/>
    <mergeCell ref="G22:P22"/>
    <mergeCell ref="L24:P24"/>
    <mergeCell ref="L25:P25"/>
    <mergeCell ref="C26:P26"/>
    <mergeCell ref="M27:P27"/>
    <mergeCell ref="C28:P28"/>
    <mergeCell ref="K29:P29"/>
    <mergeCell ref="C30:P30"/>
    <mergeCell ref="F38:G38"/>
    <mergeCell ref="O38:P38"/>
    <mergeCell ref="F42:G42"/>
    <mergeCell ref="O42:P42"/>
    <mergeCell ref="F44:G44"/>
    <mergeCell ref="O44:P44"/>
    <mergeCell ref="F48:G48"/>
    <mergeCell ref="O48:P48"/>
    <mergeCell ref="B55:P55"/>
    <mergeCell ref="B56:P56"/>
    <mergeCell ref="F50:G50"/>
    <mergeCell ref="I50:J50"/>
    <mergeCell ref="L50:M50"/>
    <mergeCell ref="O50:P50"/>
    <mergeCell ref="E53:P53"/>
    <mergeCell ref="B54:P54"/>
  </mergeCells>
  <printOptions/>
  <pageMargins left="0.61" right="0.43" top="0.75" bottom="0.75" header="0.3" footer="0.3"/>
  <pageSetup fitToHeight="1" fitToWidth="1" horizontalDpi="600" verticalDpi="600" orientation="portrait" scale="50" r:id="rId4"/>
  <headerFooter>
    <oddFooter>&amp;C&amp;"Arial,Bold"&amp;14-- Return to OMES Financial Reporting Unit by August 12 --&amp;R&amp;"Arial,Bold"&amp;14 24 K</oddFooter>
  </headerFooter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2" width="9.140625" style="5" customWidth="1"/>
    <col min="3" max="4" width="15.7109375" style="5" bestFit="1" customWidth="1"/>
    <col min="5" max="8" width="9.140625" style="5" customWidth="1"/>
    <col min="9" max="9" width="16.00390625" style="5" customWidth="1"/>
    <col min="10" max="10" width="9.140625" style="5" customWidth="1"/>
    <col min="11" max="11" width="8.421875" style="5" customWidth="1"/>
    <col min="12" max="12" width="12.7109375" style="5" customWidth="1"/>
    <col min="13" max="15" width="9.140625" style="5" customWidth="1"/>
    <col min="16" max="16" width="9.7109375" style="5" bestFit="1" customWidth="1"/>
    <col min="17" max="22" width="9.140625" style="5" customWidth="1"/>
    <col min="23" max="23" width="11.7109375" style="5" hidden="1" customWidth="1"/>
    <col min="24" max="24" width="14.8515625" style="5" hidden="1" customWidth="1"/>
    <col min="25" max="16384" width="9.140625" style="5" customWidth="1"/>
  </cols>
  <sheetData>
    <row r="1" spans="1:16" ht="21.75" customHeight="1">
      <c r="A1" s="39" t="s">
        <v>62</v>
      </c>
      <c r="B1" s="2"/>
      <c r="C1" s="2"/>
      <c r="D1" s="2"/>
      <c r="E1" s="2"/>
      <c r="F1" s="2"/>
      <c r="G1" s="70" t="s">
        <v>0</v>
      </c>
      <c r="H1" s="70"/>
      <c r="I1" s="70"/>
      <c r="J1" s="70"/>
      <c r="K1" s="70"/>
      <c r="L1" s="70"/>
      <c r="M1" s="2"/>
      <c r="N1" s="77" t="s">
        <v>65</v>
      </c>
      <c r="O1" s="77"/>
      <c r="P1" s="77"/>
    </row>
    <row r="2" spans="1:16" ht="21.75" customHeight="1">
      <c r="A2" s="2"/>
      <c r="B2" s="2"/>
      <c r="C2" s="2"/>
      <c r="D2" s="2"/>
      <c r="E2" s="2"/>
      <c r="F2" s="2"/>
      <c r="G2" s="70" t="s">
        <v>1</v>
      </c>
      <c r="H2" s="70"/>
      <c r="I2" s="70"/>
      <c r="J2" s="70"/>
      <c r="K2" s="70"/>
      <c r="L2" s="70"/>
      <c r="M2" s="2"/>
      <c r="N2" s="35" t="s">
        <v>2</v>
      </c>
      <c r="O2" s="78"/>
      <c r="P2" s="78"/>
    </row>
    <row r="3" spans="1:24" ht="21.75" customHeight="1">
      <c r="A3" s="2"/>
      <c r="B3" s="2"/>
      <c r="C3" s="2"/>
      <c r="D3" s="2"/>
      <c r="E3" s="2"/>
      <c r="F3" s="2"/>
      <c r="G3" s="71" t="str">
        <f ca="1">CONCATENATE("June 30, ",YEAR(TODAY()))</f>
        <v>June 30, 2021</v>
      </c>
      <c r="H3" s="71"/>
      <c r="I3" s="71"/>
      <c r="J3" s="71"/>
      <c r="K3" s="71"/>
      <c r="L3" s="71"/>
      <c r="M3" s="2"/>
      <c r="N3" s="34" t="s">
        <v>3</v>
      </c>
      <c r="O3" s="78"/>
      <c r="P3" s="78"/>
      <c r="W3" s="58">
        <f ca="1">TODAY()</f>
        <v>44372</v>
      </c>
      <c r="X3" s="59"/>
    </row>
    <row r="4" spans="1:24" ht="21.75" customHeight="1" thickBo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2"/>
      <c r="N4" s="33"/>
      <c r="O4" s="17"/>
      <c r="W4" s="59">
        <f>YEAR(W3)</f>
        <v>2021</v>
      </c>
      <c r="X4" s="59"/>
    </row>
    <row r="5" spans="1:24" ht="21.75" customHeight="1" thickBot="1" thickTop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O5" s="8"/>
      <c r="P5" s="8"/>
      <c r="W5" s="59"/>
      <c r="X5" s="59"/>
    </row>
    <row r="6" spans="1:24" ht="21.75" customHeight="1" thickBot="1">
      <c r="A6" s="45"/>
      <c r="B6" s="40" t="s">
        <v>43</v>
      </c>
      <c r="W6" s="59" t="s">
        <v>44</v>
      </c>
      <c r="X6" s="60" t="s">
        <v>45</v>
      </c>
    </row>
    <row r="7" spans="1:24" ht="21.75" customHeight="1">
      <c r="A7" s="19"/>
      <c r="W7" s="59">
        <v>2010</v>
      </c>
      <c r="X7" s="60">
        <v>40359</v>
      </c>
    </row>
    <row r="8" spans="1:24" ht="21.75" customHeigh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"/>
      <c r="W8" s="59">
        <v>2011</v>
      </c>
      <c r="X8" s="60">
        <v>40724</v>
      </c>
    </row>
    <row r="9" spans="1:24" ht="22.5" customHeight="1">
      <c r="A9" s="11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"/>
      <c r="R9" s="10"/>
      <c r="W9" s="59">
        <v>2012</v>
      </c>
      <c r="X9" s="60">
        <v>41090</v>
      </c>
    </row>
    <row r="10" spans="1:24" ht="30" customHeight="1">
      <c r="A10" s="14"/>
      <c r="B10" s="15" t="s">
        <v>4</v>
      </c>
      <c r="C10" s="39" t="s">
        <v>5</v>
      </c>
      <c r="D10" s="41" t="s">
        <v>67</v>
      </c>
      <c r="E10" s="42" t="s">
        <v>66</v>
      </c>
      <c r="F10" s="57"/>
      <c r="G10" s="76" t="s">
        <v>63</v>
      </c>
      <c r="H10" s="76"/>
      <c r="I10" s="76"/>
      <c r="J10" s="76"/>
      <c r="K10" s="76"/>
      <c r="L10" s="76"/>
      <c r="M10" s="72" t="s">
        <v>42</v>
      </c>
      <c r="N10" s="72"/>
      <c r="O10" s="72"/>
      <c r="P10" s="72"/>
      <c r="Q10" s="1"/>
      <c r="R10" s="10"/>
      <c r="W10" s="59">
        <v>2013</v>
      </c>
      <c r="X10" s="60">
        <v>41455</v>
      </c>
    </row>
    <row r="11" spans="1:24" ht="21.75" customHeight="1">
      <c r="A11" s="11"/>
      <c r="B11" s="2"/>
      <c r="C11" s="2"/>
      <c r="D11" s="16" t="s">
        <v>70</v>
      </c>
      <c r="E11" s="16" t="s">
        <v>68</v>
      </c>
      <c r="F11" s="4"/>
      <c r="G11" s="4" t="s">
        <v>69</v>
      </c>
      <c r="H11" s="4"/>
      <c r="I11" s="4"/>
      <c r="J11" s="4"/>
      <c r="K11" s="4"/>
      <c r="L11" s="4"/>
      <c r="M11" s="4" t="s">
        <v>6</v>
      </c>
      <c r="N11" s="4"/>
      <c r="O11" s="4"/>
      <c r="P11" s="4"/>
      <c r="Q11" s="1"/>
      <c r="R11" s="10"/>
      <c r="W11" s="59">
        <v>2014</v>
      </c>
      <c r="X11" s="60">
        <v>41820</v>
      </c>
    </row>
    <row r="12" spans="1:24" ht="21.75" customHeight="1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0"/>
      <c r="W12" s="59">
        <v>2015</v>
      </c>
      <c r="X12" s="60">
        <v>42185</v>
      </c>
    </row>
    <row r="13" spans="1:24" ht="21.75" customHeight="1">
      <c r="A13" s="14"/>
      <c r="B13" s="15" t="s">
        <v>7</v>
      </c>
      <c r="C13" s="39" t="s">
        <v>8</v>
      </c>
      <c r="D13" s="2"/>
      <c r="E13" s="66"/>
      <c r="F13" s="66"/>
      <c r="G13" s="66"/>
      <c r="H13" s="66"/>
      <c r="I13" s="66"/>
      <c r="J13" s="66"/>
      <c r="K13" s="67"/>
      <c r="L13" s="67"/>
      <c r="M13" s="67"/>
      <c r="N13" s="74"/>
      <c r="O13" s="74"/>
      <c r="P13" s="43"/>
      <c r="Q13" s="1"/>
      <c r="R13" s="10"/>
      <c r="W13" s="59">
        <v>2016</v>
      </c>
      <c r="X13" s="60">
        <v>42551</v>
      </c>
    </row>
    <row r="14" spans="1:24" ht="21.75" customHeight="1">
      <c r="A14" s="11"/>
      <c r="B14" s="2"/>
      <c r="C14" s="2"/>
      <c r="D14" s="2"/>
      <c r="E14" s="2"/>
      <c r="F14" s="44" t="s">
        <v>9</v>
      </c>
      <c r="G14" s="44"/>
      <c r="H14" s="44"/>
      <c r="I14" s="44"/>
      <c r="J14" s="44" t="s">
        <v>10</v>
      </c>
      <c r="K14" s="4"/>
      <c r="L14" s="4"/>
      <c r="M14" s="4"/>
      <c r="N14" s="4"/>
      <c r="O14" s="16" t="s">
        <v>11</v>
      </c>
      <c r="P14" s="16" t="s">
        <v>12</v>
      </c>
      <c r="Q14" s="1"/>
      <c r="R14" s="10"/>
      <c r="W14" s="59">
        <v>2017</v>
      </c>
      <c r="X14" s="60">
        <v>42916</v>
      </c>
    </row>
    <row r="15" spans="1:24" ht="21.75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0"/>
      <c r="W15" s="59">
        <v>2018</v>
      </c>
      <c r="X15" s="60">
        <v>43281</v>
      </c>
    </row>
    <row r="16" spans="1:24" ht="21.75" customHeight="1">
      <c r="A16" s="11"/>
      <c r="B16" s="2"/>
      <c r="C16" s="39" t="s">
        <v>13</v>
      </c>
      <c r="D16" s="2"/>
      <c r="E16" s="66"/>
      <c r="F16" s="66"/>
      <c r="G16" s="66"/>
      <c r="H16" s="66"/>
      <c r="I16" s="66"/>
      <c r="J16" s="66"/>
      <c r="K16" s="67"/>
      <c r="L16" s="67"/>
      <c r="M16" s="67"/>
      <c r="N16" s="67"/>
      <c r="O16" s="74"/>
      <c r="P16" s="74"/>
      <c r="Q16" s="1"/>
      <c r="R16" s="10"/>
      <c r="W16" s="59">
        <v>2019</v>
      </c>
      <c r="X16" s="60">
        <v>43646</v>
      </c>
    </row>
    <row r="17" spans="1:24" ht="21.75" customHeight="1">
      <c r="A17" s="11"/>
      <c r="B17" s="2"/>
      <c r="C17" s="2"/>
      <c r="D17" s="2"/>
      <c r="E17" s="2"/>
      <c r="F17" s="44" t="s">
        <v>14</v>
      </c>
      <c r="G17" s="44"/>
      <c r="H17" s="44"/>
      <c r="I17" s="44"/>
      <c r="J17" s="44" t="s">
        <v>10</v>
      </c>
      <c r="K17" s="4"/>
      <c r="L17" s="4"/>
      <c r="M17" s="4"/>
      <c r="N17" s="4"/>
      <c r="O17" s="4" t="s">
        <v>11</v>
      </c>
      <c r="P17" s="4"/>
      <c r="Q17" s="1"/>
      <c r="R17" s="10"/>
      <c r="W17" s="59">
        <v>2020</v>
      </c>
      <c r="X17" s="60">
        <v>44012</v>
      </c>
    </row>
    <row r="18" spans="1:24" ht="21.7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0"/>
      <c r="W18" s="59">
        <v>2021</v>
      </c>
      <c r="X18" s="60">
        <v>44377</v>
      </c>
    </row>
    <row r="19" spans="1:24" ht="21.75" customHeight="1">
      <c r="A19" s="11"/>
      <c r="B19" s="2"/>
      <c r="C19" s="2"/>
      <c r="D19" s="2"/>
      <c r="E19" s="2"/>
      <c r="F19" s="66"/>
      <c r="G19" s="66"/>
      <c r="H19" s="66"/>
      <c r="I19" s="66"/>
      <c r="J19" s="66"/>
      <c r="K19" s="66"/>
      <c r="L19" s="66"/>
      <c r="M19" s="75"/>
      <c r="N19" s="75"/>
      <c r="O19" s="75"/>
      <c r="P19" s="2"/>
      <c r="Q19" s="1"/>
      <c r="R19" s="10"/>
      <c r="W19" s="59">
        <v>2022</v>
      </c>
      <c r="X19" s="60">
        <v>44742</v>
      </c>
    </row>
    <row r="20" spans="1:24" ht="21.75" customHeight="1">
      <c r="A20" s="11"/>
      <c r="B20" s="1"/>
      <c r="C20" s="1"/>
      <c r="D20" s="1"/>
      <c r="E20" s="1"/>
      <c r="F20" s="1"/>
      <c r="G20" s="46" t="s">
        <v>15</v>
      </c>
      <c r="H20" s="44"/>
      <c r="I20" s="44"/>
      <c r="J20" s="44"/>
      <c r="K20" s="44"/>
      <c r="L20" s="44"/>
      <c r="M20" s="36" t="s">
        <v>12</v>
      </c>
      <c r="N20" s="4"/>
      <c r="O20" s="4"/>
      <c r="P20" s="1"/>
      <c r="Q20" s="1"/>
      <c r="R20" s="10"/>
      <c r="W20" s="59">
        <v>2023</v>
      </c>
      <c r="X20" s="60">
        <v>45107</v>
      </c>
    </row>
    <row r="21" spans="1:24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W21" s="59">
        <v>2024</v>
      </c>
      <c r="X21" s="60">
        <v>45473</v>
      </c>
    </row>
    <row r="22" spans="1:24" ht="21.75" customHeight="1">
      <c r="A22" s="9"/>
      <c r="B22" s="7" t="s">
        <v>16</v>
      </c>
      <c r="C22" s="7" t="s">
        <v>17</v>
      </c>
      <c r="D22" s="7"/>
      <c r="E22" s="7"/>
      <c r="F22" s="7"/>
      <c r="G22" s="69" t="s">
        <v>58</v>
      </c>
      <c r="H22" s="69"/>
      <c r="I22" s="69"/>
      <c r="J22" s="69"/>
      <c r="K22" s="69"/>
      <c r="L22" s="69"/>
      <c r="M22" s="69"/>
      <c r="N22" s="69"/>
      <c r="O22" s="69"/>
      <c r="P22" s="69"/>
      <c r="Q22" s="7"/>
      <c r="R22" s="10"/>
      <c r="W22" s="59">
        <v>2025</v>
      </c>
      <c r="X22" s="60">
        <v>45838</v>
      </c>
    </row>
    <row r="23" spans="1:18" ht="21.75" customHeight="1" thickBot="1">
      <c r="A23" s="11"/>
      <c r="B23" s="17"/>
      <c r="C23" s="17"/>
      <c r="D23" s="17"/>
      <c r="E23" s="17"/>
      <c r="F23" s="17"/>
      <c r="G23" s="17"/>
      <c r="H23" s="32"/>
      <c r="I23" s="17"/>
      <c r="J23" s="17"/>
      <c r="K23" s="17"/>
      <c r="L23" s="17"/>
      <c r="M23" s="17"/>
      <c r="N23" s="17"/>
      <c r="O23" s="17"/>
      <c r="P23" s="17"/>
      <c r="Q23" s="17"/>
      <c r="R23" s="10"/>
    </row>
    <row r="24" spans="1:18" ht="21.75" customHeight="1" thickBot="1">
      <c r="A24" s="11"/>
      <c r="B24" s="2" t="s">
        <v>18</v>
      </c>
      <c r="C24" s="18" t="s">
        <v>19</v>
      </c>
      <c r="D24" s="2"/>
      <c r="E24" s="2"/>
      <c r="F24" s="2"/>
      <c r="G24" s="47"/>
      <c r="H24" s="19"/>
      <c r="I24" s="20" t="str">
        <f>G3</f>
        <v>June 30, 2021</v>
      </c>
      <c r="J24" s="47"/>
      <c r="K24" s="19"/>
      <c r="L24" s="73" t="s">
        <v>64</v>
      </c>
      <c r="M24" s="73"/>
      <c r="N24" s="73"/>
      <c r="O24" s="73"/>
      <c r="P24" s="73"/>
      <c r="Q24" s="1"/>
      <c r="R24" s="10"/>
    </row>
    <row r="25" spans="1:18" ht="21.75" customHeight="1">
      <c r="A25" s="11"/>
      <c r="B25" s="2"/>
      <c r="C25" s="18" t="s">
        <v>21</v>
      </c>
      <c r="D25" s="2"/>
      <c r="E25" s="2"/>
      <c r="F25" s="2"/>
      <c r="G25" s="2"/>
      <c r="H25" s="2"/>
      <c r="I25" s="2"/>
      <c r="J25" s="2"/>
      <c r="K25" s="17"/>
      <c r="L25" s="64"/>
      <c r="M25" s="64"/>
      <c r="N25" s="64"/>
      <c r="O25" s="64"/>
      <c r="P25" s="64"/>
      <c r="Q25" s="1"/>
      <c r="R25" s="10"/>
    </row>
    <row r="26" spans="1:18" ht="21.75" customHeight="1">
      <c r="A26" s="11"/>
      <c r="B26" s="2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"/>
      <c r="R26" s="10"/>
    </row>
    <row r="27" spans="1:18" ht="21.75" customHeight="1">
      <c r="A27" s="11"/>
      <c r="B27" s="2" t="s">
        <v>22</v>
      </c>
      <c r="C27" s="21" t="s">
        <v>23</v>
      </c>
      <c r="D27" s="6"/>
      <c r="E27" s="6"/>
      <c r="F27" s="6"/>
      <c r="G27" s="6"/>
      <c r="H27" s="6"/>
      <c r="I27" s="6"/>
      <c r="J27" s="6"/>
      <c r="K27" s="6"/>
      <c r="L27" s="6"/>
      <c r="M27" s="68"/>
      <c r="N27" s="68"/>
      <c r="O27" s="68"/>
      <c r="P27" s="68"/>
      <c r="Q27" s="1"/>
      <c r="R27" s="10"/>
    </row>
    <row r="28" spans="1:18" ht="21.75" customHeight="1">
      <c r="A28" s="11"/>
      <c r="B28" s="2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1"/>
      <c r="R28" s="10"/>
    </row>
    <row r="29" spans="1:18" ht="21.75" customHeight="1">
      <c r="A29" s="11"/>
      <c r="B29" s="2" t="s">
        <v>24</v>
      </c>
      <c r="C29" s="21" t="s">
        <v>25</v>
      </c>
      <c r="D29" s="6"/>
      <c r="E29" s="6"/>
      <c r="F29" s="6"/>
      <c r="G29" s="6"/>
      <c r="H29" s="6"/>
      <c r="I29" s="6"/>
      <c r="J29" s="6"/>
      <c r="K29" s="68"/>
      <c r="L29" s="68"/>
      <c r="M29" s="68"/>
      <c r="N29" s="68"/>
      <c r="O29" s="68"/>
      <c r="P29" s="68"/>
      <c r="Q29" s="1"/>
      <c r="R29" s="10"/>
    </row>
    <row r="30" spans="1:18" ht="21.75" customHeight="1">
      <c r="A30" s="11"/>
      <c r="B30" s="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1"/>
      <c r="R30" s="10"/>
    </row>
    <row r="31" spans="1:18" ht="21.75" customHeight="1">
      <c r="A31" s="11"/>
      <c r="B31" s="2"/>
      <c r="C31" s="21" t="s">
        <v>26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  <c r="R31" s="10"/>
    </row>
    <row r="32" spans="1:18" ht="21.75" customHeight="1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0"/>
    </row>
    <row r="33" spans="1:17" ht="21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8" ht="21.75" customHeight="1">
      <c r="A34" s="9"/>
      <c r="B34" s="4" t="s">
        <v>27</v>
      </c>
      <c r="C34" s="4"/>
      <c r="D34" s="4"/>
      <c r="E34" s="7"/>
      <c r="F34" s="4" t="s">
        <v>28</v>
      </c>
      <c r="G34" s="4"/>
      <c r="H34" s="7"/>
      <c r="I34" s="4" t="s">
        <v>29</v>
      </c>
      <c r="J34" s="4"/>
      <c r="K34" s="7"/>
      <c r="L34" s="4" t="s">
        <v>30</v>
      </c>
      <c r="M34" s="4"/>
      <c r="N34" s="7"/>
      <c r="O34" s="4" t="s">
        <v>31</v>
      </c>
      <c r="P34" s="4"/>
      <c r="Q34" s="7"/>
      <c r="R34" s="10"/>
    </row>
    <row r="35" spans="1:18" ht="21.75" customHeight="1">
      <c r="A35" s="11"/>
      <c r="B35" s="3" t="s">
        <v>32</v>
      </c>
      <c r="C35" s="3"/>
      <c r="D35" s="3"/>
      <c r="E35" s="2"/>
      <c r="F35" s="3" t="s">
        <v>33</v>
      </c>
      <c r="G35" s="3"/>
      <c r="H35" s="2"/>
      <c r="I35" s="3" t="s">
        <v>34</v>
      </c>
      <c r="J35" s="3"/>
      <c r="K35" s="2"/>
      <c r="L35" s="3" t="s">
        <v>35</v>
      </c>
      <c r="M35" s="3"/>
      <c r="N35" s="2"/>
      <c r="O35" s="3" t="s">
        <v>33</v>
      </c>
      <c r="P35" s="3"/>
      <c r="Q35" s="1"/>
      <c r="R35" s="10"/>
    </row>
    <row r="36" spans="1:18" ht="21.75" customHeight="1">
      <c r="A36" s="11"/>
      <c r="B36" s="6"/>
      <c r="C36" s="6"/>
      <c r="D36" s="6"/>
      <c r="E36" s="2"/>
      <c r="F36" s="6"/>
      <c r="G36" s="6"/>
      <c r="H36" s="2"/>
      <c r="I36" s="6"/>
      <c r="J36" s="6"/>
      <c r="K36" s="2"/>
      <c r="L36" s="6"/>
      <c r="M36" s="6"/>
      <c r="N36" s="2"/>
      <c r="O36" s="6"/>
      <c r="P36" s="6"/>
      <c r="Q36" s="1"/>
      <c r="R36" s="10"/>
    </row>
    <row r="37" spans="1:18" ht="21.75" customHeight="1">
      <c r="A37" s="22"/>
      <c r="B37" s="52" t="s">
        <v>47</v>
      </c>
      <c r="C37" s="55" t="str">
        <f ca="1">CONCATENATE("Paid in ",YEAR(TODAY()))</f>
        <v>Paid in 2021</v>
      </c>
      <c r="D37" s="23"/>
      <c r="E37" s="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0"/>
    </row>
    <row r="38" spans="1:18" ht="21.75" customHeight="1">
      <c r="A38" s="22"/>
      <c r="B38" s="51"/>
      <c r="C38" s="51" t="s">
        <v>48</v>
      </c>
      <c r="D38" s="18"/>
      <c r="E38" s="18"/>
      <c r="F38" s="63"/>
      <c r="G38" s="63"/>
      <c r="H38" s="24"/>
      <c r="I38" s="24"/>
      <c r="J38" s="24"/>
      <c r="K38" s="24"/>
      <c r="L38" s="24"/>
      <c r="M38" s="24"/>
      <c r="N38" s="24"/>
      <c r="O38" s="63"/>
      <c r="P38" s="63"/>
      <c r="Q38" s="1"/>
      <c r="R38" s="37"/>
    </row>
    <row r="39" spans="1:18" ht="21.75" customHeight="1">
      <c r="A39" s="22"/>
      <c r="B39" s="18"/>
      <c r="C39" s="18"/>
      <c r="D39" s="18"/>
      <c r="E39" s="18"/>
      <c r="F39" s="25"/>
      <c r="G39" s="25"/>
      <c r="H39" s="24"/>
      <c r="I39" s="24"/>
      <c r="J39" s="24"/>
      <c r="K39" s="24"/>
      <c r="L39" s="24"/>
      <c r="M39" s="24"/>
      <c r="N39" s="24"/>
      <c r="O39" s="25"/>
      <c r="P39" s="25"/>
      <c r="Q39" s="1"/>
      <c r="R39" s="10"/>
    </row>
    <row r="40" spans="1:18" ht="21.75" customHeight="1">
      <c r="A40" s="22"/>
      <c r="B40" s="53" t="s">
        <v>50</v>
      </c>
      <c r="C40" s="39" t="s">
        <v>49</v>
      </c>
      <c r="D40" s="18"/>
      <c r="E40" s="1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"/>
      <c r="R40" s="10"/>
    </row>
    <row r="41" spans="1:18" ht="21.75" customHeight="1">
      <c r="A41" s="22"/>
      <c r="B41" s="1"/>
      <c r="C41" s="54" t="str">
        <f ca="1">CONCATENATE("paid after ",YEAR(TODAY()))</f>
        <v>paid after 2021</v>
      </c>
      <c r="D41" s="23"/>
      <c r="E41" s="18"/>
      <c r="F41" s="24"/>
      <c r="G41" s="26"/>
      <c r="H41" s="24"/>
      <c r="I41" s="24"/>
      <c r="J41" s="24"/>
      <c r="K41" s="24"/>
      <c r="L41" s="24"/>
      <c r="M41" s="24"/>
      <c r="N41" s="24"/>
      <c r="O41" s="24"/>
      <c r="P41" s="24"/>
      <c r="Q41" s="1"/>
      <c r="R41" s="10"/>
    </row>
    <row r="42" spans="1:18" ht="21.75" customHeight="1">
      <c r="A42" s="22"/>
      <c r="B42" s="18"/>
      <c r="C42" s="51" t="s">
        <v>51</v>
      </c>
      <c r="D42" s="18"/>
      <c r="E42" s="18"/>
      <c r="F42" s="63"/>
      <c r="G42" s="63"/>
      <c r="H42" s="24"/>
      <c r="I42" s="24"/>
      <c r="J42" s="24"/>
      <c r="K42" s="24"/>
      <c r="L42" s="24"/>
      <c r="M42" s="24"/>
      <c r="N42" s="24"/>
      <c r="O42" s="63"/>
      <c r="P42" s="63"/>
      <c r="Q42" s="1"/>
      <c r="R42" s="10"/>
    </row>
    <row r="43" spans="1:18" ht="21.75" customHeight="1">
      <c r="A43" s="22"/>
      <c r="B43" s="53" t="s">
        <v>52</v>
      </c>
      <c r="C43" s="39" t="s">
        <v>53</v>
      </c>
      <c r="D43" s="18"/>
      <c r="E43" s="18"/>
      <c r="F43" s="25"/>
      <c r="G43" s="25"/>
      <c r="H43" s="24"/>
      <c r="I43" s="24"/>
      <c r="J43" s="24"/>
      <c r="K43" s="24"/>
      <c r="L43" s="24"/>
      <c r="M43" s="24"/>
      <c r="N43" s="24"/>
      <c r="O43" s="25"/>
      <c r="P43" s="25"/>
      <c r="Q43" s="1"/>
      <c r="R43" s="10"/>
    </row>
    <row r="44" spans="1:18" ht="21.75" customHeight="1" thickBot="1">
      <c r="A44" s="22"/>
      <c r="B44" s="27"/>
      <c r="C44" s="27" t="s">
        <v>32</v>
      </c>
      <c r="D44" s="27"/>
      <c r="E44" s="28"/>
      <c r="F44" s="62">
        <f>F38+F42</f>
        <v>0</v>
      </c>
      <c r="G44" s="62"/>
      <c r="H44" s="24"/>
      <c r="I44" s="24"/>
      <c r="J44" s="24"/>
      <c r="K44" s="24"/>
      <c r="L44" s="24"/>
      <c r="M44" s="24"/>
      <c r="N44" s="24"/>
      <c r="O44" s="62">
        <f>O38+O42</f>
        <v>0</v>
      </c>
      <c r="P44" s="62"/>
      <c r="Q44" s="1"/>
      <c r="R44" s="10"/>
    </row>
    <row r="45" spans="1:18" ht="21.75" customHeight="1" thickTop="1">
      <c r="A45" s="22"/>
      <c r="B45" s="18"/>
      <c r="C45" s="18"/>
      <c r="D45" s="18"/>
      <c r="E45" s="18"/>
      <c r="F45" s="29"/>
      <c r="G45" s="29"/>
      <c r="H45" s="24"/>
      <c r="I45" s="24"/>
      <c r="J45" s="24"/>
      <c r="K45" s="24"/>
      <c r="L45" s="24"/>
      <c r="M45" s="24"/>
      <c r="N45" s="24"/>
      <c r="O45" s="29"/>
      <c r="P45" s="29"/>
      <c r="Q45" s="1"/>
      <c r="R45" s="10"/>
    </row>
    <row r="46" spans="1:18" ht="21.75" customHeight="1">
      <c r="A46" s="22"/>
      <c r="B46" s="53" t="s">
        <v>54</v>
      </c>
      <c r="C46" s="39" t="s">
        <v>55</v>
      </c>
      <c r="D46" s="18"/>
      <c r="E46" s="18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"/>
      <c r="R46" s="10"/>
    </row>
    <row r="47" spans="1:18" ht="21.75" customHeight="1">
      <c r="A47" s="22"/>
      <c r="B47" s="27"/>
      <c r="C47" s="27" t="s">
        <v>36</v>
      </c>
      <c r="D47" s="27"/>
      <c r="E47" s="2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"/>
      <c r="R47" s="10"/>
    </row>
    <row r="48" spans="1:18" ht="21.75" customHeight="1">
      <c r="A48" s="22"/>
      <c r="B48" s="15"/>
      <c r="C48" s="56" t="s">
        <v>46</v>
      </c>
      <c r="D48" s="50" t="str">
        <f>G3</f>
        <v>June 30, 2021</v>
      </c>
      <c r="E48" s="18"/>
      <c r="F48" s="63"/>
      <c r="G48" s="63"/>
      <c r="H48" s="24"/>
      <c r="I48" s="24"/>
      <c r="J48" s="24"/>
      <c r="K48" s="24"/>
      <c r="L48" s="24"/>
      <c r="M48" s="24"/>
      <c r="N48" s="24"/>
      <c r="O48" s="63"/>
      <c r="P48" s="63"/>
      <c r="Q48" s="1"/>
      <c r="R48" s="10"/>
    </row>
    <row r="49" spans="1:18" ht="21.75" customHeight="1">
      <c r="A49" s="22"/>
      <c r="B49" s="18"/>
      <c r="C49" s="18"/>
      <c r="D49" s="18"/>
      <c r="E49" s="18"/>
      <c r="F49" s="25"/>
      <c r="G49" s="25"/>
      <c r="H49" s="24"/>
      <c r="I49" s="24"/>
      <c r="J49" s="24"/>
      <c r="K49" s="24"/>
      <c r="L49" s="24"/>
      <c r="M49" s="24"/>
      <c r="N49" s="24"/>
      <c r="O49" s="25"/>
      <c r="P49" s="25"/>
      <c r="Q49" s="1"/>
      <c r="R49" s="10"/>
    </row>
    <row r="50" spans="1:18" ht="21.75" customHeight="1" thickBot="1">
      <c r="A50" s="11"/>
      <c r="B50" s="2" t="s">
        <v>37</v>
      </c>
      <c r="C50" s="2"/>
      <c r="D50" s="2"/>
      <c r="E50" s="2"/>
      <c r="F50" s="62">
        <f>F44+F48</f>
        <v>0</v>
      </c>
      <c r="G50" s="62"/>
      <c r="H50" s="30" t="s">
        <v>38</v>
      </c>
      <c r="I50" s="61"/>
      <c r="J50" s="61"/>
      <c r="K50" s="30" t="s">
        <v>39</v>
      </c>
      <c r="L50" s="61"/>
      <c r="M50" s="61"/>
      <c r="N50" s="30" t="s">
        <v>40</v>
      </c>
      <c r="O50" s="62">
        <f>F50+I50-L50</f>
        <v>0</v>
      </c>
      <c r="P50" s="62"/>
      <c r="Q50" s="1"/>
      <c r="R50" s="10"/>
    </row>
    <row r="51" spans="1:18" ht="21.75" customHeight="1" thickTop="1">
      <c r="A51" s="11"/>
      <c r="B51" s="1"/>
      <c r="C51" s="1"/>
      <c r="D51" s="1"/>
      <c r="E51" s="1"/>
      <c r="F51" s="31"/>
      <c r="G51" s="31"/>
      <c r="H51" s="1"/>
      <c r="I51" s="31"/>
      <c r="J51" s="31"/>
      <c r="K51" s="1"/>
      <c r="L51" s="31"/>
      <c r="M51" s="31"/>
      <c r="N51" s="38" t="str">
        <f>IF(O44+O48&lt;&gt;O50,"Error: Total does not agree"," ")</f>
        <v> </v>
      </c>
      <c r="O51" s="31"/>
      <c r="P51" s="31"/>
      <c r="Q51" s="1"/>
      <c r="R51" s="10"/>
    </row>
    <row r="52" spans="1:17" ht="21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8" ht="21.75" customHeight="1">
      <c r="A53" s="9"/>
      <c r="B53" s="7" t="s">
        <v>41</v>
      </c>
      <c r="C53" s="7"/>
      <c r="D53" s="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"/>
      <c r="R53" s="10"/>
    </row>
    <row r="54" spans="1:18" ht="21.75" customHeight="1">
      <c r="A54" s="11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1"/>
      <c r="R54" s="10"/>
    </row>
    <row r="55" spans="1:18" ht="21.75" customHeight="1">
      <c r="A55" s="1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1"/>
      <c r="R55" s="10"/>
    </row>
    <row r="56" spans="1:18" ht="21.75" customHeight="1">
      <c r="A56" s="11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"/>
      <c r="R56" s="10"/>
    </row>
    <row r="57" spans="1:18" ht="21.75" customHeight="1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0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3" ht="15">
      <c r="B59" s="54"/>
      <c r="C59" s="54"/>
    </row>
    <row r="60" ht="15">
      <c r="B60" s="54"/>
    </row>
    <row r="61" ht="15">
      <c r="B61" s="54"/>
    </row>
  </sheetData>
  <sheetProtection password="C8DD" sheet="1"/>
  <mergeCells count="40">
    <mergeCell ref="G1:L1"/>
    <mergeCell ref="N1:P1"/>
    <mergeCell ref="G2:L2"/>
    <mergeCell ref="O2:P2"/>
    <mergeCell ref="G3:L3"/>
    <mergeCell ref="O3:P3"/>
    <mergeCell ref="G10:L10"/>
    <mergeCell ref="M10:P10"/>
    <mergeCell ref="E13:J13"/>
    <mergeCell ref="K13:M13"/>
    <mergeCell ref="N13:O13"/>
    <mergeCell ref="E16:J16"/>
    <mergeCell ref="K16:N16"/>
    <mergeCell ref="O16:P16"/>
    <mergeCell ref="F19:L19"/>
    <mergeCell ref="M19:O19"/>
    <mergeCell ref="G22:P22"/>
    <mergeCell ref="L24:P24"/>
    <mergeCell ref="L25:P25"/>
    <mergeCell ref="C26:P26"/>
    <mergeCell ref="M27:P27"/>
    <mergeCell ref="C28:P28"/>
    <mergeCell ref="K29:P29"/>
    <mergeCell ref="C30:P30"/>
    <mergeCell ref="F38:G38"/>
    <mergeCell ref="O38:P38"/>
    <mergeCell ref="F42:G42"/>
    <mergeCell ref="O42:P42"/>
    <mergeCell ref="F44:G44"/>
    <mergeCell ref="O44:P44"/>
    <mergeCell ref="F48:G48"/>
    <mergeCell ref="O48:P48"/>
    <mergeCell ref="B55:P55"/>
    <mergeCell ref="B56:P56"/>
    <mergeCell ref="F50:G50"/>
    <mergeCell ref="I50:J50"/>
    <mergeCell ref="L50:M50"/>
    <mergeCell ref="O50:P50"/>
    <mergeCell ref="E53:P53"/>
    <mergeCell ref="B54:P54"/>
  </mergeCells>
  <printOptions/>
  <pageMargins left="0.61" right="0.43" top="0.75" bottom="0.75" header="0.3" footer="0.3"/>
  <pageSetup fitToHeight="1" fitToWidth="1" horizontalDpi="600" verticalDpi="600" orientation="portrait" scale="50" r:id="rId4"/>
  <headerFooter>
    <oddFooter>&amp;C&amp;"Arial,Bold"&amp;14-- Return to OMES Financial Reporting Unit by August 12 --&amp;R&amp;"Arial,Bold"&amp;14 24 K</oddFooter>
  </headerFooter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2" width="9.140625" style="5" customWidth="1"/>
    <col min="3" max="3" width="15.7109375" style="5" bestFit="1" customWidth="1"/>
    <col min="4" max="4" width="17.00390625" style="5" bestFit="1" customWidth="1"/>
    <col min="5" max="8" width="9.140625" style="5" customWidth="1"/>
    <col min="9" max="9" width="17.00390625" style="5" bestFit="1" customWidth="1"/>
    <col min="10" max="10" width="9.140625" style="5" customWidth="1"/>
    <col min="11" max="11" width="8.421875" style="5" customWidth="1"/>
    <col min="12" max="12" width="12.7109375" style="5" customWidth="1"/>
    <col min="13" max="15" width="9.140625" style="5" customWidth="1"/>
    <col min="16" max="16" width="9.7109375" style="5" bestFit="1" customWidth="1"/>
    <col min="17" max="22" width="9.140625" style="5" customWidth="1"/>
    <col min="23" max="23" width="11.7109375" style="5" hidden="1" customWidth="1"/>
    <col min="24" max="24" width="14.8515625" style="5" hidden="1" customWidth="1"/>
    <col min="25" max="16384" width="9.140625" style="5" customWidth="1"/>
  </cols>
  <sheetData>
    <row r="1" spans="1:16" ht="21.75" customHeight="1">
      <c r="A1" s="39" t="s">
        <v>62</v>
      </c>
      <c r="B1" s="2"/>
      <c r="C1" s="2"/>
      <c r="D1" s="2"/>
      <c r="E1" s="2"/>
      <c r="F1" s="2"/>
      <c r="G1" s="70" t="s">
        <v>0</v>
      </c>
      <c r="H1" s="70"/>
      <c r="I1" s="70"/>
      <c r="J1" s="70"/>
      <c r="K1" s="70"/>
      <c r="L1" s="70"/>
      <c r="M1" s="2"/>
      <c r="N1" s="77" t="s">
        <v>65</v>
      </c>
      <c r="O1" s="77"/>
      <c r="P1" s="77"/>
    </row>
    <row r="2" spans="1:16" ht="21.75" customHeight="1">
      <c r="A2" s="2"/>
      <c r="B2" s="2"/>
      <c r="C2" s="2"/>
      <c r="D2" s="2"/>
      <c r="E2" s="2"/>
      <c r="F2" s="2"/>
      <c r="G2" s="70" t="s">
        <v>1</v>
      </c>
      <c r="H2" s="70"/>
      <c r="I2" s="70"/>
      <c r="J2" s="70"/>
      <c r="K2" s="70"/>
      <c r="L2" s="70"/>
      <c r="M2" s="2"/>
      <c r="N2" s="35" t="s">
        <v>2</v>
      </c>
      <c r="O2" s="78"/>
      <c r="P2" s="78"/>
    </row>
    <row r="3" spans="1:24" ht="21.75" customHeight="1">
      <c r="A3" s="2"/>
      <c r="B3" s="2"/>
      <c r="C3" s="2"/>
      <c r="D3" s="2"/>
      <c r="E3" s="2"/>
      <c r="F3" s="2"/>
      <c r="G3" s="71" t="str">
        <f ca="1">CONCATENATE("June 30, ",YEAR(TODAY()))</f>
        <v>June 30, 2021</v>
      </c>
      <c r="H3" s="71"/>
      <c r="I3" s="71"/>
      <c r="J3" s="71"/>
      <c r="K3" s="71"/>
      <c r="L3" s="71"/>
      <c r="M3" s="2"/>
      <c r="N3" s="34" t="s">
        <v>3</v>
      </c>
      <c r="O3" s="78"/>
      <c r="P3" s="78"/>
      <c r="W3" s="58">
        <f ca="1">TODAY()</f>
        <v>44372</v>
      </c>
      <c r="X3" s="59"/>
    </row>
    <row r="4" spans="1:24" ht="21.75" customHeight="1" thickBo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2"/>
      <c r="N4" s="33"/>
      <c r="O4" s="17"/>
      <c r="W4" s="59">
        <f>YEAR(W3)</f>
        <v>2021</v>
      </c>
      <c r="X4" s="59"/>
    </row>
    <row r="5" spans="1:24" ht="21.75" customHeight="1" thickBot="1" thickTop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O5" s="8"/>
      <c r="P5" s="8"/>
      <c r="W5" s="59"/>
      <c r="X5" s="59"/>
    </row>
    <row r="6" spans="1:24" ht="21.75" customHeight="1" thickBot="1">
      <c r="A6" s="45"/>
      <c r="B6" s="40" t="s">
        <v>43</v>
      </c>
      <c r="W6" s="59" t="s">
        <v>44</v>
      </c>
      <c r="X6" s="60" t="s">
        <v>45</v>
      </c>
    </row>
    <row r="7" spans="1:24" ht="21.75" customHeight="1">
      <c r="A7" s="19"/>
      <c r="W7" s="59">
        <v>2010</v>
      </c>
      <c r="X7" s="60">
        <v>40359</v>
      </c>
    </row>
    <row r="8" spans="1:24" ht="21.75" customHeigh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"/>
      <c r="W8" s="59">
        <v>2011</v>
      </c>
      <c r="X8" s="60">
        <v>40724</v>
      </c>
    </row>
    <row r="9" spans="1:24" ht="22.5" customHeight="1">
      <c r="A9" s="11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"/>
      <c r="R9" s="10"/>
      <c r="W9" s="59">
        <v>2012</v>
      </c>
      <c r="X9" s="60">
        <v>41090</v>
      </c>
    </row>
    <row r="10" spans="1:24" ht="30" customHeight="1">
      <c r="A10" s="14"/>
      <c r="B10" s="15" t="s">
        <v>4</v>
      </c>
      <c r="C10" s="39" t="s">
        <v>5</v>
      </c>
      <c r="D10" s="41" t="s">
        <v>67</v>
      </c>
      <c r="E10" s="42" t="s">
        <v>66</v>
      </c>
      <c r="F10" s="57"/>
      <c r="G10" s="76" t="s">
        <v>63</v>
      </c>
      <c r="H10" s="76"/>
      <c r="I10" s="76"/>
      <c r="J10" s="76"/>
      <c r="K10" s="76"/>
      <c r="L10" s="76"/>
      <c r="M10" s="72" t="s">
        <v>42</v>
      </c>
      <c r="N10" s="72"/>
      <c r="O10" s="72"/>
      <c r="P10" s="72"/>
      <c r="Q10" s="1"/>
      <c r="R10" s="10"/>
      <c r="W10" s="59">
        <v>2013</v>
      </c>
      <c r="X10" s="60">
        <v>41455</v>
      </c>
    </row>
    <row r="11" spans="1:24" ht="21.75" customHeight="1">
      <c r="A11" s="11"/>
      <c r="B11" s="2"/>
      <c r="C11" s="2"/>
      <c r="D11" s="16" t="s">
        <v>70</v>
      </c>
      <c r="E11" s="16" t="s">
        <v>68</v>
      </c>
      <c r="F11" s="4"/>
      <c r="G11" s="4" t="s">
        <v>69</v>
      </c>
      <c r="H11" s="4"/>
      <c r="I11" s="4"/>
      <c r="J11" s="4"/>
      <c r="K11" s="4"/>
      <c r="L11" s="4"/>
      <c r="M11" s="4" t="s">
        <v>6</v>
      </c>
      <c r="N11" s="4"/>
      <c r="O11" s="4"/>
      <c r="P11" s="4"/>
      <c r="Q11" s="1"/>
      <c r="R11" s="10"/>
      <c r="W11" s="59">
        <v>2014</v>
      </c>
      <c r="X11" s="60">
        <v>41820</v>
      </c>
    </row>
    <row r="12" spans="1:24" ht="21.75" customHeight="1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0"/>
      <c r="W12" s="59">
        <v>2015</v>
      </c>
      <c r="X12" s="60">
        <v>42185</v>
      </c>
    </row>
    <row r="13" spans="1:24" ht="21.75" customHeight="1">
      <c r="A13" s="14"/>
      <c r="B13" s="15" t="s">
        <v>7</v>
      </c>
      <c r="C13" s="39" t="s">
        <v>8</v>
      </c>
      <c r="D13" s="2"/>
      <c r="E13" s="66"/>
      <c r="F13" s="66"/>
      <c r="G13" s="66"/>
      <c r="H13" s="66"/>
      <c r="I13" s="66"/>
      <c r="J13" s="66"/>
      <c r="K13" s="67"/>
      <c r="L13" s="67"/>
      <c r="M13" s="67"/>
      <c r="N13" s="74"/>
      <c r="O13" s="74"/>
      <c r="P13" s="43"/>
      <c r="Q13" s="1"/>
      <c r="R13" s="10"/>
      <c r="W13" s="59">
        <v>2016</v>
      </c>
      <c r="X13" s="60">
        <v>42551</v>
      </c>
    </row>
    <row r="14" spans="1:24" ht="21.75" customHeight="1">
      <c r="A14" s="11"/>
      <c r="B14" s="2"/>
      <c r="C14" s="2"/>
      <c r="D14" s="2"/>
      <c r="E14" s="2"/>
      <c r="F14" s="44" t="s">
        <v>9</v>
      </c>
      <c r="G14" s="44"/>
      <c r="H14" s="44"/>
      <c r="I14" s="44"/>
      <c r="J14" s="44" t="s">
        <v>10</v>
      </c>
      <c r="K14" s="4"/>
      <c r="L14" s="4"/>
      <c r="M14" s="4"/>
      <c r="N14" s="4"/>
      <c r="O14" s="16" t="s">
        <v>11</v>
      </c>
      <c r="P14" s="16" t="s">
        <v>12</v>
      </c>
      <c r="Q14" s="1"/>
      <c r="R14" s="10"/>
      <c r="W14" s="59">
        <v>2017</v>
      </c>
      <c r="X14" s="60">
        <v>42916</v>
      </c>
    </row>
    <row r="15" spans="1:24" ht="21.75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0"/>
      <c r="W15" s="59">
        <v>2018</v>
      </c>
      <c r="X15" s="60">
        <v>43281</v>
      </c>
    </row>
    <row r="16" spans="1:24" ht="21.75" customHeight="1">
      <c r="A16" s="11"/>
      <c r="B16" s="2"/>
      <c r="C16" s="39" t="s">
        <v>13</v>
      </c>
      <c r="D16" s="2"/>
      <c r="E16" s="66"/>
      <c r="F16" s="66"/>
      <c r="G16" s="66"/>
      <c r="H16" s="66"/>
      <c r="I16" s="66"/>
      <c r="J16" s="66"/>
      <c r="K16" s="67"/>
      <c r="L16" s="67"/>
      <c r="M16" s="67"/>
      <c r="N16" s="67"/>
      <c r="O16" s="74"/>
      <c r="P16" s="74"/>
      <c r="Q16" s="1"/>
      <c r="R16" s="10"/>
      <c r="W16" s="59">
        <v>2019</v>
      </c>
      <c r="X16" s="60">
        <v>43646</v>
      </c>
    </row>
    <row r="17" spans="1:24" ht="21.75" customHeight="1">
      <c r="A17" s="11"/>
      <c r="B17" s="2"/>
      <c r="C17" s="2"/>
      <c r="D17" s="2"/>
      <c r="E17" s="2"/>
      <c r="F17" s="44" t="s">
        <v>14</v>
      </c>
      <c r="G17" s="44"/>
      <c r="H17" s="44"/>
      <c r="I17" s="44"/>
      <c r="J17" s="44" t="s">
        <v>10</v>
      </c>
      <c r="K17" s="4"/>
      <c r="L17" s="4"/>
      <c r="M17" s="4"/>
      <c r="N17" s="4"/>
      <c r="O17" s="4" t="s">
        <v>11</v>
      </c>
      <c r="P17" s="4"/>
      <c r="Q17" s="1"/>
      <c r="R17" s="10"/>
      <c r="W17" s="59">
        <v>2020</v>
      </c>
      <c r="X17" s="60">
        <v>44012</v>
      </c>
    </row>
    <row r="18" spans="1:24" ht="21.7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0"/>
      <c r="W18" s="59">
        <v>2021</v>
      </c>
      <c r="X18" s="60">
        <v>44377</v>
      </c>
    </row>
    <row r="19" spans="1:24" ht="21.75" customHeight="1">
      <c r="A19" s="11"/>
      <c r="B19" s="2"/>
      <c r="C19" s="2"/>
      <c r="D19" s="2"/>
      <c r="E19" s="2"/>
      <c r="F19" s="66"/>
      <c r="G19" s="66"/>
      <c r="H19" s="66"/>
      <c r="I19" s="66"/>
      <c r="J19" s="66"/>
      <c r="K19" s="66"/>
      <c r="L19" s="66"/>
      <c r="M19" s="75"/>
      <c r="N19" s="75"/>
      <c r="O19" s="75"/>
      <c r="P19" s="2"/>
      <c r="Q19" s="1"/>
      <c r="R19" s="10"/>
      <c r="W19" s="59">
        <v>2022</v>
      </c>
      <c r="X19" s="60">
        <v>44742</v>
      </c>
    </row>
    <row r="20" spans="1:24" ht="21.75" customHeight="1">
      <c r="A20" s="11"/>
      <c r="B20" s="1"/>
      <c r="C20" s="1"/>
      <c r="D20" s="1"/>
      <c r="E20" s="1"/>
      <c r="F20" s="1"/>
      <c r="G20" s="46" t="s">
        <v>15</v>
      </c>
      <c r="H20" s="44"/>
      <c r="I20" s="44"/>
      <c r="J20" s="44"/>
      <c r="K20" s="44"/>
      <c r="L20" s="44"/>
      <c r="M20" s="36" t="s">
        <v>12</v>
      </c>
      <c r="N20" s="4"/>
      <c r="O20" s="4"/>
      <c r="P20" s="1"/>
      <c r="Q20" s="1"/>
      <c r="R20" s="10"/>
      <c r="W20" s="59">
        <v>2023</v>
      </c>
      <c r="X20" s="60">
        <v>45107</v>
      </c>
    </row>
    <row r="21" spans="1:24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W21" s="59">
        <v>2024</v>
      </c>
      <c r="X21" s="60">
        <v>45473</v>
      </c>
    </row>
    <row r="22" spans="1:24" ht="21.75" customHeight="1">
      <c r="A22" s="9"/>
      <c r="B22" s="7" t="s">
        <v>16</v>
      </c>
      <c r="C22" s="7" t="s">
        <v>17</v>
      </c>
      <c r="D22" s="7"/>
      <c r="E22" s="7"/>
      <c r="F22" s="7"/>
      <c r="G22" s="69" t="s">
        <v>59</v>
      </c>
      <c r="H22" s="69"/>
      <c r="I22" s="69"/>
      <c r="J22" s="69"/>
      <c r="K22" s="69"/>
      <c r="L22" s="69"/>
      <c r="M22" s="69"/>
      <c r="N22" s="69"/>
      <c r="O22" s="69"/>
      <c r="P22" s="69"/>
      <c r="Q22" s="7"/>
      <c r="R22" s="10"/>
      <c r="W22" s="59">
        <v>2025</v>
      </c>
      <c r="X22" s="60">
        <v>45838</v>
      </c>
    </row>
    <row r="23" spans="1:18" ht="21.75" customHeight="1" thickBot="1">
      <c r="A23" s="11"/>
      <c r="B23" s="17"/>
      <c r="C23" s="17"/>
      <c r="D23" s="17"/>
      <c r="E23" s="17"/>
      <c r="F23" s="17"/>
      <c r="G23" s="17"/>
      <c r="H23" s="32"/>
      <c r="I23" s="17"/>
      <c r="J23" s="17"/>
      <c r="K23" s="17"/>
      <c r="L23" s="17"/>
      <c r="M23" s="17"/>
      <c r="N23" s="17"/>
      <c r="O23" s="17"/>
      <c r="P23" s="17"/>
      <c r="Q23" s="17"/>
      <c r="R23" s="10"/>
    </row>
    <row r="24" spans="1:18" ht="21.75" customHeight="1" thickBot="1">
      <c r="A24" s="11"/>
      <c r="B24" s="2" t="s">
        <v>18</v>
      </c>
      <c r="C24" s="18" t="s">
        <v>19</v>
      </c>
      <c r="D24" s="2"/>
      <c r="E24" s="2"/>
      <c r="F24" s="2"/>
      <c r="G24" s="47"/>
      <c r="H24" s="19"/>
      <c r="I24" s="20" t="str">
        <f>G3</f>
        <v>June 30, 2021</v>
      </c>
      <c r="J24" s="47"/>
      <c r="K24" s="19"/>
      <c r="L24" s="73" t="s">
        <v>64</v>
      </c>
      <c r="M24" s="73"/>
      <c r="N24" s="73"/>
      <c r="O24" s="73"/>
      <c r="P24" s="73"/>
      <c r="Q24" s="1"/>
      <c r="R24" s="10"/>
    </row>
    <row r="25" spans="1:18" ht="21.75" customHeight="1">
      <c r="A25" s="11"/>
      <c r="B25" s="2"/>
      <c r="C25" s="18" t="s">
        <v>21</v>
      </c>
      <c r="D25" s="2"/>
      <c r="E25" s="2"/>
      <c r="F25" s="2"/>
      <c r="G25" s="2"/>
      <c r="H25" s="2"/>
      <c r="I25" s="2"/>
      <c r="J25" s="2"/>
      <c r="K25" s="17"/>
      <c r="L25" s="64"/>
      <c r="M25" s="64"/>
      <c r="N25" s="64"/>
      <c r="O25" s="64"/>
      <c r="P25" s="64"/>
      <c r="Q25" s="1"/>
      <c r="R25" s="10"/>
    </row>
    <row r="26" spans="1:18" ht="21.75" customHeight="1">
      <c r="A26" s="11"/>
      <c r="B26" s="2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"/>
      <c r="R26" s="10"/>
    </row>
    <row r="27" spans="1:18" ht="21.75" customHeight="1">
      <c r="A27" s="11"/>
      <c r="B27" s="2" t="s">
        <v>22</v>
      </c>
      <c r="C27" s="21" t="s">
        <v>23</v>
      </c>
      <c r="D27" s="6"/>
      <c r="E27" s="6"/>
      <c r="F27" s="6"/>
      <c r="G27" s="6"/>
      <c r="H27" s="6"/>
      <c r="I27" s="6"/>
      <c r="J27" s="6"/>
      <c r="K27" s="6"/>
      <c r="L27" s="6"/>
      <c r="M27" s="68"/>
      <c r="N27" s="68"/>
      <c r="O27" s="68"/>
      <c r="P27" s="68"/>
      <c r="Q27" s="1"/>
      <c r="R27" s="10"/>
    </row>
    <row r="28" spans="1:18" ht="21.75" customHeight="1">
      <c r="A28" s="11"/>
      <c r="B28" s="2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1"/>
      <c r="R28" s="10"/>
    </row>
    <row r="29" spans="1:18" ht="21.75" customHeight="1">
      <c r="A29" s="11"/>
      <c r="B29" s="2" t="s">
        <v>24</v>
      </c>
      <c r="C29" s="21" t="s">
        <v>25</v>
      </c>
      <c r="D29" s="6"/>
      <c r="E29" s="6"/>
      <c r="F29" s="6"/>
      <c r="G29" s="6"/>
      <c r="H29" s="6"/>
      <c r="I29" s="6"/>
      <c r="J29" s="6"/>
      <c r="K29" s="68"/>
      <c r="L29" s="68"/>
      <c r="M29" s="68"/>
      <c r="N29" s="68"/>
      <c r="O29" s="68"/>
      <c r="P29" s="68"/>
      <c r="Q29" s="1"/>
      <c r="R29" s="10"/>
    </row>
    <row r="30" spans="1:18" ht="21.75" customHeight="1">
      <c r="A30" s="11"/>
      <c r="B30" s="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1"/>
      <c r="R30" s="10"/>
    </row>
    <row r="31" spans="1:18" ht="21.75" customHeight="1">
      <c r="A31" s="11"/>
      <c r="B31" s="2"/>
      <c r="C31" s="21" t="s">
        <v>26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  <c r="R31" s="10"/>
    </row>
    <row r="32" spans="1:18" ht="21.75" customHeight="1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0"/>
    </row>
    <row r="33" spans="1:17" ht="21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8" ht="21.75" customHeight="1">
      <c r="A34" s="9"/>
      <c r="B34" s="4" t="s">
        <v>27</v>
      </c>
      <c r="C34" s="4"/>
      <c r="D34" s="4"/>
      <c r="E34" s="7"/>
      <c r="F34" s="4" t="s">
        <v>28</v>
      </c>
      <c r="G34" s="4"/>
      <c r="H34" s="7"/>
      <c r="I34" s="4" t="s">
        <v>29</v>
      </c>
      <c r="J34" s="4"/>
      <c r="K34" s="7"/>
      <c r="L34" s="4" t="s">
        <v>30</v>
      </c>
      <c r="M34" s="4"/>
      <c r="N34" s="7"/>
      <c r="O34" s="4" t="s">
        <v>31</v>
      </c>
      <c r="P34" s="4"/>
      <c r="Q34" s="7"/>
      <c r="R34" s="10"/>
    </row>
    <row r="35" spans="1:18" ht="21.75" customHeight="1">
      <c r="A35" s="11"/>
      <c r="B35" s="3" t="s">
        <v>32</v>
      </c>
      <c r="C35" s="3"/>
      <c r="D35" s="3"/>
      <c r="E35" s="2"/>
      <c r="F35" s="3" t="s">
        <v>33</v>
      </c>
      <c r="G35" s="3"/>
      <c r="H35" s="2"/>
      <c r="I35" s="3" t="s">
        <v>34</v>
      </c>
      <c r="J35" s="3"/>
      <c r="K35" s="2"/>
      <c r="L35" s="3" t="s">
        <v>35</v>
      </c>
      <c r="M35" s="3"/>
      <c r="N35" s="2"/>
      <c r="O35" s="3" t="s">
        <v>33</v>
      </c>
      <c r="P35" s="3"/>
      <c r="Q35" s="1"/>
      <c r="R35" s="10"/>
    </row>
    <row r="36" spans="1:18" ht="21.75" customHeight="1">
      <c r="A36" s="11"/>
      <c r="B36" s="6"/>
      <c r="C36" s="6"/>
      <c r="D36" s="6"/>
      <c r="E36" s="2"/>
      <c r="F36" s="6"/>
      <c r="G36" s="6"/>
      <c r="H36" s="2"/>
      <c r="I36" s="6"/>
      <c r="J36" s="6"/>
      <c r="K36" s="2"/>
      <c r="L36" s="6"/>
      <c r="M36" s="6"/>
      <c r="N36" s="2"/>
      <c r="O36" s="6"/>
      <c r="P36" s="6"/>
      <c r="Q36" s="1"/>
      <c r="R36" s="10"/>
    </row>
    <row r="37" spans="1:18" ht="21.75" customHeight="1">
      <c r="A37" s="22"/>
      <c r="B37" s="52" t="s">
        <v>47</v>
      </c>
      <c r="C37" s="55" t="str">
        <f ca="1">CONCATENATE("Paid in ",YEAR(TODAY()))</f>
        <v>Paid in 2021</v>
      </c>
      <c r="D37" s="23"/>
      <c r="E37" s="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0"/>
    </row>
    <row r="38" spans="1:18" ht="21.75" customHeight="1">
      <c r="A38" s="22"/>
      <c r="B38" s="51"/>
      <c r="C38" s="51" t="s">
        <v>48</v>
      </c>
      <c r="D38" s="18"/>
      <c r="E38" s="18"/>
      <c r="F38" s="63"/>
      <c r="G38" s="63"/>
      <c r="H38" s="24"/>
      <c r="I38" s="24"/>
      <c r="J38" s="24"/>
      <c r="K38" s="24"/>
      <c r="L38" s="24"/>
      <c r="M38" s="24"/>
      <c r="N38" s="24"/>
      <c r="O38" s="63"/>
      <c r="P38" s="63"/>
      <c r="Q38" s="1"/>
      <c r="R38" s="37"/>
    </row>
    <row r="39" spans="1:18" ht="21.75" customHeight="1">
      <c r="A39" s="22"/>
      <c r="B39" s="18"/>
      <c r="C39" s="18"/>
      <c r="D39" s="18"/>
      <c r="E39" s="18"/>
      <c r="F39" s="25"/>
      <c r="G39" s="25"/>
      <c r="H39" s="24"/>
      <c r="I39" s="24"/>
      <c r="J39" s="24"/>
      <c r="K39" s="24"/>
      <c r="L39" s="24"/>
      <c r="M39" s="24"/>
      <c r="N39" s="24"/>
      <c r="O39" s="25"/>
      <c r="P39" s="25"/>
      <c r="Q39" s="1"/>
      <c r="R39" s="10"/>
    </row>
    <row r="40" spans="1:18" ht="21.75" customHeight="1">
      <c r="A40" s="22"/>
      <c r="B40" s="53" t="s">
        <v>50</v>
      </c>
      <c r="C40" s="39" t="s">
        <v>49</v>
      </c>
      <c r="D40" s="18"/>
      <c r="E40" s="1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"/>
      <c r="R40" s="10"/>
    </row>
    <row r="41" spans="1:18" ht="21.75" customHeight="1">
      <c r="A41" s="22"/>
      <c r="B41" s="1"/>
      <c r="C41" s="54" t="str">
        <f ca="1">CONCATENATE("paid after ",YEAR(TODAY()))</f>
        <v>paid after 2021</v>
      </c>
      <c r="D41" s="23"/>
      <c r="E41" s="18"/>
      <c r="F41" s="24"/>
      <c r="G41" s="26"/>
      <c r="H41" s="24"/>
      <c r="I41" s="24"/>
      <c r="J41" s="24"/>
      <c r="K41" s="24"/>
      <c r="L41" s="24"/>
      <c r="M41" s="24"/>
      <c r="N41" s="24"/>
      <c r="O41" s="24"/>
      <c r="P41" s="24"/>
      <c r="Q41" s="1"/>
      <c r="R41" s="10"/>
    </row>
    <row r="42" spans="1:18" ht="21.75" customHeight="1">
      <c r="A42" s="22"/>
      <c r="B42" s="18"/>
      <c r="C42" s="51" t="s">
        <v>51</v>
      </c>
      <c r="D42" s="18"/>
      <c r="E42" s="18"/>
      <c r="F42" s="63"/>
      <c r="G42" s="63"/>
      <c r="H42" s="24"/>
      <c r="I42" s="24"/>
      <c r="J42" s="24"/>
      <c r="K42" s="24"/>
      <c r="L42" s="24"/>
      <c r="M42" s="24"/>
      <c r="N42" s="24"/>
      <c r="O42" s="63"/>
      <c r="P42" s="63"/>
      <c r="Q42" s="1"/>
      <c r="R42" s="10"/>
    </row>
    <row r="43" spans="1:18" ht="21.75" customHeight="1">
      <c r="A43" s="22"/>
      <c r="B43" s="53" t="s">
        <v>52</v>
      </c>
      <c r="C43" s="39" t="s">
        <v>53</v>
      </c>
      <c r="D43" s="18"/>
      <c r="E43" s="18"/>
      <c r="F43" s="25"/>
      <c r="G43" s="25"/>
      <c r="H43" s="24"/>
      <c r="I43" s="24"/>
      <c r="J43" s="24"/>
      <c r="K43" s="24"/>
      <c r="L43" s="24"/>
      <c r="M43" s="24"/>
      <c r="N43" s="24"/>
      <c r="O43" s="25"/>
      <c r="P43" s="25"/>
      <c r="Q43" s="1"/>
      <c r="R43" s="10"/>
    </row>
    <row r="44" spans="1:18" ht="21.75" customHeight="1" thickBot="1">
      <c r="A44" s="22"/>
      <c r="B44" s="27"/>
      <c r="C44" s="27" t="s">
        <v>32</v>
      </c>
      <c r="D44" s="27"/>
      <c r="E44" s="28"/>
      <c r="F44" s="62">
        <f>F38+F42</f>
        <v>0</v>
      </c>
      <c r="G44" s="62"/>
      <c r="H44" s="24"/>
      <c r="I44" s="24"/>
      <c r="J44" s="24"/>
      <c r="K44" s="24"/>
      <c r="L44" s="24"/>
      <c r="M44" s="24"/>
      <c r="N44" s="24"/>
      <c r="O44" s="62">
        <f>O38+O42</f>
        <v>0</v>
      </c>
      <c r="P44" s="62"/>
      <c r="Q44" s="1"/>
      <c r="R44" s="10"/>
    </row>
    <row r="45" spans="1:18" ht="21.75" customHeight="1" thickTop="1">
      <c r="A45" s="22"/>
      <c r="B45" s="18"/>
      <c r="C45" s="18"/>
      <c r="D45" s="18"/>
      <c r="E45" s="18"/>
      <c r="F45" s="29"/>
      <c r="G45" s="29"/>
      <c r="H45" s="24"/>
      <c r="I45" s="24"/>
      <c r="J45" s="24"/>
      <c r="K45" s="24"/>
      <c r="L45" s="24"/>
      <c r="M45" s="24"/>
      <c r="N45" s="24"/>
      <c r="O45" s="29"/>
      <c r="P45" s="29"/>
      <c r="Q45" s="1"/>
      <c r="R45" s="10"/>
    </row>
    <row r="46" spans="1:18" ht="21.75" customHeight="1">
      <c r="A46" s="22"/>
      <c r="B46" s="53" t="s">
        <v>54</v>
      </c>
      <c r="C46" s="39" t="s">
        <v>55</v>
      </c>
      <c r="D46" s="18"/>
      <c r="E46" s="18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"/>
      <c r="R46" s="10"/>
    </row>
    <row r="47" spans="1:18" ht="21.75" customHeight="1">
      <c r="A47" s="22"/>
      <c r="B47" s="27"/>
      <c r="C47" s="27" t="s">
        <v>36</v>
      </c>
      <c r="D47" s="27"/>
      <c r="E47" s="2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"/>
      <c r="R47" s="10"/>
    </row>
    <row r="48" spans="1:18" ht="21.75" customHeight="1">
      <c r="A48" s="22"/>
      <c r="B48" s="15"/>
      <c r="C48" s="56" t="s">
        <v>46</v>
      </c>
      <c r="D48" s="50" t="str">
        <f>G3</f>
        <v>June 30, 2021</v>
      </c>
      <c r="E48" s="18"/>
      <c r="F48" s="63"/>
      <c r="G48" s="63"/>
      <c r="H48" s="24"/>
      <c r="I48" s="24"/>
      <c r="J48" s="24"/>
      <c r="K48" s="24"/>
      <c r="L48" s="24"/>
      <c r="M48" s="24"/>
      <c r="N48" s="24"/>
      <c r="O48" s="63"/>
      <c r="P48" s="63"/>
      <c r="Q48" s="1"/>
      <c r="R48" s="10"/>
    </row>
    <row r="49" spans="1:18" ht="21.75" customHeight="1">
      <c r="A49" s="22"/>
      <c r="B49" s="18"/>
      <c r="C49" s="18"/>
      <c r="D49" s="18"/>
      <c r="E49" s="18"/>
      <c r="F49" s="25"/>
      <c r="G49" s="25"/>
      <c r="H49" s="24"/>
      <c r="I49" s="24"/>
      <c r="J49" s="24"/>
      <c r="K49" s="24"/>
      <c r="L49" s="24"/>
      <c r="M49" s="24"/>
      <c r="N49" s="24"/>
      <c r="O49" s="25"/>
      <c r="P49" s="25"/>
      <c r="Q49" s="1"/>
      <c r="R49" s="10"/>
    </row>
    <row r="50" spans="1:18" ht="21.75" customHeight="1" thickBot="1">
      <c r="A50" s="11"/>
      <c r="B50" s="2" t="s">
        <v>37</v>
      </c>
      <c r="C50" s="2"/>
      <c r="D50" s="2"/>
      <c r="E50" s="2"/>
      <c r="F50" s="62">
        <f>F44+F48</f>
        <v>0</v>
      </c>
      <c r="G50" s="62"/>
      <c r="H50" s="30" t="s">
        <v>38</v>
      </c>
      <c r="I50" s="61"/>
      <c r="J50" s="61"/>
      <c r="K50" s="30" t="s">
        <v>39</v>
      </c>
      <c r="L50" s="61"/>
      <c r="M50" s="61"/>
      <c r="N50" s="30" t="s">
        <v>40</v>
      </c>
      <c r="O50" s="62">
        <f>F50+I50-L50</f>
        <v>0</v>
      </c>
      <c r="P50" s="62"/>
      <c r="Q50" s="1"/>
      <c r="R50" s="10"/>
    </row>
    <row r="51" spans="1:18" ht="21.75" customHeight="1" thickTop="1">
      <c r="A51" s="11"/>
      <c r="B51" s="1"/>
      <c r="C51" s="1"/>
      <c r="D51" s="1"/>
      <c r="E51" s="1"/>
      <c r="F51" s="31"/>
      <c r="G51" s="31"/>
      <c r="H51" s="1"/>
      <c r="I51" s="31"/>
      <c r="J51" s="31"/>
      <c r="K51" s="1"/>
      <c r="L51" s="31"/>
      <c r="M51" s="31"/>
      <c r="N51" s="38" t="str">
        <f>IF(O44+O48&lt;&gt;O50,"Error: Total does not agree"," ")</f>
        <v> </v>
      </c>
      <c r="O51" s="31"/>
      <c r="P51" s="31"/>
      <c r="Q51" s="1"/>
      <c r="R51" s="10"/>
    </row>
    <row r="52" spans="1:17" ht="21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8" ht="21.75" customHeight="1">
      <c r="A53" s="9"/>
      <c r="B53" s="7" t="s">
        <v>41</v>
      </c>
      <c r="C53" s="7"/>
      <c r="D53" s="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"/>
      <c r="R53" s="10"/>
    </row>
    <row r="54" spans="1:18" ht="21.75" customHeight="1">
      <c r="A54" s="11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1"/>
      <c r="R54" s="10"/>
    </row>
    <row r="55" spans="1:18" ht="21.75" customHeight="1">
      <c r="A55" s="1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1"/>
      <c r="R55" s="10"/>
    </row>
    <row r="56" spans="1:18" ht="21.75" customHeight="1">
      <c r="A56" s="11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"/>
      <c r="R56" s="10"/>
    </row>
    <row r="57" spans="1:18" ht="21.75" customHeight="1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0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3" ht="15">
      <c r="B59" s="54"/>
      <c r="C59" s="54"/>
    </row>
    <row r="60" ht="15">
      <c r="B60" s="54"/>
    </row>
    <row r="61" ht="15">
      <c r="B61" s="54"/>
    </row>
  </sheetData>
  <sheetProtection password="C8DD" sheet="1"/>
  <mergeCells count="40">
    <mergeCell ref="G1:L1"/>
    <mergeCell ref="N1:P1"/>
    <mergeCell ref="G2:L2"/>
    <mergeCell ref="O2:P2"/>
    <mergeCell ref="G3:L3"/>
    <mergeCell ref="O3:P3"/>
    <mergeCell ref="G10:L10"/>
    <mergeCell ref="M10:P10"/>
    <mergeCell ref="E13:J13"/>
    <mergeCell ref="K13:M13"/>
    <mergeCell ref="N13:O13"/>
    <mergeCell ref="E16:J16"/>
    <mergeCell ref="K16:N16"/>
    <mergeCell ref="O16:P16"/>
    <mergeCell ref="F19:L19"/>
    <mergeCell ref="M19:O19"/>
    <mergeCell ref="G22:P22"/>
    <mergeCell ref="L24:P24"/>
    <mergeCell ref="L25:P25"/>
    <mergeCell ref="C26:P26"/>
    <mergeCell ref="M27:P27"/>
    <mergeCell ref="C28:P28"/>
    <mergeCell ref="K29:P29"/>
    <mergeCell ref="C30:P30"/>
    <mergeCell ref="F38:G38"/>
    <mergeCell ref="O38:P38"/>
    <mergeCell ref="F42:G42"/>
    <mergeCell ref="O42:P42"/>
    <mergeCell ref="F44:G44"/>
    <mergeCell ref="O44:P44"/>
    <mergeCell ref="F48:G48"/>
    <mergeCell ref="O48:P48"/>
    <mergeCell ref="B55:P55"/>
    <mergeCell ref="B56:P56"/>
    <mergeCell ref="F50:G50"/>
    <mergeCell ref="I50:J50"/>
    <mergeCell ref="L50:M50"/>
    <mergeCell ref="O50:P50"/>
    <mergeCell ref="E53:P53"/>
    <mergeCell ref="B54:P54"/>
  </mergeCells>
  <printOptions/>
  <pageMargins left="0.61" right="0.43" top="0.75" bottom="0.75" header="0.3" footer="0.3"/>
  <pageSetup fitToHeight="1" fitToWidth="1" horizontalDpi="600" verticalDpi="600" orientation="portrait" scale="50" r:id="rId4"/>
  <headerFooter>
    <oddFooter>&amp;C&amp;"Arial,Bold"&amp;14-- Return to OMES Financial Reporting Unit by August 12 --&amp;R&amp;"Arial,Bold"&amp;14 24 K</oddFooter>
  </headerFooter>
  <legacyDrawing r:id="rId2"/>
  <tableParts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2" width="9.140625" style="5" customWidth="1"/>
    <col min="3" max="4" width="15.7109375" style="5" bestFit="1" customWidth="1"/>
    <col min="5" max="8" width="9.140625" style="5" customWidth="1"/>
    <col min="9" max="9" width="16.00390625" style="5" customWidth="1"/>
    <col min="10" max="10" width="9.140625" style="5" customWidth="1"/>
    <col min="11" max="11" width="8.421875" style="5" customWidth="1"/>
    <col min="12" max="12" width="12.7109375" style="5" customWidth="1"/>
    <col min="13" max="15" width="9.140625" style="5" customWidth="1"/>
    <col min="16" max="16" width="9.7109375" style="5" bestFit="1" customWidth="1"/>
    <col min="17" max="22" width="9.140625" style="5" customWidth="1"/>
    <col min="23" max="23" width="11.7109375" style="5" hidden="1" customWidth="1"/>
    <col min="24" max="24" width="14.8515625" style="5" hidden="1" customWidth="1"/>
    <col min="25" max="16384" width="9.140625" style="5" customWidth="1"/>
  </cols>
  <sheetData>
    <row r="1" spans="1:16" ht="21.75" customHeight="1">
      <c r="A1" s="39" t="s">
        <v>62</v>
      </c>
      <c r="B1" s="2"/>
      <c r="C1" s="2"/>
      <c r="D1" s="2"/>
      <c r="E1" s="2"/>
      <c r="F1" s="2"/>
      <c r="G1" s="70" t="s">
        <v>0</v>
      </c>
      <c r="H1" s="70"/>
      <c r="I1" s="70"/>
      <c r="J1" s="70"/>
      <c r="K1" s="70"/>
      <c r="L1" s="70"/>
      <c r="M1" s="2"/>
      <c r="N1" s="77" t="s">
        <v>65</v>
      </c>
      <c r="O1" s="77"/>
      <c r="P1" s="77"/>
    </row>
    <row r="2" spans="1:16" ht="21.75" customHeight="1">
      <c r="A2" s="2"/>
      <c r="B2" s="2"/>
      <c r="C2" s="2"/>
      <c r="D2" s="2"/>
      <c r="E2" s="2"/>
      <c r="F2" s="2"/>
      <c r="G2" s="70" t="s">
        <v>1</v>
      </c>
      <c r="H2" s="70"/>
      <c r="I2" s="70"/>
      <c r="J2" s="70"/>
      <c r="K2" s="70"/>
      <c r="L2" s="70"/>
      <c r="M2" s="2"/>
      <c r="N2" s="35" t="s">
        <v>2</v>
      </c>
      <c r="O2" s="78"/>
      <c r="P2" s="78"/>
    </row>
    <row r="3" spans="1:24" ht="21.75" customHeight="1">
      <c r="A3" s="2"/>
      <c r="B3" s="2"/>
      <c r="C3" s="2"/>
      <c r="D3" s="2"/>
      <c r="E3" s="2"/>
      <c r="F3" s="2"/>
      <c r="G3" s="71" t="str">
        <f ca="1">CONCATENATE("June 30, ",YEAR(TODAY()))</f>
        <v>June 30, 2021</v>
      </c>
      <c r="H3" s="71"/>
      <c r="I3" s="71"/>
      <c r="J3" s="71"/>
      <c r="K3" s="71"/>
      <c r="L3" s="71"/>
      <c r="M3" s="2"/>
      <c r="N3" s="34" t="s">
        <v>3</v>
      </c>
      <c r="O3" s="78"/>
      <c r="P3" s="78"/>
      <c r="W3" s="48">
        <f ca="1">TODAY()</f>
        <v>44372</v>
      </c>
      <c r="X3"/>
    </row>
    <row r="4" spans="1:24" ht="21.75" customHeight="1" thickBo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2"/>
      <c r="N4" s="33"/>
      <c r="O4" s="17"/>
      <c r="W4">
        <f>YEAR(W3)</f>
        <v>2021</v>
      </c>
      <c r="X4"/>
    </row>
    <row r="5" spans="1:24" ht="21.75" customHeight="1" thickBot="1" thickTop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O5" s="8"/>
      <c r="P5" s="8"/>
      <c r="W5"/>
      <c r="X5"/>
    </row>
    <row r="6" spans="1:24" ht="21.75" customHeight="1" thickBot="1">
      <c r="A6" s="45"/>
      <c r="B6" s="40" t="s">
        <v>43</v>
      </c>
      <c r="W6" t="s">
        <v>44</v>
      </c>
      <c r="X6" s="49" t="s">
        <v>45</v>
      </c>
    </row>
    <row r="7" spans="1:24" ht="21.75" customHeight="1">
      <c r="A7" s="19"/>
      <c r="W7">
        <v>2010</v>
      </c>
      <c r="X7" s="49">
        <v>40359</v>
      </c>
    </row>
    <row r="8" spans="1:24" ht="21.75" customHeigh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"/>
      <c r="W8">
        <v>2011</v>
      </c>
      <c r="X8" s="49">
        <v>40724</v>
      </c>
    </row>
    <row r="9" spans="1:24" ht="22.5" customHeight="1">
      <c r="A9" s="11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"/>
      <c r="R9" s="10"/>
      <c r="W9">
        <v>2012</v>
      </c>
      <c r="X9" s="49">
        <v>41090</v>
      </c>
    </row>
    <row r="10" spans="1:24" ht="30" customHeight="1">
      <c r="A10" s="14"/>
      <c r="B10" s="15" t="s">
        <v>4</v>
      </c>
      <c r="C10" s="39" t="s">
        <v>5</v>
      </c>
      <c r="D10" s="41" t="s">
        <v>67</v>
      </c>
      <c r="E10" s="42" t="s">
        <v>66</v>
      </c>
      <c r="F10" s="57"/>
      <c r="G10" s="76" t="s">
        <v>63</v>
      </c>
      <c r="H10" s="76"/>
      <c r="I10" s="76"/>
      <c r="J10" s="76"/>
      <c r="K10" s="76"/>
      <c r="L10" s="76"/>
      <c r="M10" s="72" t="s">
        <v>42</v>
      </c>
      <c r="N10" s="72"/>
      <c r="O10" s="72"/>
      <c r="P10" s="72"/>
      <c r="Q10" s="1"/>
      <c r="R10" s="10"/>
      <c r="W10">
        <v>2013</v>
      </c>
      <c r="X10" s="49">
        <v>41455</v>
      </c>
    </row>
    <row r="11" spans="1:24" ht="21.75" customHeight="1">
      <c r="A11" s="11"/>
      <c r="B11" s="2"/>
      <c r="C11" s="2"/>
      <c r="D11" s="16" t="s">
        <v>70</v>
      </c>
      <c r="E11" s="16" t="s">
        <v>68</v>
      </c>
      <c r="F11" s="4"/>
      <c r="G11" s="4" t="s">
        <v>69</v>
      </c>
      <c r="H11" s="4"/>
      <c r="I11" s="4"/>
      <c r="J11" s="4"/>
      <c r="K11" s="4"/>
      <c r="L11" s="4"/>
      <c r="M11" s="4" t="s">
        <v>6</v>
      </c>
      <c r="N11" s="4"/>
      <c r="O11" s="4"/>
      <c r="P11" s="4"/>
      <c r="Q11" s="1"/>
      <c r="R11" s="10"/>
      <c r="W11">
        <v>2014</v>
      </c>
      <c r="X11" s="49">
        <v>41820</v>
      </c>
    </row>
    <row r="12" spans="1:24" ht="21.75" customHeight="1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0"/>
      <c r="W12">
        <v>2015</v>
      </c>
      <c r="X12" s="49">
        <v>42185</v>
      </c>
    </row>
    <row r="13" spans="1:24" ht="21.75" customHeight="1">
      <c r="A13" s="14"/>
      <c r="B13" s="15" t="s">
        <v>7</v>
      </c>
      <c r="C13" s="39" t="s">
        <v>8</v>
      </c>
      <c r="D13" s="2"/>
      <c r="E13" s="66"/>
      <c r="F13" s="66"/>
      <c r="G13" s="66"/>
      <c r="H13" s="66"/>
      <c r="I13" s="66"/>
      <c r="J13" s="66"/>
      <c r="K13" s="67"/>
      <c r="L13" s="67"/>
      <c r="M13" s="67"/>
      <c r="N13" s="74"/>
      <c r="O13" s="74"/>
      <c r="P13" s="43"/>
      <c r="Q13" s="1"/>
      <c r="R13" s="10"/>
      <c r="W13">
        <v>2016</v>
      </c>
      <c r="X13" s="49">
        <v>42551</v>
      </c>
    </row>
    <row r="14" spans="1:24" ht="21.75" customHeight="1">
      <c r="A14" s="11"/>
      <c r="B14" s="2"/>
      <c r="C14" s="2"/>
      <c r="D14" s="2"/>
      <c r="E14" s="2"/>
      <c r="F14" s="44" t="s">
        <v>9</v>
      </c>
      <c r="G14" s="44"/>
      <c r="H14" s="44"/>
      <c r="I14" s="44"/>
      <c r="J14" s="44" t="s">
        <v>10</v>
      </c>
      <c r="K14" s="4"/>
      <c r="L14" s="4"/>
      <c r="M14" s="4"/>
      <c r="N14" s="4"/>
      <c r="O14" s="16" t="s">
        <v>11</v>
      </c>
      <c r="P14" s="16" t="s">
        <v>12</v>
      </c>
      <c r="Q14" s="1"/>
      <c r="R14" s="10"/>
      <c r="W14">
        <v>2017</v>
      </c>
      <c r="X14" s="49">
        <v>42916</v>
      </c>
    </row>
    <row r="15" spans="1:24" ht="21.75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0"/>
      <c r="W15">
        <v>2018</v>
      </c>
      <c r="X15" s="49">
        <v>43281</v>
      </c>
    </row>
    <row r="16" spans="1:24" ht="21.75" customHeight="1">
      <c r="A16" s="11"/>
      <c r="B16" s="2"/>
      <c r="C16" s="39" t="s">
        <v>13</v>
      </c>
      <c r="D16" s="2"/>
      <c r="E16" s="66"/>
      <c r="F16" s="66"/>
      <c r="G16" s="66"/>
      <c r="H16" s="66"/>
      <c r="I16" s="66"/>
      <c r="J16" s="66"/>
      <c r="K16" s="67"/>
      <c r="L16" s="67"/>
      <c r="M16" s="67"/>
      <c r="N16" s="67"/>
      <c r="O16" s="74"/>
      <c r="P16" s="74"/>
      <c r="Q16" s="1"/>
      <c r="R16" s="10"/>
      <c r="W16">
        <v>2019</v>
      </c>
      <c r="X16" s="49">
        <v>43646</v>
      </c>
    </row>
    <row r="17" spans="1:24" ht="21.75" customHeight="1">
      <c r="A17" s="11"/>
      <c r="B17" s="2"/>
      <c r="C17" s="2"/>
      <c r="D17" s="2"/>
      <c r="E17" s="2"/>
      <c r="F17" s="44" t="s">
        <v>14</v>
      </c>
      <c r="G17" s="44"/>
      <c r="H17" s="44"/>
      <c r="I17" s="44"/>
      <c r="J17" s="44" t="s">
        <v>10</v>
      </c>
      <c r="K17" s="4"/>
      <c r="L17" s="4"/>
      <c r="M17" s="4"/>
      <c r="N17" s="4"/>
      <c r="O17" s="4" t="s">
        <v>11</v>
      </c>
      <c r="P17" s="4"/>
      <c r="Q17" s="1"/>
      <c r="R17" s="10"/>
      <c r="W17">
        <v>2020</v>
      </c>
      <c r="X17" s="49">
        <v>44012</v>
      </c>
    </row>
    <row r="18" spans="1:24" ht="21.7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0"/>
      <c r="W18">
        <v>2021</v>
      </c>
      <c r="X18" s="49">
        <v>44377</v>
      </c>
    </row>
    <row r="19" spans="1:24" ht="21.75" customHeight="1">
      <c r="A19" s="11"/>
      <c r="B19" s="2"/>
      <c r="C19" s="2"/>
      <c r="D19" s="2"/>
      <c r="E19" s="2"/>
      <c r="F19" s="66"/>
      <c r="G19" s="66"/>
      <c r="H19" s="66"/>
      <c r="I19" s="66"/>
      <c r="J19" s="66"/>
      <c r="K19" s="66"/>
      <c r="L19" s="66"/>
      <c r="M19" s="75"/>
      <c r="N19" s="75"/>
      <c r="O19" s="75"/>
      <c r="P19" s="2"/>
      <c r="Q19" s="1"/>
      <c r="R19" s="10"/>
      <c r="W19">
        <v>2022</v>
      </c>
      <c r="X19" s="49">
        <v>44742</v>
      </c>
    </row>
    <row r="20" spans="1:24" ht="21.75" customHeight="1">
      <c r="A20" s="11"/>
      <c r="B20" s="1"/>
      <c r="C20" s="1"/>
      <c r="D20" s="1"/>
      <c r="E20" s="1"/>
      <c r="F20" s="1"/>
      <c r="G20" s="46" t="s">
        <v>15</v>
      </c>
      <c r="H20" s="44"/>
      <c r="I20" s="44"/>
      <c r="J20" s="44"/>
      <c r="K20" s="44"/>
      <c r="L20" s="44"/>
      <c r="M20" s="36" t="s">
        <v>12</v>
      </c>
      <c r="N20" s="4"/>
      <c r="O20" s="4"/>
      <c r="P20" s="1"/>
      <c r="Q20" s="1"/>
      <c r="R20" s="10"/>
      <c r="W20">
        <v>2023</v>
      </c>
      <c r="X20" s="49">
        <v>45107</v>
      </c>
    </row>
    <row r="21" spans="1:24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W21">
        <v>2024</v>
      </c>
      <c r="X21" s="49">
        <v>45473</v>
      </c>
    </row>
    <row r="22" spans="1:24" ht="21.75" customHeight="1">
      <c r="A22" s="9"/>
      <c r="B22" s="7" t="s">
        <v>16</v>
      </c>
      <c r="C22" s="7" t="s">
        <v>17</v>
      </c>
      <c r="D22" s="7"/>
      <c r="E22" s="7"/>
      <c r="F22" s="7"/>
      <c r="G22" s="69" t="s">
        <v>60</v>
      </c>
      <c r="H22" s="69"/>
      <c r="I22" s="69"/>
      <c r="J22" s="69"/>
      <c r="K22" s="69"/>
      <c r="L22" s="69"/>
      <c r="M22" s="69"/>
      <c r="N22" s="69"/>
      <c r="O22" s="69"/>
      <c r="P22" s="69"/>
      <c r="Q22" s="7"/>
      <c r="R22" s="10"/>
      <c r="W22">
        <v>2025</v>
      </c>
      <c r="X22" s="49">
        <v>45838</v>
      </c>
    </row>
    <row r="23" spans="1:18" ht="21.75" customHeight="1" thickBot="1">
      <c r="A23" s="11"/>
      <c r="B23" s="17"/>
      <c r="C23" s="17"/>
      <c r="D23" s="17"/>
      <c r="E23" s="17"/>
      <c r="F23" s="17"/>
      <c r="G23" s="17"/>
      <c r="H23" s="32"/>
      <c r="I23" s="17"/>
      <c r="J23" s="17"/>
      <c r="K23" s="17"/>
      <c r="L23" s="17"/>
      <c r="M23" s="17"/>
      <c r="N23" s="17"/>
      <c r="O23" s="17"/>
      <c r="P23" s="17"/>
      <c r="Q23" s="17"/>
      <c r="R23" s="10"/>
    </row>
    <row r="24" spans="1:18" ht="21.75" customHeight="1" thickBot="1">
      <c r="A24" s="11"/>
      <c r="B24" s="2" t="s">
        <v>18</v>
      </c>
      <c r="C24" s="18" t="s">
        <v>19</v>
      </c>
      <c r="D24" s="2"/>
      <c r="E24" s="2"/>
      <c r="F24" s="2"/>
      <c r="G24" s="47"/>
      <c r="H24" s="19"/>
      <c r="I24" s="20" t="str">
        <f>G3</f>
        <v>June 30, 2021</v>
      </c>
      <c r="J24" s="47"/>
      <c r="K24" s="19"/>
      <c r="L24" s="73" t="s">
        <v>64</v>
      </c>
      <c r="M24" s="73"/>
      <c r="N24" s="73"/>
      <c r="O24" s="73"/>
      <c r="P24" s="73"/>
      <c r="Q24" s="1"/>
      <c r="R24" s="10"/>
    </row>
    <row r="25" spans="1:18" ht="21.75" customHeight="1">
      <c r="A25" s="11"/>
      <c r="B25" s="2"/>
      <c r="C25" s="18" t="s">
        <v>21</v>
      </c>
      <c r="D25" s="2"/>
      <c r="E25" s="2"/>
      <c r="F25" s="2"/>
      <c r="G25" s="2"/>
      <c r="H25" s="2"/>
      <c r="I25" s="2"/>
      <c r="J25" s="2"/>
      <c r="K25" s="17"/>
      <c r="L25" s="64"/>
      <c r="M25" s="64"/>
      <c r="N25" s="64"/>
      <c r="O25" s="64"/>
      <c r="P25" s="64"/>
      <c r="Q25" s="1"/>
      <c r="R25" s="10"/>
    </row>
    <row r="26" spans="1:18" ht="21.75" customHeight="1">
      <c r="A26" s="11"/>
      <c r="B26" s="2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"/>
      <c r="R26" s="10"/>
    </row>
    <row r="27" spans="1:18" ht="21.75" customHeight="1">
      <c r="A27" s="11"/>
      <c r="B27" s="2" t="s">
        <v>22</v>
      </c>
      <c r="C27" s="21" t="s">
        <v>23</v>
      </c>
      <c r="D27" s="6"/>
      <c r="E27" s="6"/>
      <c r="F27" s="6"/>
      <c r="G27" s="6"/>
      <c r="H27" s="6"/>
      <c r="I27" s="6"/>
      <c r="J27" s="6"/>
      <c r="K27" s="6"/>
      <c r="L27" s="6"/>
      <c r="M27" s="68"/>
      <c r="N27" s="68"/>
      <c r="O27" s="68"/>
      <c r="P27" s="68"/>
      <c r="Q27" s="1"/>
      <c r="R27" s="10"/>
    </row>
    <row r="28" spans="1:18" ht="21.75" customHeight="1">
      <c r="A28" s="11"/>
      <c r="B28" s="2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1"/>
      <c r="R28" s="10"/>
    </row>
    <row r="29" spans="1:18" ht="21.75" customHeight="1">
      <c r="A29" s="11"/>
      <c r="B29" s="2" t="s">
        <v>24</v>
      </c>
      <c r="C29" s="21" t="s">
        <v>25</v>
      </c>
      <c r="D29" s="6"/>
      <c r="E29" s="6"/>
      <c r="F29" s="6"/>
      <c r="G29" s="6"/>
      <c r="H29" s="6"/>
      <c r="I29" s="6"/>
      <c r="J29" s="6"/>
      <c r="K29" s="68"/>
      <c r="L29" s="68"/>
      <c r="M29" s="68"/>
      <c r="N29" s="68"/>
      <c r="O29" s="68"/>
      <c r="P29" s="68"/>
      <c r="Q29" s="1"/>
      <c r="R29" s="10"/>
    </row>
    <row r="30" spans="1:18" ht="21.75" customHeight="1">
      <c r="A30" s="11"/>
      <c r="B30" s="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1"/>
      <c r="R30" s="10"/>
    </row>
    <row r="31" spans="1:18" ht="21.75" customHeight="1">
      <c r="A31" s="11"/>
      <c r="B31" s="2"/>
      <c r="C31" s="21" t="s">
        <v>26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  <c r="R31" s="10"/>
    </row>
    <row r="32" spans="1:18" ht="21.75" customHeight="1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0"/>
    </row>
    <row r="33" spans="1:17" ht="21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8" ht="21.75" customHeight="1">
      <c r="A34" s="9"/>
      <c r="B34" s="4" t="s">
        <v>27</v>
      </c>
      <c r="C34" s="4"/>
      <c r="D34" s="4"/>
      <c r="E34" s="7"/>
      <c r="F34" s="4" t="s">
        <v>28</v>
      </c>
      <c r="G34" s="4"/>
      <c r="H34" s="7"/>
      <c r="I34" s="4" t="s">
        <v>29</v>
      </c>
      <c r="J34" s="4"/>
      <c r="K34" s="7"/>
      <c r="L34" s="4" t="s">
        <v>30</v>
      </c>
      <c r="M34" s="4"/>
      <c r="N34" s="7"/>
      <c r="O34" s="4" t="s">
        <v>31</v>
      </c>
      <c r="P34" s="4"/>
      <c r="Q34" s="7"/>
      <c r="R34" s="10"/>
    </row>
    <row r="35" spans="1:18" ht="21.75" customHeight="1">
      <c r="A35" s="11"/>
      <c r="B35" s="3" t="s">
        <v>32</v>
      </c>
      <c r="C35" s="3"/>
      <c r="D35" s="3"/>
      <c r="E35" s="2"/>
      <c r="F35" s="3" t="s">
        <v>33</v>
      </c>
      <c r="G35" s="3"/>
      <c r="H35" s="2"/>
      <c r="I35" s="3" t="s">
        <v>34</v>
      </c>
      <c r="J35" s="3"/>
      <c r="K35" s="2"/>
      <c r="L35" s="3" t="s">
        <v>35</v>
      </c>
      <c r="M35" s="3"/>
      <c r="N35" s="2"/>
      <c r="O35" s="3" t="s">
        <v>33</v>
      </c>
      <c r="P35" s="3"/>
      <c r="Q35" s="1"/>
      <c r="R35" s="10"/>
    </row>
    <row r="36" spans="1:18" ht="21.75" customHeight="1">
      <c r="A36" s="11"/>
      <c r="B36" s="6"/>
      <c r="C36" s="6"/>
      <c r="D36" s="6"/>
      <c r="E36" s="2"/>
      <c r="F36" s="6"/>
      <c r="G36" s="6"/>
      <c r="H36" s="2"/>
      <c r="I36" s="6"/>
      <c r="J36" s="6"/>
      <c r="K36" s="2"/>
      <c r="L36" s="6"/>
      <c r="M36" s="6"/>
      <c r="N36" s="2"/>
      <c r="O36" s="6"/>
      <c r="P36" s="6"/>
      <c r="Q36" s="1"/>
      <c r="R36" s="10"/>
    </row>
    <row r="37" spans="1:18" ht="21.75" customHeight="1">
      <c r="A37" s="22"/>
      <c r="B37" s="52" t="s">
        <v>47</v>
      </c>
      <c r="C37" s="55" t="str">
        <f ca="1">CONCATENATE("Paid in ",YEAR(TODAY()))</f>
        <v>Paid in 2021</v>
      </c>
      <c r="D37" s="23"/>
      <c r="E37" s="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0"/>
    </row>
    <row r="38" spans="1:18" ht="21.75" customHeight="1">
      <c r="A38" s="22"/>
      <c r="B38" s="51"/>
      <c r="C38" s="51" t="s">
        <v>48</v>
      </c>
      <c r="D38" s="18"/>
      <c r="E38" s="18"/>
      <c r="F38" s="63"/>
      <c r="G38" s="63"/>
      <c r="H38" s="24"/>
      <c r="I38" s="24"/>
      <c r="J38" s="24"/>
      <c r="K38" s="24"/>
      <c r="L38" s="24"/>
      <c r="M38" s="24"/>
      <c r="N38" s="24"/>
      <c r="O38" s="63"/>
      <c r="P38" s="63"/>
      <c r="Q38" s="1"/>
      <c r="R38" s="37"/>
    </row>
    <row r="39" spans="1:18" ht="21.75" customHeight="1">
      <c r="A39" s="22"/>
      <c r="B39" s="18"/>
      <c r="C39" s="18"/>
      <c r="D39" s="18"/>
      <c r="E39" s="18"/>
      <c r="F39" s="25"/>
      <c r="G39" s="25"/>
      <c r="H39" s="24"/>
      <c r="I39" s="24"/>
      <c r="J39" s="24"/>
      <c r="K39" s="24"/>
      <c r="L39" s="24"/>
      <c r="M39" s="24"/>
      <c r="N39" s="24"/>
      <c r="O39" s="25"/>
      <c r="P39" s="25"/>
      <c r="Q39" s="1"/>
      <c r="R39" s="10"/>
    </row>
    <row r="40" spans="1:18" ht="21.75" customHeight="1">
      <c r="A40" s="22"/>
      <c r="B40" s="53" t="s">
        <v>50</v>
      </c>
      <c r="C40" s="39" t="s">
        <v>49</v>
      </c>
      <c r="D40" s="18"/>
      <c r="E40" s="1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"/>
      <c r="R40" s="10"/>
    </row>
    <row r="41" spans="1:18" ht="21.75" customHeight="1">
      <c r="A41" s="22"/>
      <c r="B41" s="1"/>
      <c r="C41" s="54" t="str">
        <f ca="1">CONCATENATE("paid after ",YEAR(TODAY()))</f>
        <v>paid after 2021</v>
      </c>
      <c r="D41" s="23"/>
      <c r="E41" s="18"/>
      <c r="F41" s="24"/>
      <c r="G41" s="26"/>
      <c r="H41" s="24"/>
      <c r="I41" s="24"/>
      <c r="J41" s="24"/>
      <c r="K41" s="24"/>
      <c r="L41" s="24"/>
      <c r="M41" s="24"/>
      <c r="N41" s="24"/>
      <c r="O41" s="24"/>
      <c r="P41" s="24"/>
      <c r="Q41" s="1"/>
      <c r="R41" s="10"/>
    </row>
    <row r="42" spans="1:18" ht="21.75" customHeight="1">
      <c r="A42" s="22"/>
      <c r="B42" s="18"/>
      <c r="C42" s="51" t="s">
        <v>51</v>
      </c>
      <c r="D42" s="18"/>
      <c r="E42" s="18"/>
      <c r="F42" s="63"/>
      <c r="G42" s="63"/>
      <c r="H42" s="24"/>
      <c r="I42" s="24"/>
      <c r="J42" s="24"/>
      <c r="K42" s="24"/>
      <c r="L42" s="24"/>
      <c r="M42" s="24"/>
      <c r="N42" s="24"/>
      <c r="O42" s="63"/>
      <c r="P42" s="63"/>
      <c r="Q42" s="1"/>
      <c r="R42" s="10"/>
    </row>
    <row r="43" spans="1:18" ht="21.75" customHeight="1">
      <c r="A43" s="22"/>
      <c r="B43" s="53" t="s">
        <v>52</v>
      </c>
      <c r="C43" s="39" t="s">
        <v>53</v>
      </c>
      <c r="D43" s="18"/>
      <c r="E43" s="18"/>
      <c r="F43" s="25"/>
      <c r="G43" s="25"/>
      <c r="H43" s="24"/>
      <c r="I43" s="24"/>
      <c r="J43" s="24"/>
      <c r="K43" s="24"/>
      <c r="L43" s="24"/>
      <c r="M43" s="24"/>
      <c r="N43" s="24"/>
      <c r="O43" s="25"/>
      <c r="P43" s="25"/>
      <c r="Q43" s="1"/>
      <c r="R43" s="10"/>
    </row>
    <row r="44" spans="1:18" ht="21.75" customHeight="1" thickBot="1">
      <c r="A44" s="22"/>
      <c r="B44" s="27"/>
      <c r="C44" s="27" t="s">
        <v>32</v>
      </c>
      <c r="D44" s="27"/>
      <c r="E44" s="28"/>
      <c r="F44" s="62">
        <f>F38+F42</f>
        <v>0</v>
      </c>
      <c r="G44" s="62"/>
      <c r="H44" s="24"/>
      <c r="I44" s="24"/>
      <c r="J44" s="24"/>
      <c r="K44" s="24"/>
      <c r="L44" s="24"/>
      <c r="M44" s="24"/>
      <c r="N44" s="24"/>
      <c r="O44" s="62">
        <f>O38+O42</f>
        <v>0</v>
      </c>
      <c r="P44" s="62"/>
      <c r="Q44" s="1"/>
      <c r="R44" s="10"/>
    </row>
    <row r="45" spans="1:18" ht="21.75" customHeight="1" thickTop="1">
      <c r="A45" s="22"/>
      <c r="B45" s="18"/>
      <c r="C45" s="18"/>
      <c r="D45" s="18"/>
      <c r="E45" s="18"/>
      <c r="F45" s="29"/>
      <c r="G45" s="29"/>
      <c r="H45" s="24"/>
      <c r="I45" s="24"/>
      <c r="J45" s="24"/>
      <c r="K45" s="24"/>
      <c r="L45" s="24"/>
      <c r="M45" s="24"/>
      <c r="N45" s="24"/>
      <c r="O45" s="29"/>
      <c r="P45" s="29"/>
      <c r="Q45" s="1"/>
      <c r="R45" s="10"/>
    </row>
    <row r="46" spans="1:18" ht="21.75" customHeight="1">
      <c r="A46" s="22"/>
      <c r="B46" s="53" t="s">
        <v>54</v>
      </c>
      <c r="C46" s="39" t="s">
        <v>55</v>
      </c>
      <c r="D46" s="18"/>
      <c r="E46" s="18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"/>
      <c r="R46" s="10"/>
    </row>
    <row r="47" spans="1:18" ht="21.75" customHeight="1">
      <c r="A47" s="22"/>
      <c r="B47" s="27"/>
      <c r="C47" s="27" t="s">
        <v>36</v>
      </c>
      <c r="D47" s="27"/>
      <c r="E47" s="2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"/>
      <c r="R47" s="10"/>
    </row>
    <row r="48" spans="1:18" ht="21.75" customHeight="1">
      <c r="A48" s="22"/>
      <c r="B48" s="15"/>
      <c r="C48" s="56" t="s">
        <v>46</v>
      </c>
      <c r="D48" s="50" t="str">
        <f>G3</f>
        <v>June 30, 2021</v>
      </c>
      <c r="E48" s="18"/>
      <c r="F48" s="63"/>
      <c r="G48" s="63"/>
      <c r="H48" s="24"/>
      <c r="I48" s="24"/>
      <c r="J48" s="24"/>
      <c r="K48" s="24"/>
      <c r="L48" s="24"/>
      <c r="M48" s="24"/>
      <c r="N48" s="24"/>
      <c r="O48" s="63"/>
      <c r="P48" s="63"/>
      <c r="Q48" s="1"/>
      <c r="R48" s="10"/>
    </row>
    <row r="49" spans="1:18" ht="21.75" customHeight="1">
      <c r="A49" s="22"/>
      <c r="B49" s="18"/>
      <c r="C49" s="18"/>
      <c r="D49" s="18"/>
      <c r="E49" s="18"/>
      <c r="F49" s="25"/>
      <c r="G49" s="25"/>
      <c r="H49" s="24"/>
      <c r="I49" s="24"/>
      <c r="J49" s="24"/>
      <c r="K49" s="24"/>
      <c r="L49" s="24"/>
      <c r="M49" s="24"/>
      <c r="N49" s="24"/>
      <c r="O49" s="25"/>
      <c r="P49" s="25"/>
      <c r="Q49" s="1"/>
      <c r="R49" s="10"/>
    </row>
    <row r="50" spans="1:18" ht="21.75" customHeight="1" thickBot="1">
      <c r="A50" s="11"/>
      <c r="B50" s="2" t="s">
        <v>37</v>
      </c>
      <c r="C50" s="2"/>
      <c r="D50" s="2"/>
      <c r="E50" s="2"/>
      <c r="F50" s="62">
        <f>F44+F48</f>
        <v>0</v>
      </c>
      <c r="G50" s="62"/>
      <c r="H50" s="30" t="s">
        <v>38</v>
      </c>
      <c r="I50" s="61"/>
      <c r="J50" s="61"/>
      <c r="K50" s="30" t="s">
        <v>39</v>
      </c>
      <c r="L50" s="61"/>
      <c r="M50" s="61"/>
      <c r="N50" s="30" t="s">
        <v>40</v>
      </c>
      <c r="O50" s="62">
        <f>F50+I50-L50</f>
        <v>0</v>
      </c>
      <c r="P50" s="62"/>
      <c r="Q50" s="1"/>
      <c r="R50" s="10"/>
    </row>
    <row r="51" spans="1:18" ht="21.75" customHeight="1" thickTop="1">
      <c r="A51" s="11"/>
      <c r="B51" s="1"/>
      <c r="C51" s="1"/>
      <c r="D51" s="1"/>
      <c r="E51" s="1"/>
      <c r="F51" s="31"/>
      <c r="G51" s="31"/>
      <c r="H51" s="1"/>
      <c r="I51" s="31"/>
      <c r="J51" s="31"/>
      <c r="K51" s="1"/>
      <c r="L51" s="31"/>
      <c r="M51" s="31"/>
      <c r="N51" s="38" t="str">
        <f>IF(O44+O48&lt;&gt;O50,"Error: Total does not agree"," ")</f>
        <v> </v>
      </c>
      <c r="O51" s="31"/>
      <c r="P51" s="31"/>
      <c r="Q51" s="1"/>
      <c r="R51" s="10"/>
    </row>
    <row r="52" spans="1:17" ht="21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8" ht="21.75" customHeight="1">
      <c r="A53" s="9"/>
      <c r="B53" s="7" t="s">
        <v>41</v>
      </c>
      <c r="C53" s="7"/>
      <c r="D53" s="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"/>
      <c r="R53" s="10"/>
    </row>
    <row r="54" spans="1:18" ht="21.75" customHeight="1">
      <c r="A54" s="11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1"/>
      <c r="R54" s="10"/>
    </row>
    <row r="55" spans="1:18" ht="21.75" customHeight="1">
      <c r="A55" s="1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1"/>
      <c r="R55" s="10"/>
    </row>
    <row r="56" spans="1:18" ht="21.75" customHeight="1">
      <c r="A56" s="11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"/>
      <c r="R56" s="10"/>
    </row>
    <row r="57" spans="1:18" ht="21.75" customHeight="1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0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3" ht="15">
      <c r="B59" s="54"/>
      <c r="C59" s="54"/>
    </row>
    <row r="60" ht="15">
      <c r="B60" s="54"/>
    </row>
    <row r="61" ht="15">
      <c r="B61" s="54"/>
    </row>
  </sheetData>
  <sheetProtection password="C8DD" sheet="1" objects="1"/>
  <mergeCells count="40">
    <mergeCell ref="G1:L1"/>
    <mergeCell ref="N1:P1"/>
    <mergeCell ref="G2:L2"/>
    <mergeCell ref="O2:P2"/>
    <mergeCell ref="G3:L3"/>
    <mergeCell ref="O3:P3"/>
    <mergeCell ref="G10:L10"/>
    <mergeCell ref="M10:P10"/>
    <mergeCell ref="E13:J13"/>
    <mergeCell ref="K13:M13"/>
    <mergeCell ref="N13:O13"/>
    <mergeCell ref="E16:J16"/>
    <mergeCell ref="K16:N16"/>
    <mergeCell ref="O16:P16"/>
    <mergeCell ref="F19:L19"/>
    <mergeCell ref="M19:O19"/>
    <mergeCell ref="G22:P22"/>
    <mergeCell ref="L24:P24"/>
    <mergeCell ref="L25:P25"/>
    <mergeCell ref="C26:P26"/>
    <mergeCell ref="M27:P27"/>
    <mergeCell ref="C28:P28"/>
    <mergeCell ref="K29:P29"/>
    <mergeCell ref="C30:P30"/>
    <mergeCell ref="F38:G38"/>
    <mergeCell ref="O38:P38"/>
    <mergeCell ref="F42:G42"/>
    <mergeCell ref="O42:P42"/>
    <mergeCell ref="F44:G44"/>
    <mergeCell ref="O44:P44"/>
    <mergeCell ref="F48:G48"/>
    <mergeCell ref="O48:P48"/>
    <mergeCell ref="B55:P55"/>
    <mergeCell ref="B56:P56"/>
    <mergeCell ref="F50:G50"/>
    <mergeCell ref="I50:J50"/>
    <mergeCell ref="L50:M50"/>
    <mergeCell ref="O50:P50"/>
    <mergeCell ref="E53:P53"/>
    <mergeCell ref="B54:P54"/>
  </mergeCells>
  <printOptions/>
  <pageMargins left="0.61" right="0.43" top="0.75" bottom="0.75" header="0.3" footer="0.3"/>
  <pageSetup fitToHeight="1" fitToWidth="1" horizontalDpi="600" verticalDpi="600" orientation="portrait" scale="50" r:id="rId4"/>
  <headerFooter>
    <oddFooter>&amp;C&amp;"Arial,Bold"&amp;14-- Return to OMES Financial Reporting Unit by August 12 --&amp;R&amp;"Arial,Bold"&amp;14 24 K</oddFooter>
  </headerFooter>
  <ignoredErrors>
    <ignoredError sqref="B10 B13" numberStoredAsText="1"/>
  </ignoredErrors>
  <legacyDrawing r:id="rId2"/>
  <tableParts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zoomScale="85" zoomScaleNormal="85" zoomScalePageLayoutView="0" workbookViewId="0" topLeftCell="A1">
      <selection activeCell="D10" sqref="D10"/>
    </sheetView>
  </sheetViews>
  <sheetFormatPr defaultColWidth="9.140625" defaultRowHeight="15"/>
  <cols>
    <col min="1" max="2" width="9.140625" style="5" customWidth="1"/>
    <col min="3" max="4" width="15.7109375" style="5" bestFit="1" customWidth="1"/>
    <col min="5" max="8" width="9.140625" style="5" customWidth="1"/>
    <col min="9" max="9" width="16.00390625" style="5" customWidth="1"/>
    <col min="10" max="10" width="9.140625" style="5" customWidth="1"/>
    <col min="11" max="11" width="8.421875" style="5" customWidth="1"/>
    <col min="12" max="12" width="12.7109375" style="5" customWidth="1"/>
    <col min="13" max="15" width="9.140625" style="5" customWidth="1"/>
    <col min="16" max="16" width="10.00390625" style="5" bestFit="1" customWidth="1"/>
    <col min="17" max="22" width="9.140625" style="5" customWidth="1"/>
    <col min="23" max="23" width="11.7109375" style="5" hidden="1" customWidth="1"/>
    <col min="24" max="24" width="14.8515625" style="5" hidden="1" customWidth="1"/>
    <col min="25" max="16384" width="9.140625" style="5" customWidth="1"/>
  </cols>
  <sheetData>
    <row r="1" spans="1:16" ht="21.75" customHeight="1">
      <c r="A1" s="39" t="s">
        <v>62</v>
      </c>
      <c r="B1" s="2"/>
      <c r="C1" s="2"/>
      <c r="D1" s="2"/>
      <c r="E1" s="2"/>
      <c r="F1" s="2"/>
      <c r="G1" s="70" t="s">
        <v>0</v>
      </c>
      <c r="H1" s="70"/>
      <c r="I1" s="70"/>
      <c r="J1" s="70"/>
      <c r="K1" s="70"/>
      <c r="L1" s="70"/>
      <c r="M1" s="2"/>
      <c r="N1" s="77" t="s">
        <v>65</v>
      </c>
      <c r="O1" s="77"/>
      <c r="P1" s="77"/>
    </row>
    <row r="2" spans="1:16" ht="21.75" customHeight="1">
      <c r="A2" s="2"/>
      <c r="B2" s="2"/>
      <c r="C2" s="2"/>
      <c r="D2" s="2"/>
      <c r="E2" s="2"/>
      <c r="F2" s="2"/>
      <c r="G2" s="70" t="s">
        <v>1</v>
      </c>
      <c r="H2" s="70"/>
      <c r="I2" s="70"/>
      <c r="J2" s="70"/>
      <c r="K2" s="70"/>
      <c r="L2" s="70"/>
      <c r="M2" s="2"/>
      <c r="N2" s="35" t="s">
        <v>2</v>
      </c>
      <c r="O2" s="78"/>
      <c r="P2" s="78"/>
    </row>
    <row r="3" spans="1:24" ht="21.75" customHeight="1">
      <c r="A3" s="2"/>
      <c r="B3" s="2"/>
      <c r="C3" s="2"/>
      <c r="D3" s="2"/>
      <c r="E3" s="2"/>
      <c r="F3" s="2"/>
      <c r="G3" s="71" t="str">
        <f ca="1">CONCATENATE("June 30, ",YEAR(TODAY()))</f>
        <v>June 30, 2021</v>
      </c>
      <c r="H3" s="71"/>
      <c r="I3" s="71"/>
      <c r="J3" s="71"/>
      <c r="K3" s="71"/>
      <c r="L3" s="71"/>
      <c r="M3" s="2"/>
      <c r="N3" s="34" t="s">
        <v>3</v>
      </c>
      <c r="O3" s="78"/>
      <c r="P3" s="78"/>
      <c r="W3" s="58">
        <f ca="1">TODAY()</f>
        <v>44372</v>
      </c>
      <c r="X3" s="59"/>
    </row>
    <row r="4" spans="1:24" ht="21.75" customHeight="1" thickBot="1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2"/>
      <c r="N4" s="33"/>
      <c r="O4" s="17"/>
      <c r="W4" s="59">
        <f>YEAR(W3)</f>
        <v>2021</v>
      </c>
      <c r="X4" s="59"/>
    </row>
    <row r="5" spans="1:24" ht="21.75" customHeight="1" thickBot="1" thickTop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O5" s="8"/>
      <c r="P5" s="8"/>
      <c r="W5" s="59"/>
      <c r="X5" s="59"/>
    </row>
    <row r="6" spans="1:24" ht="21.75" customHeight="1" thickBot="1">
      <c r="A6" s="45"/>
      <c r="B6" s="40" t="s">
        <v>43</v>
      </c>
      <c r="W6" s="59" t="s">
        <v>44</v>
      </c>
      <c r="X6" s="60" t="s">
        <v>45</v>
      </c>
    </row>
    <row r="7" spans="1:24" ht="21.75" customHeight="1">
      <c r="A7" s="19"/>
      <c r="W7" s="59">
        <v>2010</v>
      </c>
      <c r="X7" s="60">
        <v>40359</v>
      </c>
    </row>
    <row r="8" spans="1:24" ht="21.75" customHeight="1">
      <c r="A8" s="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0"/>
      <c r="W8" s="59">
        <v>2011</v>
      </c>
      <c r="X8" s="60">
        <v>40724</v>
      </c>
    </row>
    <row r="9" spans="1:24" ht="22.5" customHeight="1">
      <c r="A9" s="11"/>
      <c r="B9" s="2"/>
      <c r="C9" s="2"/>
      <c r="D9" s="12"/>
      <c r="E9" s="12"/>
      <c r="F9" s="12"/>
      <c r="G9" s="12"/>
      <c r="H9" s="12"/>
      <c r="I9" s="12"/>
      <c r="J9" s="12"/>
      <c r="K9" s="12"/>
      <c r="L9" s="12"/>
      <c r="M9" s="13"/>
      <c r="N9" s="13"/>
      <c r="O9" s="13"/>
      <c r="P9" s="13"/>
      <c r="Q9" s="1"/>
      <c r="R9" s="10"/>
      <c r="W9" s="59">
        <v>2012</v>
      </c>
      <c r="X9" s="60">
        <v>41090</v>
      </c>
    </row>
    <row r="10" spans="1:24" ht="30" customHeight="1">
      <c r="A10" s="14"/>
      <c r="B10" s="15" t="s">
        <v>4</v>
      </c>
      <c r="C10" s="39" t="s">
        <v>5</v>
      </c>
      <c r="D10" s="41" t="s">
        <v>67</v>
      </c>
      <c r="E10" s="42" t="s">
        <v>66</v>
      </c>
      <c r="F10" s="57"/>
      <c r="G10" s="76" t="s">
        <v>63</v>
      </c>
      <c r="H10" s="76"/>
      <c r="I10" s="76"/>
      <c r="J10" s="76"/>
      <c r="K10" s="76"/>
      <c r="L10" s="76"/>
      <c r="M10" s="72" t="s">
        <v>42</v>
      </c>
      <c r="N10" s="72"/>
      <c r="O10" s="72"/>
      <c r="P10" s="72"/>
      <c r="Q10" s="1"/>
      <c r="R10" s="10"/>
      <c r="W10" s="59">
        <v>2013</v>
      </c>
      <c r="X10" s="60">
        <v>41455</v>
      </c>
    </row>
    <row r="11" spans="1:24" ht="21.75" customHeight="1">
      <c r="A11" s="11"/>
      <c r="B11" s="2"/>
      <c r="C11" s="2"/>
      <c r="D11" s="16" t="s">
        <v>70</v>
      </c>
      <c r="E11" s="16" t="s">
        <v>68</v>
      </c>
      <c r="F11" s="4"/>
      <c r="G11" s="4" t="s">
        <v>69</v>
      </c>
      <c r="H11" s="4"/>
      <c r="I11" s="4"/>
      <c r="J11" s="4"/>
      <c r="K11" s="4"/>
      <c r="L11" s="4"/>
      <c r="M11" s="4" t="s">
        <v>6</v>
      </c>
      <c r="N11" s="4"/>
      <c r="O11" s="4"/>
      <c r="P11" s="4"/>
      <c r="Q11" s="1"/>
      <c r="R11" s="10"/>
      <c r="W11" s="59">
        <v>2014</v>
      </c>
      <c r="X11" s="60">
        <v>41820</v>
      </c>
    </row>
    <row r="12" spans="1:24" ht="21.75" customHeight="1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10"/>
      <c r="W12" s="59">
        <v>2015</v>
      </c>
      <c r="X12" s="60">
        <v>42185</v>
      </c>
    </row>
    <row r="13" spans="1:24" ht="21.75" customHeight="1">
      <c r="A13" s="14"/>
      <c r="B13" s="15" t="s">
        <v>7</v>
      </c>
      <c r="C13" s="39" t="s">
        <v>8</v>
      </c>
      <c r="D13" s="2"/>
      <c r="E13" s="66"/>
      <c r="F13" s="66"/>
      <c r="G13" s="66"/>
      <c r="H13" s="66"/>
      <c r="I13" s="66"/>
      <c r="J13" s="66"/>
      <c r="K13" s="67"/>
      <c r="L13" s="67"/>
      <c r="M13" s="67"/>
      <c r="N13" s="74"/>
      <c r="O13" s="74"/>
      <c r="P13" s="43"/>
      <c r="Q13" s="1"/>
      <c r="R13" s="10"/>
      <c r="W13" s="59">
        <v>2016</v>
      </c>
      <c r="X13" s="60">
        <v>42551</v>
      </c>
    </row>
    <row r="14" spans="1:24" ht="21.75" customHeight="1">
      <c r="A14" s="11"/>
      <c r="B14" s="2"/>
      <c r="C14" s="2"/>
      <c r="D14" s="2"/>
      <c r="E14" s="2"/>
      <c r="F14" s="44" t="s">
        <v>9</v>
      </c>
      <c r="G14" s="44"/>
      <c r="H14" s="44"/>
      <c r="I14" s="44"/>
      <c r="J14" s="44" t="s">
        <v>10</v>
      </c>
      <c r="K14" s="4"/>
      <c r="L14" s="4"/>
      <c r="M14" s="4"/>
      <c r="N14" s="4"/>
      <c r="O14" s="16" t="s">
        <v>11</v>
      </c>
      <c r="P14" s="16" t="s">
        <v>12</v>
      </c>
      <c r="Q14" s="1"/>
      <c r="R14" s="10"/>
      <c r="W14" s="59">
        <v>2017</v>
      </c>
      <c r="X14" s="60">
        <v>42916</v>
      </c>
    </row>
    <row r="15" spans="1:24" ht="21.75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  <c r="R15" s="10"/>
      <c r="W15" s="59">
        <v>2018</v>
      </c>
      <c r="X15" s="60">
        <v>43281</v>
      </c>
    </row>
    <row r="16" spans="1:24" ht="21.75" customHeight="1">
      <c r="A16" s="11"/>
      <c r="B16" s="2"/>
      <c r="C16" s="39" t="s">
        <v>13</v>
      </c>
      <c r="D16" s="2"/>
      <c r="E16" s="66"/>
      <c r="F16" s="66"/>
      <c r="G16" s="66"/>
      <c r="H16" s="66"/>
      <c r="I16" s="66"/>
      <c r="J16" s="66"/>
      <c r="K16" s="67"/>
      <c r="L16" s="67"/>
      <c r="M16" s="67"/>
      <c r="N16" s="67"/>
      <c r="O16" s="74"/>
      <c r="P16" s="74"/>
      <c r="Q16" s="1"/>
      <c r="R16" s="10"/>
      <c r="W16" s="59">
        <v>2019</v>
      </c>
      <c r="X16" s="60">
        <v>43646</v>
      </c>
    </row>
    <row r="17" spans="1:24" ht="21.75" customHeight="1">
      <c r="A17" s="11"/>
      <c r="B17" s="2"/>
      <c r="C17" s="2"/>
      <c r="D17" s="2"/>
      <c r="E17" s="2"/>
      <c r="F17" s="44" t="s">
        <v>14</v>
      </c>
      <c r="G17" s="44"/>
      <c r="H17" s="44"/>
      <c r="I17" s="44"/>
      <c r="J17" s="44" t="s">
        <v>10</v>
      </c>
      <c r="K17" s="4"/>
      <c r="L17" s="4"/>
      <c r="M17" s="4"/>
      <c r="N17" s="4"/>
      <c r="O17" s="4" t="s">
        <v>11</v>
      </c>
      <c r="P17" s="4"/>
      <c r="Q17" s="1"/>
      <c r="R17" s="10"/>
      <c r="W17" s="59">
        <v>2020</v>
      </c>
      <c r="X17" s="60">
        <v>44012</v>
      </c>
    </row>
    <row r="18" spans="1:24" ht="21.7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10"/>
      <c r="W18" s="59">
        <v>2021</v>
      </c>
      <c r="X18" s="60">
        <v>44377</v>
      </c>
    </row>
    <row r="19" spans="1:24" ht="21.75" customHeight="1">
      <c r="A19" s="11"/>
      <c r="B19" s="2"/>
      <c r="C19" s="2"/>
      <c r="D19" s="2"/>
      <c r="E19" s="2"/>
      <c r="F19" s="66"/>
      <c r="G19" s="66"/>
      <c r="H19" s="66"/>
      <c r="I19" s="66"/>
      <c r="J19" s="66"/>
      <c r="K19" s="66"/>
      <c r="L19" s="66"/>
      <c r="M19" s="75"/>
      <c r="N19" s="75"/>
      <c r="O19" s="75"/>
      <c r="P19" s="2"/>
      <c r="Q19" s="1"/>
      <c r="R19" s="10"/>
      <c r="W19" s="59">
        <v>2022</v>
      </c>
      <c r="X19" s="60">
        <v>44742</v>
      </c>
    </row>
    <row r="20" spans="1:24" ht="21.75" customHeight="1">
      <c r="A20" s="11"/>
      <c r="B20" s="1"/>
      <c r="C20" s="1"/>
      <c r="D20" s="1"/>
      <c r="E20" s="1"/>
      <c r="F20" s="1"/>
      <c r="G20" s="46" t="s">
        <v>15</v>
      </c>
      <c r="H20" s="44"/>
      <c r="I20" s="44"/>
      <c r="J20" s="44"/>
      <c r="K20" s="44"/>
      <c r="L20" s="44"/>
      <c r="M20" s="36" t="s">
        <v>12</v>
      </c>
      <c r="N20" s="4"/>
      <c r="O20" s="4"/>
      <c r="P20" s="1"/>
      <c r="Q20" s="1"/>
      <c r="R20" s="10"/>
      <c r="W20" s="59">
        <v>2023</v>
      </c>
      <c r="X20" s="60">
        <v>45107</v>
      </c>
    </row>
    <row r="21" spans="1:24" ht="21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W21" s="59">
        <v>2024</v>
      </c>
      <c r="X21" s="60">
        <v>45473</v>
      </c>
    </row>
    <row r="22" spans="1:24" ht="21.75" customHeight="1">
      <c r="A22" s="9"/>
      <c r="B22" s="7" t="s">
        <v>16</v>
      </c>
      <c r="C22" s="7" t="s">
        <v>17</v>
      </c>
      <c r="D22" s="7"/>
      <c r="E22" s="7"/>
      <c r="F22" s="7"/>
      <c r="G22" s="69" t="s">
        <v>61</v>
      </c>
      <c r="H22" s="69"/>
      <c r="I22" s="69"/>
      <c r="J22" s="69"/>
      <c r="K22" s="69"/>
      <c r="L22" s="69"/>
      <c r="M22" s="69"/>
      <c r="N22" s="69"/>
      <c r="O22" s="69"/>
      <c r="P22" s="69"/>
      <c r="Q22" s="7"/>
      <c r="R22" s="10"/>
      <c r="W22" s="59">
        <v>2025</v>
      </c>
      <c r="X22" s="60">
        <v>45838</v>
      </c>
    </row>
    <row r="23" spans="1:18" ht="21.75" customHeight="1" thickBot="1">
      <c r="A23" s="11"/>
      <c r="B23" s="17"/>
      <c r="C23" s="17"/>
      <c r="D23" s="17"/>
      <c r="E23" s="17"/>
      <c r="F23" s="17"/>
      <c r="G23" s="17"/>
      <c r="H23" s="32"/>
      <c r="I23" s="17"/>
      <c r="J23" s="17"/>
      <c r="K23" s="17"/>
      <c r="L23" s="17"/>
      <c r="M23" s="17"/>
      <c r="N23" s="17"/>
      <c r="O23" s="17"/>
      <c r="P23" s="17"/>
      <c r="Q23" s="17"/>
      <c r="R23" s="10"/>
    </row>
    <row r="24" spans="1:18" ht="21.75" customHeight="1" thickBot="1">
      <c r="A24" s="11"/>
      <c r="B24" s="2" t="s">
        <v>18</v>
      </c>
      <c r="C24" s="18" t="s">
        <v>19</v>
      </c>
      <c r="D24" s="2"/>
      <c r="E24" s="2"/>
      <c r="F24" s="2"/>
      <c r="G24" s="47"/>
      <c r="H24" s="19"/>
      <c r="I24" s="20" t="str">
        <f>G3</f>
        <v>June 30, 2021</v>
      </c>
      <c r="J24" s="47"/>
      <c r="K24" s="19"/>
      <c r="L24" s="73" t="s">
        <v>64</v>
      </c>
      <c r="M24" s="73"/>
      <c r="N24" s="73"/>
      <c r="O24" s="73"/>
      <c r="P24" s="73"/>
      <c r="Q24" s="1"/>
      <c r="R24" s="10"/>
    </row>
    <row r="25" spans="1:18" ht="21.75" customHeight="1">
      <c r="A25" s="11"/>
      <c r="B25" s="2"/>
      <c r="C25" s="18" t="s">
        <v>21</v>
      </c>
      <c r="D25" s="2"/>
      <c r="E25" s="2"/>
      <c r="F25" s="2"/>
      <c r="G25" s="2"/>
      <c r="H25" s="2"/>
      <c r="I25" s="2"/>
      <c r="J25" s="2"/>
      <c r="K25" s="17"/>
      <c r="L25" s="64"/>
      <c r="M25" s="64"/>
      <c r="N25" s="64"/>
      <c r="O25" s="64"/>
      <c r="P25" s="64"/>
      <c r="Q25" s="1"/>
      <c r="R25" s="10"/>
    </row>
    <row r="26" spans="1:18" ht="21.75" customHeight="1">
      <c r="A26" s="11"/>
      <c r="B26" s="2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1"/>
      <c r="R26" s="10"/>
    </row>
    <row r="27" spans="1:18" ht="21.75" customHeight="1">
      <c r="A27" s="11"/>
      <c r="B27" s="2" t="s">
        <v>22</v>
      </c>
      <c r="C27" s="21" t="s">
        <v>23</v>
      </c>
      <c r="D27" s="6"/>
      <c r="E27" s="6"/>
      <c r="F27" s="6"/>
      <c r="G27" s="6"/>
      <c r="H27" s="6"/>
      <c r="I27" s="6"/>
      <c r="J27" s="6"/>
      <c r="K27" s="6"/>
      <c r="L27" s="6"/>
      <c r="M27" s="68"/>
      <c r="N27" s="68"/>
      <c r="O27" s="68"/>
      <c r="P27" s="68"/>
      <c r="Q27" s="1"/>
      <c r="R27" s="10"/>
    </row>
    <row r="28" spans="1:18" ht="21.75" customHeight="1">
      <c r="A28" s="11"/>
      <c r="B28" s="2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1"/>
      <c r="R28" s="10"/>
    </row>
    <row r="29" spans="1:18" ht="21.75" customHeight="1">
      <c r="A29" s="11"/>
      <c r="B29" s="2" t="s">
        <v>24</v>
      </c>
      <c r="C29" s="21" t="s">
        <v>25</v>
      </c>
      <c r="D29" s="6"/>
      <c r="E29" s="6"/>
      <c r="F29" s="6"/>
      <c r="G29" s="6"/>
      <c r="H29" s="6"/>
      <c r="I29" s="6"/>
      <c r="J29" s="6"/>
      <c r="K29" s="68"/>
      <c r="L29" s="68"/>
      <c r="M29" s="68"/>
      <c r="N29" s="68"/>
      <c r="O29" s="68"/>
      <c r="P29" s="68"/>
      <c r="Q29" s="1"/>
      <c r="R29" s="10"/>
    </row>
    <row r="30" spans="1:18" ht="21.75" customHeight="1">
      <c r="A30" s="11"/>
      <c r="B30" s="2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1"/>
      <c r="R30" s="10"/>
    </row>
    <row r="31" spans="1:18" ht="21.75" customHeight="1">
      <c r="A31" s="11"/>
      <c r="B31" s="2"/>
      <c r="C31" s="21" t="s">
        <v>26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  <c r="R31" s="10"/>
    </row>
    <row r="32" spans="1:18" ht="21.75" customHeight="1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0"/>
    </row>
    <row r="33" spans="1:17" ht="21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8" ht="21.75" customHeight="1">
      <c r="A34" s="9"/>
      <c r="B34" s="4" t="s">
        <v>27</v>
      </c>
      <c r="C34" s="4"/>
      <c r="D34" s="4"/>
      <c r="E34" s="7"/>
      <c r="F34" s="4" t="s">
        <v>28</v>
      </c>
      <c r="G34" s="4"/>
      <c r="H34" s="7"/>
      <c r="I34" s="4" t="s">
        <v>29</v>
      </c>
      <c r="J34" s="4"/>
      <c r="K34" s="7"/>
      <c r="L34" s="4" t="s">
        <v>30</v>
      </c>
      <c r="M34" s="4"/>
      <c r="N34" s="7"/>
      <c r="O34" s="4" t="s">
        <v>31</v>
      </c>
      <c r="P34" s="4"/>
      <c r="Q34" s="7"/>
      <c r="R34" s="10"/>
    </row>
    <row r="35" spans="1:18" ht="21.75" customHeight="1">
      <c r="A35" s="11"/>
      <c r="B35" s="3" t="s">
        <v>32</v>
      </c>
      <c r="C35" s="3"/>
      <c r="D35" s="3"/>
      <c r="E35" s="2"/>
      <c r="F35" s="3" t="s">
        <v>33</v>
      </c>
      <c r="G35" s="3"/>
      <c r="H35" s="2"/>
      <c r="I35" s="3" t="s">
        <v>34</v>
      </c>
      <c r="J35" s="3"/>
      <c r="K35" s="2"/>
      <c r="L35" s="3" t="s">
        <v>35</v>
      </c>
      <c r="M35" s="3"/>
      <c r="N35" s="2"/>
      <c r="O35" s="3" t="s">
        <v>33</v>
      </c>
      <c r="P35" s="3"/>
      <c r="Q35" s="1"/>
      <c r="R35" s="10"/>
    </row>
    <row r="36" spans="1:18" ht="21.75" customHeight="1">
      <c r="A36" s="11"/>
      <c r="B36" s="6"/>
      <c r="C36" s="6"/>
      <c r="D36" s="6"/>
      <c r="E36" s="2"/>
      <c r="F36" s="6"/>
      <c r="G36" s="6"/>
      <c r="H36" s="2"/>
      <c r="I36" s="6"/>
      <c r="J36" s="6"/>
      <c r="K36" s="2"/>
      <c r="L36" s="6"/>
      <c r="M36" s="6"/>
      <c r="N36" s="2"/>
      <c r="O36" s="6"/>
      <c r="P36" s="6"/>
      <c r="Q36" s="1"/>
      <c r="R36" s="10"/>
    </row>
    <row r="37" spans="1:18" ht="21.75" customHeight="1">
      <c r="A37" s="22"/>
      <c r="B37" s="52" t="s">
        <v>47</v>
      </c>
      <c r="C37" s="55" t="str">
        <f ca="1">CONCATENATE("Paid in ",YEAR(TODAY()))</f>
        <v>Paid in 2021</v>
      </c>
      <c r="D37" s="23"/>
      <c r="E37" s="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"/>
      <c r="R37" s="10"/>
    </row>
    <row r="38" spans="1:18" ht="21.75" customHeight="1">
      <c r="A38" s="22"/>
      <c r="B38" s="51"/>
      <c r="C38" s="51" t="s">
        <v>48</v>
      </c>
      <c r="D38" s="18"/>
      <c r="E38" s="18"/>
      <c r="F38" s="63"/>
      <c r="G38" s="63"/>
      <c r="H38" s="24"/>
      <c r="I38" s="24"/>
      <c r="J38" s="24"/>
      <c r="K38" s="24"/>
      <c r="L38" s="24"/>
      <c r="M38" s="24"/>
      <c r="N38" s="24"/>
      <c r="O38" s="63"/>
      <c r="P38" s="63"/>
      <c r="Q38" s="1"/>
      <c r="R38" s="37"/>
    </row>
    <row r="39" spans="1:18" ht="21.75" customHeight="1">
      <c r="A39" s="22"/>
      <c r="B39" s="18"/>
      <c r="C39" s="18"/>
      <c r="D39" s="18"/>
      <c r="E39" s="18"/>
      <c r="F39" s="25"/>
      <c r="G39" s="25"/>
      <c r="H39" s="24"/>
      <c r="I39" s="24"/>
      <c r="J39" s="24"/>
      <c r="K39" s="24"/>
      <c r="L39" s="24"/>
      <c r="M39" s="24"/>
      <c r="N39" s="24"/>
      <c r="O39" s="25"/>
      <c r="P39" s="25"/>
      <c r="Q39" s="1"/>
      <c r="R39" s="10"/>
    </row>
    <row r="40" spans="1:18" ht="21.75" customHeight="1">
      <c r="A40" s="22"/>
      <c r="B40" s="53" t="s">
        <v>50</v>
      </c>
      <c r="C40" s="39" t="s">
        <v>49</v>
      </c>
      <c r="D40" s="18"/>
      <c r="E40" s="1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"/>
      <c r="R40" s="10"/>
    </row>
    <row r="41" spans="1:18" ht="21.75" customHeight="1">
      <c r="A41" s="22"/>
      <c r="B41" s="1"/>
      <c r="C41" s="54" t="str">
        <f ca="1">CONCATENATE("paid after ",YEAR(TODAY()))</f>
        <v>paid after 2021</v>
      </c>
      <c r="D41" s="23"/>
      <c r="E41" s="18"/>
      <c r="F41" s="24"/>
      <c r="G41" s="26"/>
      <c r="H41" s="24"/>
      <c r="I41" s="24"/>
      <c r="J41" s="24"/>
      <c r="K41" s="24"/>
      <c r="L41" s="24"/>
      <c r="M41" s="24"/>
      <c r="N41" s="24"/>
      <c r="O41" s="24"/>
      <c r="P41" s="24"/>
      <c r="Q41" s="1"/>
      <c r="R41" s="10"/>
    </row>
    <row r="42" spans="1:18" ht="21.75" customHeight="1">
      <c r="A42" s="22"/>
      <c r="B42" s="18"/>
      <c r="C42" s="51" t="s">
        <v>51</v>
      </c>
      <c r="D42" s="18"/>
      <c r="E42" s="18"/>
      <c r="F42" s="63"/>
      <c r="G42" s="63"/>
      <c r="H42" s="24"/>
      <c r="I42" s="24"/>
      <c r="J42" s="24"/>
      <c r="K42" s="24"/>
      <c r="L42" s="24"/>
      <c r="M42" s="24"/>
      <c r="N42" s="24"/>
      <c r="O42" s="63"/>
      <c r="P42" s="63"/>
      <c r="Q42" s="1"/>
      <c r="R42" s="10"/>
    </row>
    <row r="43" spans="1:18" ht="21.75" customHeight="1">
      <c r="A43" s="22"/>
      <c r="B43" s="53" t="s">
        <v>52</v>
      </c>
      <c r="C43" s="39" t="s">
        <v>53</v>
      </c>
      <c r="D43" s="18"/>
      <c r="E43" s="18"/>
      <c r="F43" s="25"/>
      <c r="G43" s="25"/>
      <c r="H43" s="24"/>
      <c r="I43" s="24"/>
      <c r="J43" s="24"/>
      <c r="K43" s="24"/>
      <c r="L43" s="24"/>
      <c r="M43" s="24"/>
      <c r="N43" s="24"/>
      <c r="O43" s="25"/>
      <c r="P43" s="25"/>
      <c r="Q43" s="1"/>
      <c r="R43" s="10"/>
    </row>
    <row r="44" spans="1:18" ht="21.75" customHeight="1" thickBot="1">
      <c r="A44" s="22"/>
      <c r="B44" s="27"/>
      <c r="C44" s="27" t="s">
        <v>32</v>
      </c>
      <c r="D44" s="27"/>
      <c r="E44" s="28"/>
      <c r="F44" s="62">
        <f>F38+F42</f>
        <v>0</v>
      </c>
      <c r="G44" s="62"/>
      <c r="H44" s="24"/>
      <c r="I44" s="24"/>
      <c r="J44" s="24"/>
      <c r="K44" s="24"/>
      <c r="L44" s="24"/>
      <c r="M44" s="24"/>
      <c r="N44" s="24"/>
      <c r="O44" s="62">
        <f>O38+O42</f>
        <v>0</v>
      </c>
      <c r="P44" s="62"/>
      <c r="Q44" s="1"/>
      <c r="R44" s="10"/>
    </row>
    <row r="45" spans="1:18" ht="21.75" customHeight="1" thickTop="1">
      <c r="A45" s="22"/>
      <c r="B45" s="18"/>
      <c r="C45" s="18"/>
      <c r="D45" s="18"/>
      <c r="E45" s="18"/>
      <c r="F45" s="29"/>
      <c r="G45" s="29"/>
      <c r="H45" s="24"/>
      <c r="I45" s="24"/>
      <c r="J45" s="24"/>
      <c r="K45" s="24"/>
      <c r="L45" s="24"/>
      <c r="M45" s="24"/>
      <c r="N45" s="24"/>
      <c r="O45" s="29"/>
      <c r="P45" s="29"/>
      <c r="Q45" s="1"/>
      <c r="R45" s="10"/>
    </row>
    <row r="46" spans="1:18" ht="21.75" customHeight="1">
      <c r="A46" s="22"/>
      <c r="B46" s="53" t="s">
        <v>54</v>
      </c>
      <c r="C46" s="39" t="s">
        <v>55</v>
      </c>
      <c r="D46" s="18"/>
      <c r="E46" s="18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1"/>
      <c r="R46" s="10"/>
    </row>
    <row r="47" spans="1:18" ht="21.75" customHeight="1">
      <c r="A47" s="22"/>
      <c r="B47" s="27"/>
      <c r="C47" s="27" t="s">
        <v>36</v>
      </c>
      <c r="D47" s="27"/>
      <c r="E47" s="2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1"/>
      <c r="R47" s="10"/>
    </row>
    <row r="48" spans="1:18" ht="21.75" customHeight="1">
      <c r="A48" s="22"/>
      <c r="B48" s="15"/>
      <c r="C48" s="56" t="s">
        <v>46</v>
      </c>
      <c r="D48" s="50" t="str">
        <f>G3</f>
        <v>June 30, 2021</v>
      </c>
      <c r="E48" s="18"/>
      <c r="F48" s="63"/>
      <c r="G48" s="63"/>
      <c r="H48" s="24"/>
      <c r="I48" s="24"/>
      <c r="J48" s="24"/>
      <c r="K48" s="24"/>
      <c r="L48" s="24"/>
      <c r="M48" s="24"/>
      <c r="N48" s="24"/>
      <c r="O48" s="63"/>
      <c r="P48" s="63"/>
      <c r="Q48" s="1"/>
      <c r="R48" s="10"/>
    </row>
    <row r="49" spans="1:18" ht="21.75" customHeight="1">
      <c r="A49" s="22"/>
      <c r="B49" s="18"/>
      <c r="C49" s="18"/>
      <c r="D49" s="18"/>
      <c r="E49" s="18"/>
      <c r="F49" s="25"/>
      <c r="G49" s="25"/>
      <c r="H49" s="24"/>
      <c r="I49" s="24"/>
      <c r="J49" s="24"/>
      <c r="K49" s="24"/>
      <c r="L49" s="24"/>
      <c r="M49" s="24"/>
      <c r="N49" s="24"/>
      <c r="O49" s="25"/>
      <c r="P49" s="25"/>
      <c r="Q49" s="1"/>
      <c r="R49" s="10"/>
    </row>
    <row r="50" spans="1:18" ht="21.75" customHeight="1" thickBot="1">
      <c r="A50" s="11"/>
      <c r="B50" s="2" t="s">
        <v>37</v>
      </c>
      <c r="C50" s="2"/>
      <c r="D50" s="2"/>
      <c r="E50" s="2"/>
      <c r="F50" s="62">
        <f>F44+F48</f>
        <v>0</v>
      </c>
      <c r="G50" s="62"/>
      <c r="H50" s="30" t="s">
        <v>38</v>
      </c>
      <c r="I50" s="61"/>
      <c r="J50" s="61"/>
      <c r="K50" s="30" t="s">
        <v>39</v>
      </c>
      <c r="L50" s="61"/>
      <c r="M50" s="61"/>
      <c r="N50" s="30" t="s">
        <v>40</v>
      </c>
      <c r="O50" s="62">
        <f>F50+I50-L50</f>
        <v>0</v>
      </c>
      <c r="P50" s="62"/>
      <c r="Q50" s="1"/>
      <c r="R50" s="10"/>
    </row>
    <row r="51" spans="1:18" ht="21.75" customHeight="1" thickTop="1">
      <c r="A51" s="11"/>
      <c r="B51" s="1"/>
      <c r="C51" s="1"/>
      <c r="D51" s="1"/>
      <c r="E51" s="1"/>
      <c r="F51" s="31"/>
      <c r="G51" s="31"/>
      <c r="H51" s="1"/>
      <c r="I51" s="31"/>
      <c r="J51" s="31"/>
      <c r="K51" s="1"/>
      <c r="L51" s="31"/>
      <c r="M51" s="31"/>
      <c r="N51" s="38" t="str">
        <f>IF(O44+O48&lt;&gt;O50,"Error: Total does not agree"," ")</f>
        <v> </v>
      </c>
      <c r="O51" s="31"/>
      <c r="P51" s="31"/>
      <c r="Q51" s="1"/>
      <c r="R51" s="10"/>
    </row>
    <row r="52" spans="1:17" ht="21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8" ht="21.75" customHeight="1">
      <c r="A53" s="9"/>
      <c r="B53" s="7" t="s">
        <v>41</v>
      </c>
      <c r="C53" s="7"/>
      <c r="D53" s="7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7"/>
      <c r="R53" s="10"/>
    </row>
    <row r="54" spans="1:18" ht="21.75" customHeight="1">
      <c r="A54" s="11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1"/>
      <c r="R54" s="10"/>
    </row>
    <row r="55" spans="1:18" ht="21.75" customHeight="1">
      <c r="A55" s="1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1"/>
      <c r="R55" s="10"/>
    </row>
    <row r="56" spans="1:18" ht="21.75" customHeight="1">
      <c r="A56" s="11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"/>
      <c r="R56" s="10"/>
    </row>
    <row r="57" spans="1:18" ht="21.75" customHeight="1">
      <c r="A57" s="1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1"/>
      <c r="R57" s="10"/>
    </row>
    <row r="58" spans="1:1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3" ht="15">
      <c r="B59" s="54"/>
      <c r="C59" s="54"/>
    </row>
    <row r="60" ht="15">
      <c r="B60" s="54"/>
    </row>
    <row r="61" ht="15">
      <c r="B61" s="54"/>
    </row>
  </sheetData>
  <sheetProtection password="C8DD" sheet="1" objects="1"/>
  <mergeCells count="40">
    <mergeCell ref="G1:L1"/>
    <mergeCell ref="N1:P1"/>
    <mergeCell ref="G2:L2"/>
    <mergeCell ref="O2:P2"/>
    <mergeCell ref="G3:L3"/>
    <mergeCell ref="O3:P3"/>
    <mergeCell ref="G10:L10"/>
    <mergeCell ref="M10:P10"/>
    <mergeCell ref="E13:J13"/>
    <mergeCell ref="K13:M13"/>
    <mergeCell ref="N13:O13"/>
    <mergeCell ref="E16:J16"/>
    <mergeCell ref="K16:N16"/>
    <mergeCell ref="O16:P16"/>
    <mergeCell ref="F19:L19"/>
    <mergeCell ref="M19:O19"/>
    <mergeCell ref="G22:P22"/>
    <mergeCell ref="L24:P24"/>
    <mergeCell ref="L25:P25"/>
    <mergeCell ref="C26:P26"/>
    <mergeCell ref="M27:P27"/>
    <mergeCell ref="C28:P28"/>
    <mergeCell ref="K29:P29"/>
    <mergeCell ref="C30:P30"/>
    <mergeCell ref="F38:G38"/>
    <mergeCell ref="O38:P38"/>
    <mergeCell ref="F42:G42"/>
    <mergeCell ref="O42:P42"/>
    <mergeCell ref="F44:G44"/>
    <mergeCell ref="O44:P44"/>
    <mergeCell ref="F48:G48"/>
    <mergeCell ref="O48:P48"/>
    <mergeCell ref="B55:P55"/>
    <mergeCell ref="B56:P56"/>
    <mergeCell ref="F50:G50"/>
    <mergeCell ref="I50:J50"/>
    <mergeCell ref="L50:M50"/>
    <mergeCell ref="O50:P50"/>
    <mergeCell ref="E53:P53"/>
    <mergeCell ref="B54:P54"/>
  </mergeCells>
  <printOptions/>
  <pageMargins left="0.61" right="0.43" top="0.75" bottom="0.75" header="0.3" footer="0.3"/>
  <pageSetup fitToHeight="1" fitToWidth="1" horizontalDpi="600" verticalDpi="600" orientation="portrait" scale="50" r:id="rId4"/>
  <headerFooter>
    <oddFooter>&amp;C&amp;"Arial,Bold"&amp;14-- Return to OMES Financial Reporting Unit by August 12 --&amp;R&amp;"Arial,Bold"&amp;14 24 K</oddFooter>
  </headerFooter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K-1 Insurance Claims Liability Summary</dc:title>
  <dc:subject>Generally Accepted Accounting Principles (GAAP) Form A-1 used by State of Oklahoma agencies for insurance claims liability summary.</dc:subject>
  <dc:creator>Office of Management and Enterprise Services (OMES)</dc:creator>
  <cp:keywords>form, k-1,insurance, liability, claims, office, management, enterprise, service, omes</cp:keywords>
  <dc:description/>
  <cp:lastModifiedBy>OMES</cp:lastModifiedBy>
  <cp:lastPrinted>2015-08-03T15:34:26Z</cp:lastPrinted>
  <dcterms:created xsi:type="dcterms:W3CDTF">2010-03-29T20:03:44Z</dcterms:created>
  <dcterms:modified xsi:type="dcterms:W3CDTF">2021-06-25T15:38:18Z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