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2018 CAH Allocation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1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 iterateDelta="252"/>
</workbook>
</file>

<file path=xl/calcChain.xml><?xml version="1.0" encoding="utf-8"?>
<calcChain xmlns="http://schemas.openxmlformats.org/spreadsheetml/2006/main">
  <c r="J40" i="1" l="1"/>
  <c r="K40" i="1" s="1"/>
  <c r="F40" i="1"/>
  <c r="G40" i="1" s="1"/>
  <c r="J39" i="1"/>
  <c r="K39" i="1" s="1"/>
  <c r="F39" i="1"/>
  <c r="G39" i="1" s="1"/>
  <c r="J38" i="1"/>
  <c r="K38" i="1" s="1"/>
  <c r="F38" i="1"/>
  <c r="G38" i="1" s="1"/>
  <c r="J37" i="1"/>
  <c r="K37" i="1" s="1"/>
  <c r="F37" i="1"/>
  <c r="G37" i="1" s="1"/>
  <c r="J36" i="1"/>
  <c r="K36" i="1" s="1"/>
  <c r="F36" i="1"/>
  <c r="G36" i="1" s="1"/>
  <c r="J35" i="1"/>
  <c r="K35" i="1" s="1"/>
  <c r="F35" i="1"/>
  <c r="G35" i="1" s="1"/>
  <c r="J34" i="1"/>
  <c r="F34" i="1"/>
  <c r="G34" i="1" s="1"/>
  <c r="J33" i="1"/>
  <c r="K33" i="1" s="1"/>
  <c r="F33" i="1"/>
  <c r="G33" i="1" s="1"/>
  <c r="J32" i="1"/>
  <c r="K32" i="1" s="1"/>
  <c r="F32" i="1"/>
  <c r="J31" i="1"/>
  <c r="K31" i="1" s="1"/>
  <c r="F31" i="1"/>
  <c r="G31" i="1" s="1"/>
  <c r="J30" i="1"/>
  <c r="F30" i="1"/>
  <c r="G30" i="1" s="1"/>
  <c r="J29" i="1"/>
  <c r="K29" i="1" s="1"/>
  <c r="F29" i="1"/>
  <c r="G29" i="1" s="1"/>
  <c r="J28" i="1"/>
  <c r="K28" i="1" s="1"/>
  <c r="F28" i="1"/>
  <c r="J27" i="1"/>
  <c r="K27" i="1" s="1"/>
  <c r="F27" i="1"/>
  <c r="J26" i="1"/>
  <c r="F26" i="1"/>
  <c r="J25" i="1"/>
  <c r="K25" i="1" s="1"/>
  <c r="F25" i="1"/>
  <c r="G25" i="1" s="1"/>
  <c r="J24" i="1"/>
  <c r="K24" i="1" s="1"/>
  <c r="F24" i="1"/>
  <c r="G24" i="1" s="1"/>
  <c r="J23" i="1"/>
  <c r="K23" i="1" s="1"/>
  <c r="F23" i="1"/>
  <c r="G23" i="1" s="1"/>
  <c r="J22" i="1"/>
  <c r="K22" i="1" s="1"/>
  <c r="F22" i="1"/>
  <c r="G22" i="1" s="1"/>
  <c r="J21" i="1"/>
  <c r="K21" i="1" s="1"/>
  <c r="F21" i="1"/>
  <c r="G21" i="1" s="1"/>
  <c r="J20" i="1"/>
  <c r="K20" i="1" s="1"/>
  <c r="F20" i="1"/>
  <c r="G20" i="1" s="1"/>
  <c r="J19" i="1"/>
  <c r="K19" i="1" s="1"/>
  <c r="F19" i="1"/>
  <c r="G19" i="1" s="1"/>
  <c r="J18" i="1"/>
  <c r="K18" i="1" s="1"/>
  <c r="F18" i="1"/>
  <c r="G18" i="1" s="1"/>
  <c r="J17" i="1"/>
  <c r="K17" i="1" s="1"/>
  <c r="F17" i="1"/>
  <c r="J16" i="1"/>
  <c r="K16" i="1" s="1"/>
  <c r="F16" i="1"/>
  <c r="G16" i="1" s="1"/>
  <c r="J15" i="1"/>
  <c r="K15" i="1" s="1"/>
  <c r="F15" i="1"/>
  <c r="J14" i="1"/>
  <c r="K14" i="1" s="1"/>
  <c r="F14" i="1"/>
  <c r="J13" i="1"/>
  <c r="K13" i="1" s="1"/>
  <c r="F13" i="1"/>
  <c r="G13" i="1" s="1"/>
  <c r="J12" i="1"/>
  <c r="K12" i="1" s="1"/>
  <c r="F12" i="1"/>
  <c r="G12" i="1" s="1"/>
  <c r="J11" i="1"/>
  <c r="K11" i="1" s="1"/>
  <c r="F11" i="1"/>
  <c r="G11" i="1" s="1"/>
  <c r="J10" i="1"/>
  <c r="K10" i="1" s="1"/>
  <c r="F10" i="1"/>
  <c r="G10" i="1" s="1"/>
  <c r="J9" i="1"/>
  <c r="K9" i="1" s="1"/>
  <c r="F9" i="1"/>
  <c r="G9" i="1" s="1"/>
  <c r="J8" i="1"/>
  <c r="K8" i="1" s="1"/>
  <c r="F8" i="1"/>
  <c r="G8" i="1" s="1"/>
  <c r="J7" i="1"/>
  <c r="K7" i="1" s="1"/>
  <c r="F7" i="1"/>
  <c r="G7" i="1" s="1"/>
  <c r="J6" i="1"/>
  <c r="K6" i="1" s="1"/>
  <c r="F6" i="1"/>
  <c r="G6" i="1" s="1"/>
  <c r="J5" i="1"/>
  <c r="K5" i="1" s="1"/>
  <c r="F5" i="1"/>
  <c r="G5" i="1" s="1"/>
  <c r="J4" i="1"/>
  <c r="K4" i="1" s="1"/>
  <c r="F4" i="1"/>
  <c r="G4" i="1" s="1"/>
  <c r="J3" i="1"/>
  <c r="K3" i="1" s="1"/>
  <c r="F3" i="1"/>
  <c r="G3" i="1" s="1"/>
  <c r="G26" i="1" l="1"/>
  <c r="G15" i="1"/>
  <c r="G14" i="1"/>
  <c r="G17" i="1"/>
  <c r="K34" i="1"/>
  <c r="K26" i="1"/>
  <c r="G28" i="1"/>
  <c r="G27" i="1"/>
  <c r="K30" i="1"/>
  <c r="G32" i="1"/>
  <c r="K41" i="1" l="1"/>
  <c r="G41" i="1"/>
</calcChain>
</file>

<file path=xl/comments1.xml><?xml version="1.0" encoding="utf-8"?>
<comments xmlns="http://schemas.openxmlformats.org/spreadsheetml/2006/main">
  <authors>
    <author>Aaron Morris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<sst xmlns="http://schemas.openxmlformats.org/spreadsheetml/2006/main" count="87" uniqueCount="87">
  <si>
    <t>Medicaid Prov ID</t>
  </si>
  <si>
    <t>Hosp Name</t>
  </si>
  <si>
    <t>Hospital Class</t>
  </si>
  <si>
    <t>Inpatient Cost</t>
  </si>
  <si>
    <t>Inpatient Payments</t>
  </si>
  <si>
    <t>Inpatient 101% of Cost</t>
  </si>
  <si>
    <t>Inpatient CAH Hospital Payments</t>
  </si>
  <si>
    <t>Outpatient Costs</t>
  </si>
  <si>
    <t>Outpatient Payments</t>
  </si>
  <si>
    <t>Outpatient 101% of Cost</t>
  </si>
  <si>
    <t>Outpatient CAH Hospital Payments</t>
  </si>
  <si>
    <t>100700440F</t>
  </si>
  <si>
    <t>100699690A</t>
  </si>
  <si>
    <t>100689260A</t>
  </si>
  <si>
    <t>CREEK NATION COMMUNITY HOSPITAL</t>
  </si>
  <si>
    <t>200259440A</t>
  </si>
  <si>
    <t>200311270A</t>
  </si>
  <si>
    <t>200313370A</t>
  </si>
  <si>
    <t>100700460A</t>
  </si>
  <si>
    <t>100774650D</t>
  </si>
  <si>
    <t>200226190A</t>
  </si>
  <si>
    <t>MERCY HOSPITAL HEALDTON INC</t>
  </si>
  <si>
    <t>200521810B</t>
  </si>
  <si>
    <t>200425410C</t>
  </si>
  <si>
    <t>200318440B</t>
  </si>
  <si>
    <t>200490030A</t>
  </si>
  <si>
    <t>100699360A</t>
  </si>
  <si>
    <t>200231400B</t>
  </si>
  <si>
    <t>100699750A</t>
  </si>
  <si>
    <t>100699550A</t>
  </si>
  <si>
    <t>200125010B</t>
  </si>
  <si>
    <t>200125200B</t>
  </si>
  <si>
    <t>THE PHYSICIANS HOSPITAL IN ANADARKO</t>
  </si>
  <si>
    <t>100700790A</t>
  </si>
  <si>
    <t>100262850D</t>
  </si>
  <si>
    <t>ATOKA MEMORIAL HOSPITAL</t>
  </si>
  <si>
    <t>100700760A</t>
  </si>
  <si>
    <t>BEAVER COUNTY MEMORIAL HOSPITAL</t>
  </si>
  <si>
    <t>100700740A</t>
  </si>
  <si>
    <t>CIMARRON MEMORIAL HOSPITAL</t>
  </si>
  <si>
    <t>200234090B</t>
  </si>
  <si>
    <t>CLEVELAND AREA HOSPITAL</t>
  </si>
  <si>
    <t>100819200B</t>
  </si>
  <si>
    <t>CORDELL MEMORIAL HOSPITAL</t>
  </si>
  <si>
    <t>100700120Q</t>
  </si>
  <si>
    <t>100700730A</t>
  </si>
  <si>
    <t>EASTERN OKLAHOMA MEDICAL CENTER</t>
  </si>
  <si>
    <t>100700800A</t>
  </si>
  <si>
    <t>100700780B</t>
  </si>
  <si>
    <t>100699660A</t>
  </si>
  <si>
    <t>200539880B</t>
  </si>
  <si>
    <t>HOLDENVILLE GENERAL HOSPITAL</t>
  </si>
  <si>
    <t>100699630A</t>
  </si>
  <si>
    <t>MEMORIAL HOSPITAL OF TEXAS COUNTY</t>
  </si>
  <si>
    <t>100699960A</t>
  </si>
  <si>
    <t>MERCY HEALTH LOVE COUNTY</t>
  </si>
  <si>
    <t>100700250A</t>
  </si>
  <si>
    <t>100690120A</t>
  </si>
  <si>
    <t>100699820A</t>
  </si>
  <si>
    <t>ROGER MILLS MEMORIAL HOSPITAL</t>
  </si>
  <si>
    <t>100700450A</t>
  </si>
  <si>
    <t>100699870E</t>
  </si>
  <si>
    <t>WEATHERFORD HOSPITAL AUTHORITY</t>
  </si>
  <si>
    <t>MARSHALL COUNTY HMA LLC</t>
  </si>
  <si>
    <t>CARNEGIE TRI-COUNTY MUNICI</t>
  </si>
  <si>
    <t>DRUMRIGHT REGIONAL HOSPITAL</t>
  </si>
  <si>
    <t>FAIRFAX COMMUNITY HOSPITAL</t>
  </si>
  <si>
    <t>HASKELL COUNTY COMMUNITY HOSPITAL</t>
  </si>
  <si>
    <t>JANE PHILLIPS NOWATA</t>
  </si>
  <si>
    <t>MARY HURLEY HOSPITAL</t>
  </si>
  <si>
    <t>MERCY HOSPITAL KINGFISHER, INC</t>
  </si>
  <si>
    <t>MERCY HOSPITAL LOGAN COUNTY</t>
  </si>
  <si>
    <t>MERCY HOSPITAL TISHOMINGO</t>
  </si>
  <si>
    <t>MERCY HOSPITAL WATONGA INC</t>
  </si>
  <si>
    <t>NEWMAN MEMORIAL HSP</t>
  </si>
  <si>
    <t>PRAGUE COMMUNITY HOSPITAL</t>
  </si>
  <si>
    <t>QUARTZ MOUNTAIN MEDICAL CENTER</t>
  </si>
  <si>
    <t>ST JOHN SAPULPA INC</t>
  </si>
  <si>
    <t>STROUD REGIONAL MEDICAL CENTER</t>
  </si>
  <si>
    <t>ARBUCKLE MEM HSP</t>
  </si>
  <si>
    <t>DUNCAN REGIONAL HOSPITAL INC</t>
  </si>
  <si>
    <t>FAIRVIEW HSP</t>
  </si>
  <si>
    <t>HARMON MEM HSP</t>
  </si>
  <si>
    <t>HARPER CO COM HSP</t>
  </si>
  <si>
    <t>OKEENE MUN HSP</t>
  </si>
  <si>
    <t>PAWHUSKA HSP INC</t>
  </si>
  <si>
    <t>SEILING MUNICIPAL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</si>
</sst>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6"/>
      <name val="Helv"/>
    </font>
    <font>
      <sz val="10"/>
      <name val="MS Sans Serif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01">
    <xf numFmtId="0" fontId="0" fillId="0" borderId="0"/>
    <xf numFmtId="0" fontId="3" fillId="0" borderId="0"/>
    <xf numFmtId="0" fontId="2" fillId="0" borderId="0"/>
    <xf numFmtId="43" fontId="6" fillId="0" borderId="0" applyFont="0" applyFill="0" applyBorder="0" applyAlignment="0" applyProtection="0"/>
    <xf numFmtId="0" fontId="3" fillId="0" borderId="0"/>
    <xf numFmtId="0" fontId="9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1" applyFont="1" applyBorder="1"/>
    <xf numFmtId="0" fontId="5" fillId="0" borderId="0" xfId="2" applyFont="1" applyFill="1" applyBorder="1"/>
    <xf numFmtId="43" fontId="4" fillId="0" borderId="0" xfId="3" applyFont="1" applyBorder="1"/>
    <xf numFmtId="0" fontId="7" fillId="15" borderId="2" xfId="1" applyFont="1" applyFill="1" applyBorder="1" applyAlignment="1">
      <alignment horizontal="center" wrapText="1"/>
    </xf>
    <xf numFmtId="0" fontId="8" fillId="15" borderId="2" xfId="2" applyFont="1" applyFill="1" applyBorder="1" applyAlignment="1">
      <alignment horizontal="center" wrapText="1"/>
    </xf>
    <xf numFmtId="43" fontId="7" fillId="16" borderId="2" xfId="3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4" fillId="0" borderId="0" xfId="1" applyFont="1" applyFill="1" applyBorder="1"/>
    <xf numFmtId="43" fontId="4" fillId="0" borderId="0" xfId="3" applyFont="1" applyFill="1" applyBorder="1"/>
    <xf numFmtId="43" fontId="4" fillId="0" borderId="0" xfId="1" applyNumberFormat="1" applyFont="1" applyFill="1" applyBorder="1"/>
    <xf numFmtId="43" fontId="4" fillId="17" borderId="0" xfId="1" applyNumberFormat="1" applyFont="1" applyFill="1" applyBorder="1"/>
    <xf numFmtId="43" fontId="4" fillId="18" borderId="0" xfId="1" applyNumberFormat="1" applyFont="1" applyFill="1" applyBorder="1"/>
    <xf numFmtId="0" fontId="4" fillId="0" borderId="0" xfId="4" applyFont="1" applyFill="1" applyBorder="1"/>
    <xf numFmtId="0" fontId="10" fillId="0" borderId="0" xfId="0" applyFont="1" applyFill="1"/>
    <xf numFmtId="0" fontId="4" fillId="0" borderId="0" xfId="4" applyFont="1" applyBorder="1"/>
    <xf numFmtId="0" fontId="4" fillId="0" borderId="3" xfId="4" applyFont="1" applyFill="1" applyBorder="1"/>
    <xf numFmtId="0" fontId="5" fillId="0" borderId="0" xfId="2" applyFont="1"/>
    <xf numFmtId="0" fontId="12" fillId="0" borderId="0" xfId="6" applyFont="1" applyFill="1" applyBorder="1" applyAlignment="1">
      <alignment wrapText="1"/>
    </xf>
    <xf numFmtId="0" fontId="5" fillId="0" borderId="3" xfId="8" applyFont="1" applyFill="1" applyBorder="1" applyAlignment="1"/>
    <xf numFmtId="43" fontId="5" fillId="0" borderId="0" xfId="3" applyFont="1"/>
    <xf numFmtId="43" fontId="8" fillId="0" borderId="4" xfId="2" applyNumberFormat="1" applyFont="1" applyBorder="1"/>
  </cellXfs>
  <cellStyles count="2401">
    <cellStyle name="£Z_x0004_Ç_x0006_^_x0004_" xfId="9"/>
    <cellStyle name="£Z_x0004_Ç_x0006_^_x0004_ 2" xfId="1"/>
    <cellStyle name="£Z_x0004_Ç_x0006_^_x0004_ 2 2" xfId="10"/>
    <cellStyle name="20% - Accent1 2" xfId="11"/>
    <cellStyle name="20% - Accent1 2 10" xfId="12"/>
    <cellStyle name="20% - Accent1 2 2" xfId="13"/>
    <cellStyle name="20% - Accent1 2 2 2" xfId="14"/>
    <cellStyle name="20% - Accent1 2 2 2 2" xfId="15"/>
    <cellStyle name="20% - Accent1 2 2 2 2 2" xfId="16"/>
    <cellStyle name="20% - Accent1 2 2 2 2 2 2" xfId="17"/>
    <cellStyle name="20% - Accent1 2 2 2 2 3" xfId="18"/>
    <cellStyle name="20% - Accent1 2 2 2 2 3 2" xfId="19"/>
    <cellStyle name="20% - Accent1 2 2 2 2 4" xfId="20"/>
    <cellStyle name="20% - Accent1 2 2 2 3" xfId="21"/>
    <cellStyle name="20% - Accent1 2 2 2 3 2" xfId="22"/>
    <cellStyle name="20% - Accent1 2 2 2 4" xfId="23"/>
    <cellStyle name="20% - Accent1 2 2 2 4 2" xfId="24"/>
    <cellStyle name="20% - Accent1 2 2 2 5" xfId="25"/>
    <cellStyle name="20% - Accent1 2 2 3" xfId="26"/>
    <cellStyle name="20% - Accent1 2 2 3 2" xfId="27"/>
    <cellStyle name="20% - Accent1 2 2 3 2 2" xfId="28"/>
    <cellStyle name="20% - Accent1 2 2 3 3" xfId="29"/>
    <cellStyle name="20% - Accent1 2 2 3 3 2" xfId="30"/>
    <cellStyle name="20% - Accent1 2 2 3 4" xfId="31"/>
    <cellStyle name="20% - Accent1 2 2 4" xfId="32"/>
    <cellStyle name="20% - Accent1 2 2 4 2" xfId="33"/>
    <cellStyle name="20% - Accent1 2 2 4 2 2" xfId="34"/>
    <cellStyle name="20% - Accent1 2 2 4 3" xfId="35"/>
    <cellStyle name="20% - Accent1 2 2 5" xfId="36"/>
    <cellStyle name="20% - Accent1 2 2 5 2" xfId="37"/>
    <cellStyle name="20% - Accent1 2 2 6" xfId="38"/>
    <cellStyle name="20% - Accent1 2 2 7" xfId="39"/>
    <cellStyle name="20% - Accent1 2 2 8" xfId="40"/>
    <cellStyle name="20% - Accent1 2 2 9" xfId="41"/>
    <cellStyle name="20% - Accent1 2 3" xfId="42"/>
    <cellStyle name="20% - Accent1 2 3 2" xfId="43"/>
    <cellStyle name="20% - Accent1 2 3 2 2" xfId="44"/>
    <cellStyle name="20% - Accent1 2 3 2 2 2" xfId="45"/>
    <cellStyle name="20% - Accent1 2 3 2 3" xfId="46"/>
    <cellStyle name="20% - Accent1 2 3 2 3 2" xfId="47"/>
    <cellStyle name="20% - Accent1 2 3 2 4" xfId="48"/>
    <cellStyle name="20% - Accent1 2 3 3" xfId="49"/>
    <cellStyle name="20% - Accent1 2 3 3 2" xfId="50"/>
    <cellStyle name="20% - Accent1 2 3 3 2 2" xfId="51"/>
    <cellStyle name="20% - Accent1 2 3 3 3" xfId="52"/>
    <cellStyle name="20% - Accent1 2 3 4" xfId="53"/>
    <cellStyle name="20% - Accent1 2 3 4 2" xfId="54"/>
    <cellStyle name="20% - Accent1 2 3 5" xfId="55"/>
    <cellStyle name="20% - Accent1 2 3 6" xfId="56"/>
    <cellStyle name="20% - Accent1 2 3 7" xfId="57"/>
    <cellStyle name="20% - Accent1 2 3 8" xfId="58"/>
    <cellStyle name="20% - Accent1 2 4" xfId="59"/>
    <cellStyle name="20% - Accent1 2 4 2" xfId="60"/>
    <cellStyle name="20% - Accent1 2 4 2 2" xfId="61"/>
    <cellStyle name="20% - Accent1 2 4 2 2 2" xfId="62"/>
    <cellStyle name="20% - Accent1 2 4 2 3" xfId="63"/>
    <cellStyle name="20% - Accent1 2 4 3" xfId="64"/>
    <cellStyle name="20% - Accent1 2 4 3 2" xfId="65"/>
    <cellStyle name="20% - Accent1 2 4 4" xfId="66"/>
    <cellStyle name="20% - Accent1 2 4 5" xfId="67"/>
    <cellStyle name="20% - Accent1 2 4 6" xfId="68"/>
    <cellStyle name="20% - Accent1 2 4 7" xfId="69"/>
    <cellStyle name="20% - Accent1 2 5" xfId="70"/>
    <cellStyle name="20% - Accent1 2 5 2" xfId="71"/>
    <cellStyle name="20% - Accent1 2 5 2 2" xfId="72"/>
    <cellStyle name="20% - Accent1 2 5 3" xfId="73"/>
    <cellStyle name="20% - Accent1 2 6" xfId="74"/>
    <cellStyle name="20% - Accent1 2 6 2" xfId="75"/>
    <cellStyle name="20% - Accent1 2 7" xfId="76"/>
    <cellStyle name="20% - Accent1 2 8" xfId="77"/>
    <cellStyle name="20% - Accent1 2 9" xfId="78"/>
    <cellStyle name="20% - Accent1 3" xfId="79"/>
    <cellStyle name="20% - Accent1 3 2" xfId="80"/>
    <cellStyle name="20% - Accent1 3 2 2" xfId="81"/>
    <cellStyle name="20% - Accent1 3 2 2 2" xfId="82"/>
    <cellStyle name="20% - Accent1 3 2 3" xfId="83"/>
    <cellStyle name="20% - Accent1 3 2 3 2" xfId="84"/>
    <cellStyle name="20% - Accent1 3 2 4" xfId="85"/>
    <cellStyle name="20% - Accent1 3 3" xfId="86"/>
    <cellStyle name="20% - Accent1 3 3 2" xfId="87"/>
    <cellStyle name="20% - Accent1 3 4" xfId="88"/>
    <cellStyle name="20% - Accent1 3 4 2" xfId="89"/>
    <cellStyle name="20% - Accent1 3 5" xfId="90"/>
    <cellStyle name="20% - Accent1 4" xfId="91"/>
    <cellStyle name="20% - Accent2 2" xfId="92"/>
    <cellStyle name="20% - Accent2 2 10" xfId="93"/>
    <cellStyle name="20% - Accent2 2 2" xfId="94"/>
    <cellStyle name="20% - Accent2 2 2 2" xfId="95"/>
    <cellStyle name="20% - Accent2 2 2 2 2" xfId="96"/>
    <cellStyle name="20% - Accent2 2 2 2 2 2" xfId="97"/>
    <cellStyle name="20% - Accent2 2 2 2 2 2 2" xfId="98"/>
    <cellStyle name="20% - Accent2 2 2 2 2 3" xfId="99"/>
    <cellStyle name="20% - Accent2 2 2 2 2 3 2" xfId="100"/>
    <cellStyle name="20% - Accent2 2 2 2 2 4" xfId="101"/>
    <cellStyle name="20% - Accent2 2 2 2 3" xfId="102"/>
    <cellStyle name="20% - Accent2 2 2 2 3 2" xfId="103"/>
    <cellStyle name="20% - Accent2 2 2 2 4" xfId="104"/>
    <cellStyle name="20% - Accent2 2 2 2 4 2" xfId="105"/>
    <cellStyle name="20% - Accent2 2 2 2 5" xfId="106"/>
    <cellStyle name="20% - Accent2 2 2 3" xfId="107"/>
    <cellStyle name="20% - Accent2 2 2 3 2" xfId="108"/>
    <cellStyle name="20% - Accent2 2 2 3 2 2" xfId="109"/>
    <cellStyle name="20% - Accent2 2 2 3 3" xfId="110"/>
    <cellStyle name="20% - Accent2 2 2 3 3 2" xfId="111"/>
    <cellStyle name="20% - Accent2 2 2 3 4" xfId="112"/>
    <cellStyle name="20% - Accent2 2 2 4" xfId="113"/>
    <cellStyle name="20% - Accent2 2 2 4 2" xfId="114"/>
    <cellStyle name="20% - Accent2 2 2 4 2 2" xfId="115"/>
    <cellStyle name="20% - Accent2 2 2 4 3" xfId="116"/>
    <cellStyle name="20% - Accent2 2 2 5" xfId="117"/>
    <cellStyle name="20% - Accent2 2 2 5 2" xfId="118"/>
    <cellStyle name="20% - Accent2 2 2 6" xfId="119"/>
    <cellStyle name="20% - Accent2 2 2 7" xfId="120"/>
    <cellStyle name="20% - Accent2 2 2 8" xfId="121"/>
    <cellStyle name="20% - Accent2 2 2 9" xfId="122"/>
    <cellStyle name="20% - Accent2 2 3" xfId="123"/>
    <cellStyle name="20% - Accent2 2 3 2" xfId="124"/>
    <cellStyle name="20% - Accent2 2 3 2 2" xfId="125"/>
    <cellStyle name="20% - Accent2 2 3 2 2 2" xfId="126"/>
    <cellStyle name="20% - Accent2 2 3 2 3" xfId="127"/>
    <cellStyle name="20% - Accent2 2 3 2 3 2" xfId="128"/>
    <cellStyle name="20% - Accent2 2 3 2 4" xfId="129"/>
    <cellStyle name="20% - Accent2 2 3 3" xfId="130"/>
    <cellStyle name="20% - Accent2 2 3 3 2" xfId="131"/>
    <cellStyle name="20% - Accent2 2 3 3 2 2" xfId="132"/>
    <cellStyle name="20% - Accent2 2 3 3 3" xfId="133"/>
    <cellStyle name="20% - Accent2 2 3 4" xfId="134"/>
    <cellStyle name="20% - Accent2 2 3 4 2" xfId="135"/>
    <cellStyle name="20% - Accent2 2 3 5" xfId="136"/>
    <cellStyle name="20% - Accent2 2 3 6" xfId="137"/>
    <cellStyle name="20% - Accent2 2 3 7" xfId="138"/>
    <cellStyle name="20% - Accent2 2 3 8" xfId="139"/>
    <cellStyle name="20% - Accent2 2 4" xfId="140"/>
    <cellStyle name="20% - Accent2 2 4 2" xfId="141"/>
    <cellStyle name="20% - Accent2 2 4 2 2" xfId="142"/>
    <cellStyle name="20% - Accent2 2 4 2 2 2" xfId="143"/>
    <cellStyle name="20% - Accent2 2 4 2 3" xfId="144"/>
    <cellStyle name="20% - Accent2 2 4 3" xfId="145"/>
    <cellStyle name="20% - Accent2 2 4 3 2" xfId="146"/>
    <cellStyle name="20% - Accent2 2 4 4" xfId="147"/>
    <cellStyle name="20% - Accent2 2 4 5" xfId="148"/>
    <cellStyle name="20% - Accent2 2 4 6" xfId="149"/>
    <cellStyle name="20% - Accent2 2 4 7" xfId="150"/>
    <cellStyle name="20% - Accent2 2 5" xfId="151"/>
    <cellStyle name="20% - Accent2 2 5 2" xfId="152"/>
    <cellStyle name="20% - Accent2 2 5 2 2" xfId="153"/>
    <cellStyle name="20% - Accent2 2 5 3" xfId="154"/>
    <cellStyle name="20% - Accent2 2 6" xfId="155"/>
    <cellStyle name="20% - Accent2 2 6 2" xfId="156"/>
    <cellStyle name="20% - Accent2 2 7" xfId="157"/>
    <cellStyle name="20% - Accent2 2 8" xfId="158"/>
    <cellStyle name="20% - Accent2 2 9" xfId="159"/>
    <cellStyle name="20% - Accent2 3" xfId="160"/>
    <cellStyle name="20% - Accent2 3 2" xfId="161"/>
    <cellStyle name="20% - Accent2 3 2 2" xfId="162"/>
    <cellStyle name="20% - Accent2 3 2 2 2" xfId="163"/>
    <cellStyle name="20% - Accent2 3 2 3" xfId="164"/>
    <cellStyle name="20% - Accent2 3 2 3 2" xfId="165"/>
    <cellStyle name="20% - Accent2 3 2 4" xfId="166"/>
    <cellStyle name="20% - Accent2 3 3" xfId="167"/>
    <cellStyle name="20% - Accent2 3 3 2" xfId="168"/>
    <cellStyle name="20% - Accent2 3 4" xfId="169"/>
    <cellStyle name="20% - Accent2 3 4 2" xfId="170"/>
    <cellStyle name="20% - Accent2 3 5" xfId="171"/>
    <cellStyle name="20% - Accent2 4" xfId="172"/>
    <cellStyle name="20% - Accent3 2" xfId="173"/>
    <cellStyle name="20% - Accent3 2 10" xfId="174"/>
    <cellStyle name="20% - Accent3 2 2" xfId="175"/>
    <cellStyle name="20% - Accent3 2 2 2" xfId="176"/>
    <cellStyle name="20% - Accent3 2 2 2 2" xfId="177"/>
    <cellStyle name="20% - Accent3 2 2 2 2 2" xfId="178"/>
    <cellStyle name="20% - Accent3 2 2 2 2 2 2" xfId="179"/>
    <cellStyle name="20% - Accent3 2 2 2 2 3" xfId="180"/>
    <cellStyle name="20% - Accent3 2 2 2 2 3 2" xfId="181"/>
    <cellStyle name="20% - Accent3 2 2 2 2 4" xfId="182"/>
    <cellStyle name="20% - Accent3 2 2 2 3" xfId="183"/>
    <cellStyle name="20% - Accent3 2 2 2 3 2" xfId="184"/>
    <cellStyle name="20% - Accent3 2 2 2 4" xfId="185"/>
    <cellStyle name="20% - Accent3 2 2 2 4 2" xfId="186"/>
    <cellStyle name="20% - Accent3 2 2 2 5" xfId="187"/>
    <cellStyle name="20% - Accent3 2 2 3" xfId="188"/>
    <cellStyle name="20% - Accent3 2 2 3 2" xfId="189"/>
    <cellStyle name="20% - Accent3 2 2 3 2 2" xfId="190"/>
    <cellStyle name="20% - Accent3 2 2 3 3" xfId="191"/>
    <cellStyle name="20% - Accent3 2 2 3 3 2" xfId="192"/>
    <cellStyle name="20% - Accent3 2 2 3 4" xfId="193"/>
    <cellStyle name="20% - Accent3 2 2 4" xfId="194"/>
    <cellStyle name="20% - Accent3 2 2 4 2" xfId="195"/>
    <cellStyle name="20% - Accent3 2 2 4 2 2" xfId="196"/>
    <cellStyle name="20% - Accent3 2 2 4 3" xfId="197"/>
    <cellStyle name="20% - Accent3 2 2 5" xfId="198"/>
    <cellStyle name="20% - Accent3 2 2 5 2" xfId="199"/>
    <cellStyle name="20% - Accent3 2 2 6" xfId="200"/>
    <cellStyle name="20% - Accent3 2 2 7" xfId="201"/>
    <cellStyle name="20% - Accent3 2 2 8" xfId="202"/>
    <cellStyle name="20% - Accent3 2 2 9" xfId="203"/>
    <cellStyle name="20% - Accent3 2 3" xfId="204"/>
    <cellStyle name="20% - Accent3 2 3 2" xfId="205"/>
    <cellStyle name="20% - Accent3 2 3 2 2" xfId="206"/>
    <cellStyle name="20% - Accent3 2 3 2 2 2" xfId="207"/>
    <cellStyle name="20% - Accent3 2 3 2 3" xfId="208"/>
    <cellStyle name="20% - Accent3 2 3 2 3 2" xfId="209"/>
    <cellStyle name="20% - Accent3 2 3 2 4" xfId="210"/>
    <cellStyle name="20% - Accent3 2 3 3" xfId="211"/>
    <cellStyle name="20% - Accent3 2 3 3 2" xfId="212"/>
    <cellStyle name="20% - Accent3 2 3 3 2 2" xfId="213"/>
    <cellStyle name="20% - Accent3 2 3 3 3" xfId="214"/>
    <cellStyle name="20% - Accent3 2 3 4" xfId="215"/>
    <cellStyle name="20% - Accent3 2 3 4 2" xfId="216"/>
    <cellStyle name="20% - Accent3 2 3 5" xfId="217"/>
    <cellStyle name="20% - Accent3 2 3 6" xfId="218"/>
    <cellStyle name="20% - Accent3 2 3 7" xfId="219"/>
    <cellStyle name="20% - Accent3 2 3 8" xfId="220"/>
    <cellStyle name="20% - Accent3 2 4" xfId="221"/>
    <cellStyle name="20% - Accent3 2 4 2" xfId="222"/>
    <cellStyle name="20% - Accent3 2 4 2 2" xfId="223"/>
    <cellStyle name="20% - Accent3 2 4 2 2 2" xfId="224"/>
    <cellStyle name="20% - Accent3 2 4 2 3" xfId="225"/>
    <cellStyle name="20% - Accent3 2 4 3" xfId="226"/>
    <cellStyle name="20% - Accent3 2 4 3 2" xfId="227"/>
    <cellStyle name="20% - Accent3 2 4 4" xfId="228"/>
    <cellStyle name="20% - Accent3 2 4 5" xfId="229"/>
    <cellStyle name="20% - Accent3 2 4 6" xfId="230"/>
    <cellStyle name="20% - Accent3 2 4 7" xfId="231"/>
    <cellStyle name="20% - Accent3 2 5" xfId="232"/>
    <cellStyle name="20% - Accent3 2 5 2" xfId="233"/>
    <cellStyle name="20% - Accent3 2 5 2 2" xfId="234"/>
    <cellStyle name="20% - Accent3 2 5 3" xfId="235"/>
    <cellStyle name="20% - Accent3 2 6" xfId="236"/>
    <cellStyle name="20% - Accent3 2 6 2" xfId="237"/>
    <cellStyle name="20% - Accent3 2 7" xfId="238"/>
    <cellStyle name="20% - Accent3 2 8" xfId="239"/>
    <cellStyle name="20% - Accent3 2 9" xfId="240"/>
    <cellStyle name="20% - Accent3 3" xfId="241"/>
    <cellStyle name="20% - Accent3 3 2" xfId="242"/>
    <cellStyle name="20% - Accent3 3 2 2" xfId="243"/>
    <cellStyle name="20% - Accent3 3 2 2 2" xfId="244"/>
    <cellStyle name="20% - Accent3 3 2 3" xfId="245"/>
    <cellStyle name="20% - Accent3 3 2 3 2" xfId="246"/>
    <cellStyle name="20% - Accent3 3 2 4" xfId="247"/>
    <cellStyle name="20% - Accent3 3 3" xfId="248"/>
    <cellStyle name="20% - Accent3 3 3 2" xfId="249"/>
    <cellStyle name="20% - Accent3 3 4" xfId="250"/>
    <cellStyle name="20% - Accent3 3 4 2" xfId="251"/>
    <cellStyle name="20% - Accent3 3 5" xfId="252"/>
    <cellStyle name="20% - Accent3 4" xfId="253"/>
    <cellStyle name="20% - Accent4 2" xfId="254"/>
    <cellStyle name="20% - Accent4 2 10" xfId="255"/>
    <cellStyle name="20% - Accent4 2 2" xfId="256"/>
    <cellStyle name="20% - Accent4 2 2 2" xfId="257"/>
    <cellStyle name="20% - Accent4 2 2 2 2" xfId="258"/>
    <cellStyle name="20% - Accent4 2 2 2 2 2" xfId="259"/>
    <cellStyle name="20% - Accent4 2 2 2 2 2 2" xfId="260"/>
    <cellStyle name="20% - Accent4 2 2 2 2 3" xfId="261"/>
    <cellStyle name="20% - Accent4 2 2 2 2 3 2" xfId="262"/>
    <cellStyle name="20% - Accent4 2 2 2 2 4" xfId="263"/>
    <cellStyle name="20% - Accent4 2 2 2 3" xfId="264"/>
    <cellStyle name="20% - Accent4 2 2 2 3 2" xfId="265"/>
    <cellStyle name="20% - Accent4 2 2 2 4" xfId="266"/>
    <cellStyle name="20% - Accent4 2 2 2 4 2" xfId="267"/>
    <cellStyle name="20% - Accent4 2 2 2 5" xfId="268"/>
    <cellStyle name="20% - Accent4 2 2 3" xfId="269"/>
    <cellStyle name="20% - Accent4 2 2 3 2" xfId="270"/>
    <cellStyle name="20% - Accent4 2 2 3 2 2" xfId="271"/>
    <cellStyle name="20% - Accent4 2 2 3 3" xfId="272"/>
    <cellStyle name="20% - Accent4 2 2 3 3 2" xfId="273"/>
    <cellStyle name="20% - Accent4 2 2 3 4" xfId="274"/>
    <cellStyle name="20% - Accent4 2 2 4" xfId="275"/>
    <cellStyle name="20% - Accent4 2 2 4 2" xfId="276"/>
    <cellStyle name="20% - Accent4 2 2 4 2 2" xfId="277"/>
    <cellStyle name="20% - Accent4 2 2 4 3" xfId="278"/>
    <cellStyle name="20% - Accent4 2 2 5" xfId="279"/>
    <cellStyle name="20% - Accent4 2 2 5 2" xfId="280"/>
    <cellStyle name="20% - Accent4 2 2 6" xfId="281"/>
    <cellStyle name="20% - Accent4 2 2 7" xfId="282"/>
    <cellStyle name="20% - Accent4 2 2 8" xfId="283"/>
    <cellStyle name="20% - Accent4 2 2 9" xfId="284"/>
    <cellStyle name="20% - Accent4 2 3" xfId="285"/>
    <cellStyle name="20% - Accent4 2 3 2" xfId="286"/>
    <cellStyle name="20% - Accent4 2 3 2 2" xfId="287"/>
    <cellStyle name="20% - Accent4 2 3 2 2 2" xfId="288"/>
    <cellStyle name="20% - Accent4 2 3 2 3" xfId="289"/>
    <cellStyle name="20% - Accent4 2 3 2 3 2" xfId="290"/>
    <cellStyle name="20% - Accent4 2 3 2 4" xfId="291"/>
    <cellStyle name="20% - Accent4 2 3 3" xfId="292"/>
    <cellStyle name="20% - Accent4 2 3 3 2" xfId="293"/>
    <cellStyle name="20% - Accent4 2 3 3 2 2" xfId="294"/>
    <cellStyle name="20% - Accent4 2 3 3 3" xfId="295"/>
    <cellStyle name="20% - Accent4 2 3 4" xfId="296"/>
    <cellStyle name="20% - Accent4 2 3 4 2" xfId="297"/>
    <cellStyle name="20% - Accent4 2 3 5" xfId="298"/>
    <cellStyle name="20% - Accent4 2 3 6" xfId="299"/>
    <cellStyle name="20% - Accent4 2 3 7" xfId="300"/>
    <cellStyle name="20% - Accent4 2 3 8" xfId="301"/>
    <cellStyle name="20% - Accent4 2 4" xfId="302"/>
    <cellStyle name="20% - Accent4 2 4 2" xfId="303"/>
    <cellStyle name="20% - Accent4 2 4 2 2" xfId="304"/>
    <cellStyle name="20% - Accent4 2 4 2 2 2" xfId="305"/>
    <cellStyle name="20% - Accent4 2 4 2 3" xfId="306"/>
    <cellStyle name="20% - Accent4 2 4 3" xfId="307"/>
    <cellStyle name="20% - Accent4 2 4 3 2" xfId="308"/>
    <cellStyle name="20% - Accent4 2 4 4" xfId="309"/>
    <cellStyle name="20% - Accent4 2 4 5" xfId="310"/>
    <cellStyle name="20% - Accent4 2 4 6" xfId="311"/>
    <cellStyle name="20% - Accent4 2 4 7" xfId="312"/>
    <cellStyle name="20% - Accent4 2 5" xfId="313"/>
    <cellStyle name="20% - Accent4 2 5 2" xfId="314"/>
    <cellStyle name="20% - Accent4 2 5 2 2" xfId="315"/>
    <cellStyle name="20% - Accent4 2 5 3" xfId="316"/>
    <cellStyle name="20% - Accent4 2 6" xfId="317"/>
    <cellStyle name="20% - Accent4 2 6 2" xfId="318"/>
    <cellStyle name="20% - Accent4 2 7" xfId="319"/>
    <cellStyle name="20% - Accent4 2 8" xfId="320"/>
    <cellStyle name="20% - Accent4 2 9" xfId="321"/>
    <cellStyle name="20% - Accent4 3" xfId="322"/>
    <cellStyle name="20% - Accent4 3 2" xfId="323"/>
    <cellStyle name="20% - Accent4 3 2 2" xfId="324"/>
    <cellStyle name="20% - Accent4 3 2 2 2" xfId="325"/>
    <cellStyle name="20% - Accent4 3 2 3" xfId="326"/>
    <cellStyle name="20% - Accent4 3 2 3 2" xfId="327"/>
    <cellStyle name="20% - Accent4 3 2 4" xfId="328"/>
    <cellStyle name="20% - Accent4 3 3" xfId="329"/>
    <cellStyle name="20% - Accent4 3 3 2" xfId="330"/>
    <cellStyle name="20% - Accent4 3 4" xfId="331"/>
    <cellStyle name="20% - Accent4 3 4 2" xfId="332"/>
    <cellStyle name="20% - Accent4 3 5" xfId="333"/>
    <cellStyle name="20% - Accent4 4" xfId="334"/>
    <cellStyle name="20% - Accent5 2" xfId="335"/>
    <cellStyle name="20% - Accent5 2 10" xfId="336"/>
    <cellStyle name="20% - Accent5 2 2" xfId="337"/>
    <cellStyle name="20% - Accent5 2 2 2" xfId="338"/>
    <cellStyle name="20% - Accent5 2 2 2 2" xfId="339"/>
    <cellStyle name="20% - Accent5 2 2 2 2 2" xfId="340"/>
    <cellStyle name="20% - Accent5 2 2 2 2 2 2" xfId="341"/>
    <cellStyle name="20% - Accent5 2 2 2 2 3" xfId="342"/>
    <cellStyle name="20% - Accent5 2 2 2 2 3 2" xfId="343"/>
    <cellStyle name="20% - Accent5 2 2 2 2 4" xfId="344"/>
    <cellStyle name="20% - Accent5 2 2 2 3" xfId="345"/>
    <cellStyle name="20% - Accent5 2 2 2 3 2" xfId="346"/>
    <cellStyle name="20% - Accent5 2 2 2 4" xfId="347"/>
    <cellStyle name="20% - Accent5 2 2 2 4 2" xfId="348"/>
    <cellStyle name="20% - Accent5 2 2 2 5" xfId="349"/>
    <cellStyle name="20% - Accent5 2 2 3" xfId="350"/>
    <cellStyle name="20% - Accent5 2 2 3 2" xfId="351"/>
    <cellStyle name="20% - Accent5 2 2 3 2 2" xfId="352"/>
    <cellStyle name="20% - Accent5 2 2 3 3" xfId="353"/>
    <cellStyle name="20% - Accent5 2 2 3 3 2" xfId="354"/>
    <cellStyle name="20% - Accent5 2 2 3 4" xfId="355"/>
    <cellStyle name="20% - Accent5 2 2 4" xfId="356"/>
    <cellStyle name="20% - Accent5 2 2 4 2" xfId="357"/>
    <cellStyle name="20% - Accent5 2 2 4 2 2" xfId="358"/>
    <cellStyle name="20% - Accent5 2 2 4 3" xfId="359"/>
    <cellStyle name="20% - Accent5 2 2 5" xfId="360"/>
    <cellStyle name="20% - Accent5 2 2 5 2" xfId="361"/>
    <cellStyle name="20% - Accent5 2 2 6" xfId="362"/>
    <cellStyle name="20% - Accent5 2 2 7" xfId="363"/>
    <cellStyle name="20% - Accent5 2 2 8" xfId="364"/>
    <cellStyle name="20% - Accent5 2 2 9" xfId="365"/>
    <cellStyle name="20% - Accent5 2 3" xfId="366"/>
    <cellStyle name="20% - Accent5 2 3 2" xfId="367"/>
    <cellStyle name="20% - Accent5 2 3 2 2" xfId="368"/>
    <cellStyle name="20% - Accent5 2 3 2 2 2" xfId="369"/>
    <cellStyle name="20% - Accent5 2 3 2 3" xfId="370"/>
    <cellStyle name="20% - Accent5 2 3 2 3 2" xfId="371"/>
    <cellStyle name="20% - Accent5 2 3 2 4" xfId="372"/>
    <cellStyle name="20% - Accent5 2 3 3" xfId="373"/>
    <cellStyle name="20% - Accent5 2 3 3 2" xfId="374"/>
    <cellStyle name="20% - Accent5 2 3 3 2 2" xfId="375"/>
    <cellStyle name="20% - Accent5 2 3 3 3" xfId="376"/>
    <cellStyle name="20% - Accent5 2 3 4" xfId="377"/>
    <cellStyle name="20% - Accent5 2 3 4 2" xfId="378"/>
    <cellStyle name="20% - Accent5 2 3 5" xfId="379"/>
    <cellStyle name="20% - Accent5 2 3 6" xfId="380"/>
    <cellStyle name="20% - Accent5 2 3 7" xfId="381"/>
    <cellStyle name="20% - Accent5 2 3 8" xfId="382"/>
    <cellStyle name="20% - Accent5 2 4" xfId="383"/>
    <cellStyle name="20% - Accent5 2 4 2" xfId="384"/>
    <cellStyle name="20% - Accent5 2 4 2 2" xfId="385"/>
    <cellStyle name="20% - Accent5 2 4 2 2 2" xfId="386"/>
    <cellStyle name="20% - Accent5 2 4 2 3" xfId="387"/>
    <cellStyle name="20% - Accent5 2 4 3" xfId="388"/>
    <cellStyle name="20% - Accent5 2 4 3 2" xfId="389"/>
    <cellStyle name="20% - Accent5 2 4 4" xfId="390"/>
    <cellStyle name="20% - Accent5 2 4 5" xfId="391"/>
    <cellStyle name="20% - Accent5 2 4 6" xfId="392"/>
    <cellStyle name="20% - Accent5 2 4 7" xfId="393"/>
    <cellStyle name="20% - Accent5 2 5" xfId="394"/>
    <cellStyle name="20% - Accent5 2 5 2" xfId="395"/>
    <cellStyle name="20% - Accent5 2 5 2 2" xfId="396"/>
    <cellStyle name="20% - Accent5 2 5 3" xfId="397"/>
    <cellStyle name="20% - Accent5 2 6" xfId="398"/>
    <cellStyle name="20% - Accent5 2 6 2" xfId="399"/>
    <cellStyle name="20% - Accent5 2 7" xfId="400"/>
    <cellStyle name="20% - Accent5 2 8" xfId="401"/>
    <cellStyle name="20% - Accent5 2 9" xfId="402"/>
    <cellStyle name="20% - Accent5 3" xfId="403"/>
    <cellStyle name="20% - Accent5 3 2" xfId="404"/>
    <cellStyle name="20% - Accent5 3 2 2" xfId="405"/>
    <cellStyle name="20% - Accent5 3 2 2 2" xfId="406"/>
    <cellStyle name="20% - Accent5 3 2 3" xfId="407"/>
    <cellStyle name="20% - Accent5 3 2 3 2" xfId="408"/>
    <cellStyle name="20% - Accent5 3 2 4" xfId="409"/>
    <cellStyle name="20% - Accent5 3 3" xfId="410"/>
    <cellStyle name="20% - Accent5 3 3 2" xfId="411"/>
    <cellStyle name="20% - Accent5 3 4" xfId="412"/>
    <cellStyle name="20% - Accent5 3 4 2" xfId="413"/>
    <cellStyle name="20% - Accent5 3 5" xfId="414"/>
    <cellStyle name="20% - Accent5 4" xfId="415"/>
    <cellStyle name="20% - Accent6 2" xfId="416"/>
    <cellStyle name="20% - Accent6 2 10" xfId="417"/>
    <cellStyle name="20% - Accent6 2 2" xfId="418"/>
    <cellStyle name="20% - Accent6 2 2 2" xfId="419"/>
    <cellStyle name="20% - Accent6 2 2 2 2" xfId="420"/>
    <cellStyle name="20% - Accent6 2 2 2 2 2" xfId="421"/>
    <cellStyle name="20% - Accent6 2 2 2 2 2 2" xfId="422"/>
    <cellStyle name="20% - Accent6 2 2 2 2 3" xfId="423"/>
    <cellStyle name="20% - Accent6 2 2 2 2 3 2" xfId="424"/>
    <cellStyle name="20% - Accent6 2 2 2 2 4" xfId="425"/>
    <cellStyle name="20% - Accent6 2 2 2 3" xfId="426"/>
    <cellStyle name="20% - Accent6 2 2 2 3 2" xfId="427"/>
    <cellStyle name="20% - Accent6 2 2 2 4" xfId="428"/>
    <cellStyle name="20% - Accent6 2 2 2 4 2" xfId="429"/>
    <cellStyle name="20% - Accent6 2 2 2 5" xfId="430"/>
    <cellStyle name="20% - Accent6 2 2 3" xfId="431"/>
    <cellStyle name="20% - Accent6 2 2 3 2" xfId="432"/>
    <cellStyle name="20% - Accent6 2 2 3 2 2" xfId="433"/>
    <cellStyle name="20% - Accent6 2 2 3 3" xfId="434"/>
    <cellStyle name="20% - Accent6 2 2 3 3 2" xfId="435"/>
    <cellStyle name="20% - Accent6 2 2 3 4" xfId="436"/>
    <cellStyle name="20% - Accent6 2 2 4" xfId="437"/>
    <cellStyle name="20% - Accent6 2 2 4 2" xfId="438"/>
    <cellStyle name="20% - Accent6 2 2 4 2 2" xfId="439"/>
    <cellStyle name="20% - Accent6 2 2 4 3" xfId="440"/>
    <cellStyle name="20% - Accent6 2 2 5" xfId="441"/>
    <cellStyle name="20% - Accent6 2 2 5 2" xfId="442"/>
    <cellStyle name="20% - Accent6 2 2 6" xfId="443"/>
    <cellStyle name="20% - Accent6 2 2 7" xfId="444"/>
    <cellStyle name="20% - Accent6 2 2 8" xfId="445"/>
    <cellStyle name="20% - Accent6 2 2 9" xfId="446"/>
    <cellStyle name="20% - Accent6 2 3" xfId="447"/>
    <cellStyle name="20% - Accent6 2 3 2" xfId="448"/>
    <cellStyle name="20% - Accent6 2 3 2 2" xfId="449"/>
    <cellStyle name="20% - Accent6 2 3 2 2 2" xfId="450"/>
    <cellStyle name="20% - Accent6 2 3 2 3" xfId="451"/>
    <cellStyle name="20% - Accent6 2 3 2 3 2" xfId="452"/>
    <cellStyle name="20% - Accent6 2 3 2 4" xfId="453"/>
    <cellStyle name="20% - Accent6 2 3 3" xfId="454"/>
    <cellStyle name="20% - Accent6 2 3 3 2" xfId="455"/>
    <cellStyle name="20% - Accent6 2 3 3 2 2" xfId="456"/>
    <cellStyle name="20% - Accent6 2 3 3 3" xfId="457"/>
    <cellStyle name="20% - Accent6 2 3 4" xfId="458"/>
    <cellStyle name="20% - Accent6 2 3 4 2" xfId="459"/>
    <cellStyle name="20% - Accent6 2 3 5" xfId="460"/>
    <cellStyle name="20% - Accent6 2 3 6" xfId="461"/>
    <cellStyle name="20% - Accent6 2 3 7" xfId="462"/>
    <cellStyle name="20% - Accent6 2 3 8" xfId="463"/>
    <cellStyle name="20% - Accent6 2 4" xfId="464"/>
    <cellStyle name="20% - Accent6 2 4 2" xfId="465"/>
    <cellStyle name="20% - Accent6 2 4 2 2" xfId="466"/>
    <cellStyle name="20% - Accent6 2 4 2 2 2" xfId="467"/>
    <cellStyle name="20% - Accent6 2 4 2 3" xfId="468"/>
    <cellStyle name="20% - Accent6 2 4 3" xfId="469"/>
    <cellStyle name="20% - Accent6 2 4 3 2" xfId="470"/>
    <cellStyle name="20% - Accent6 2 4 4" xfId="471"/>
    <cellStyle name="20% - Accent6 2 4 5" xfId="472"/>
    <cellStyle name="20% - Accent6 2 4 6" xfId="473"/>
    <cellStyle name="20% - Accent6 2 4 7" xfId="474"/>
    <cellStyle name="20% - Accent6 2 5" xfId="475"/>
    <cellStyle name="20% - Accent6 2 5 2" xfId="476"/>
    <cellStyle name="20% - Accent6 2 5 2 2" xfId="477"/>
    <cellStyle name="20% - Accent6 2 5 3" xfId="478"/>
    <cellStyle name="20% - Accent6 2 6" xfId="479"/>
    <cellStyle name="20% - Accent6 2 6 2" xfId="480"/>
    <cellStyle name="20% - Accent6 2 7" xfId="481"/>
    <cellStyle name="20% - Accent6 2 8" xfId="482"/>
    <cellStyle name="20% - Accent6 2 9" xfId="483"/>
    <cellStyle name="20% - Accent6 3" xfId="484"/>
    <cellStyle name="20% - Accent6 3 2" xfId="485"/>
    <cellStyle name="20% - Accent6 3 2 2" xfId="486"/>
    <cellStyle name="20% - Accent6 3 2 2 2" xfId="487"/>
    <cellStyle name="20% - Accent6 3 2 3" xfId="488"/>
    <cellStyle name="20% - Accent6 3 2 3 2" xfId="489"/>
    <cellStyle name="20% - Accent6 3 2 4" xfId="490"/>
    <cellStyle name="20% - Accent6 3 3" xfId="491"/>
    <cellStyle name="20% - Accent6 3 3 2" xfId="492"/>
    <cellStyle name="20% - Accent6 3 4" xfId="493"/>
    <cellStyle name="20% - Accent6 3 4 2" xfId="494"/>
    <cellStyle name="20% - Accent6 3 5" xfId="495"/>
    <cellStyle name="20% - Accent6 4" xfId="496"/>
    <cellStyle name="40% - Accent1 2" xfId="497"/>
    <cellStyle name="40% - Accent1 2 10" xfId="498"/>
    <cellStyle name="40% - Accent1 2 2" xfId="499"/>
    <cellStyle name="40% - Accent1 2 2 2" xfId="500"/>
    <cellStyle name="40% - Accent1 2 2 2 2" xfId="501"/>
    <cellStyle name="40% - Accent1 2 2 2 2 2" xfId="502"/>
    <cellStyle name="40% - Accent1 2 2 2 2 2 2" xfId="503"/>
    <cellStyle name="40% - Accent1 2 2 2 2 3" xfId="504"/>
    <cellStyle name="40% - Accent1 2 2 2 2 3 2" xfId="505"/>
    <cellStyle name="40% - Accent1 2 2 2 2 4" xfId="506"/>
    <cellStyle name="40% - Accent1 2 2 2 3" xfId="507"/>
    <cellStyle name="40% - Accent1 2 2 2 3 2" xfId="508"/>
    <cellStyle name="40% - Accent1 2 2 2 4" xfId="509"/>
    <cellStyle name="40% - Accent1 2 2 2 4 2" xfId="510"/>
    <cellStyle name="40% - Accent1 2 2 2 5" xfId="511"/>
    <cellStyle name="40% - Accent1 2 2 3" xfId="512"/>
    <cellStyle name="40% - Accent1 2 2 3 2" xfId="513"/>
    <cellStyle name="40% - Accent1 2 2 3 2 2" xfId="514"/>
    <cellStyle name="40% - Accent1 2 2 3 3" xfId="515"/>
    <cellStyle name="40% - Accent1 2 2 3 3 2" xfId="516"/>
    <cellStyle name="40% - Accent1 2 2 3 4" xfId="517"/>
    <cellStyle name="40% - Accent1 2 2 4" xfId="518"/>
    <cellStyle name="40% - Accent1 2 2 4 2" xfId="519"/>
    <cellStyle name="40% - Accent1 2 2 4 2 2" xfId="520"/>
    <cellStyle name="40% - Accent1 2 2 4 3" xfId="521"/>
    <cellStyle name="40% - Accent1 2 2 5" xfId="522"/>
    <cellStyle name="40% - Accent1 2 2 5 2" xfId="523"/>
    <cellStyle name="40% - Accent1 2 2 6" xfId="524"/>
    <cellStyle name="40% - Accent1 2 2 7" xfId="525"/>
    <cellStyle name="40% - Accent1 2 2 8" xfId="526"/>
    <cellStyle name="40% - Accent1 2 2 9" xfId="527"/>
    <cellStyle name="40% - Accent1 2 3" xfId="528"/>
    <cellStyle name="40% - Accent1 2 3 2" xfId="529"/>
    <cellStyle name="40% - Accent1 2 3 2 2" xfId="530"/>
    <cellStyle name="40% - Accent1 2 3 2 2 2" xfId="531"/>
    <cellStyle name="40% - Accent1 2 3 2 3" xfId="532"/>
    <cellStyle name="40% - Accent1 2 3 2 3 2" xfId="533"/>
    <cellStyle name="40% - Accent1 2 3 2 4" xfId="534"/>
    <cellStyle name="40% - Accent1 2 3 3" xfId="535"/>
    <cellStyle name="40% - Accent1 2 3 3 2" xfId="536"/>
    <cellStyle name="40% - Accent1 2 3 3 2 2" xfId="537"/>
    <cellStyle name="40% - Accent1 2 3 3 3" xfId="538"/>
    <cellStyle name="40% - Accent1 2 3 4" xfId="539"/>
    <cellStyle name="40% - Accent1 2 3 4 2" xfId="540"/>
    <cellStyle name="40% - Accent1 2 3 5" xfId="541"/>
    <cellStyle name="40% - Accent1 2 3 6" xfId="542"/>
    <cellStyle name="40% - Accent1 2 3 7" xfId="543"/>
    <cellStyle name="40% - Accent1 2 3 8" xfId="544"/>
    <cellStyle name="40% - Accent1 2 4" xfId="545"/>
    <cellStyle name="40% - Accent1 2 4 2" xfId="546"/>
    <cellStyle name="40% - Accent1 2 4 2 2" xfId="547"/>
    <cellStyle name="40% - Accent1 2 4 2 2 2" xfId="548"/>
    <cellStyle name="40% - Accent1 2 4 2 3" xfId="549"/>
    <cellStyle name="40% - Accent1 2 4 3" xfId="550"/>
    <cellStyle name="40% - Accent1 2 4 3 2" xfId="551"/>
    <cellStyle name="40% - Accent1 2 4 4" xfId="552"/>
    <cellStyle name="40% - Accent1 2 4 5" xfId="553"/>
    <cellStyle name="40% - Accent1 2 4 6" xfId="554"/>
    <cellStyle name="40% - Accent1 2 4 7" xfId="555"/>
    <cellStyle name="40% - Accent1 2 5" xfId="556"/>
    <cellStyle name="40% - Accent1 2 5 2" xfId="557"/>
    <cellStyle name="40% - Accent1 2 5 2 2" xfId="558"/>
    <cellStyle name="40% - Accent1 2 5 3" xfId="559"/>
    <cellStyle name="40% - Accent1 2 6" xfId="560"/>
    <cellStyle name="40% - Accent1 2 6 2" xfId="561"/>
    <cellStyle name="40% - Accent1 2 7" xfId="562"/>
    <cellStyle name="40% - Accent1 2 8" xfId="563"/>
    <cellStyle name="40% - Accent1 2 9" xfId="564"/>
    <cellStyle name="40% - Accent1 3" xfId="565"/>
    <cellStyle name="40% - Accent1 3 2" xfId="566"/>
    <cellStyle name="40% - Accent1 3 2 2" xfId="567"/>
    <cellStyle name="40% - Accent1 3 2 2 2" xfId="568"/>
    <cellStyle name="40% - Accent1 3 2 3" xfId="569"/>
    <cellStyle name="40% - Accent1 3 2 3 2" xfId="570"/>
    <cellStyle name="40% - Accent1 3 2 4" xfId="571"/>
    <cellStyle name="40% - Accent1 3 3" xfId="572"/>
    <cellStyle name="40% - Accent1 3 3 2" xfId="573"/>
    <cellStyle name="40% - Accent1 3 4" xfId="574"/>
    <cellStyle name="40% - Accent1 3 4 2" xfId="575"/>
    <cellStyle name="40% - Accent1 3 5" xfId="576"/>
    <cellStyle name="40% - Accent1 4" xfId="577"/>
    <cellStyle name="40% - Accent2 2" xfId="578"/>
    <cellStyle name="40% - Accent2 2 10" xfId="579"/>
    <cellStyle name="40% - Accent2 2 2" xfId="580"/>
    <cellStyle name="40% - Accent2 2 2 2" xfId="581"/>
    <cellStyle name="40% - Accent2 2 2 2 2" xfId="582"/>
    <cellStyle name="40% - Accent2 2 2 2 2 2" xfId="583"/>
    <cellStyle name="40% - Accent2 2 2 2 2 2 2" xfId="584"/>
    <cellStyle name="40% - Accent2 2 2 2 2 3" xfId="585"/>
    <cellStyle name="40% - Accent2 2 2 2 2 3 2" xfId="586"/>
    <cellStyle name="40% - Accent2 2 2 2 2 4" xfId="587"/>
    <cellStyle name="40% - Accent2 2 2 2 3" xfId="588"/>
    <cellStyle name="40% - Accent2 2 2 2 3 2" xfId="589"/>
    <cellStyle name="40% - Accent2 2 2 2 4" xfId="590"/>
    <cellStyle name="40% - Accent2 2 2 2 4 2" xfId="591"/>
    <cellStyle name="40% - Accent2 2 2 2 5" xfId="592"/>
    <cellStyle name="40% - Accent2 2 2 3" xfId="593"/>
    <cellStyle name="40% - Accent2 2 2 3 2" xfId="594"/>
    <cellStyle name="40% - Accent2 2 2 3 2 2" xfId="595"/>
    <cellStyle name="40% - Accent2 2 2 3 3" xfId="596"/>
    <cellStyle name="40% - Accent2 2 2 3 3 2" xfId="597"/>
    <cellStyle name="40% - Accent2 2 2 3 4" xfId="598"/>
    <cellStyle name="40% - Accent2 2 2 4" xfId="599"/>
    <cellStyle name="40% - Accent2 2 2 4 2" xfId="600"/>
    <cellStyle name="40% - Accent2 2 2 4 2 2" xfId="601"/>
    <cellStyle name="40% - Accent2 2 2 4 3" xfId="602"/>
    <cellStyle name="40% - Accent2 2 2 5" xfId="603"/>
    <cellStyle name="40% - Accent2 2 2 5 2" xfId="604"/>
    <cellStyle name="40% - Accent2 2 2 6" xfId="605"/>
    <cellStyle name="40% - Accent2 2 2 7" xfId="606"/>
    <cellStyle name="40% - Accent2 2 2 8" xfId="607"/>
    <cellStyle name="40% - Accent2 2 2 9" xfId="608"/>
    <cellStyle name="40% - Accent2 2 3" xfId="609"/>
    <cellStyle name="40% - Accent2 2 3 2" xfId="610"/>
    <cellStyle name="40% - Accent2 2 3 2 2" xfId="611"/>
    <cellStyle name="40% - Accent2 2 3 2 2 2" xfId="612"/>
    <cellStyle name="40% - Accent2 2 3 2 3" xfId="613"/>
    <cellStyle name="40% - Accent2 2 3 2 3 2" xfId="614"/>
    <cellStyle name="40% - Accent2 2 3 2 4" xfId="615"/>
    <cellStyle name="40% - Accent2 2 3 3" xfId="616"/>
    <cellStyle name="40% - Accent2 2 3 3 2" xfId="617"/>
    <cellStyle name="40% - Accent2 2 3 3 2 2" xfId="618"/>
    <cellStyle name="40% - Accent2 2 3 3 3" xfId="619"/>
    <cellStyle name="40% - Accent2 2 3 4" xfId="620"/>
    <cellStyle name="40% - Accent2 2 3 4 2" xfId="621"/>
    <cellStyle name="40% - Accent2 2 3 5" xfId="622"/>
    <cellStyle name="40% - Accent2 2 3 6" xfId="623"/>
    <cellStyle name="40% - Accent2 2 3 7" xfId="624"/>
    <cellStyle name="40% - Accent2 2 3 8" xfId="625"/>
    <cellStyle name="40% - Accent2 2 4" xfId="626"/>
    <cellStyle name="40% - Accent2 2 4 2" xfId="627"/>
    <cellStyle name="40% - Accent2 2 4 2 2" xfId="628"/>
    <cellStyle name="40% - Accent2 2 4 2 2 2" xfId="629"/>
    <cellStyle name="40% - Accent2 2 4 2 3" xfId="630"/>
    <cellStyle name="40% - Accent2 2 4 3" xfId="631"/>
    <cellStyle name="40% - Accent2 2 4 3 2" xfId="632"/>
    <cellStyle name="40% - Accent2 2 4 4" xfId="633"/>
    <cellStyle name="40% - Accent2 2 4 5" xfId="634"/>
    <cellStyle name="40% - Accent2 2 4 6" xfId="635"/>
    <cellStyle name="40% - Accent2 2 4 7" xfId="636"/>
    <cellStyle name="40% - Accent2 2 5" xfId="637"/>
    <cellStyle name="40% - Accent2 2 5 2" xfId="638"/>
    <cellStyle name="40% - Accent2 2 5 2 2" xfId="639"/>
    <cellStyle name="40% - Accent2 2 5 3" xfId="640"/>
    <cellStyle name="40% - Accent2 2 6" xfId="641"/>
    <cellStyle name="40% - Accent2 2 6 2" xfId="642"/>
    <cellStyle name="40% - Accent2 2 7" xfId="643"/>
    <cellStyle name="40% - Accent2 2 8" xfId="644"/>
    <cellStyle name="40% - Accent2 2 9" xfId="645"/>
    <cellStyle name="40% - Accent2 3" xfId="646"/>
    <cellStyle name="40% - Accent2 3 2" xfId="647"/>
    <cellStyle name="40% - Accent2 3 2 2" xfId="648"/>
    <cellStyle name="40% - Accent2 3 2 2 2" xfId="649"/>
    <cellStyle name="40% - Accent2 3 2 3" xfId="650"/>
    <cellStyle name="40% - Accent2 3 2 3 2" xfId="651"/>
    <cellStyle name="40% - Accent2 3 2 4" xfId="652"/>
    <cellStyle name="40% - Accent2 3 3" xfId="653"/>
    <cellStyle name="40% - Accent2 3 3 2" xfId="654"/>
    <cellStyle name="40% - Accent2 3 4" xfId="655"/>
    <cellStyle name="40% - Accent2 3 4 2" xfId="656"/>
    <cellStyle name="40% - Accent2 3 5" xfId="657"/>
    <cellStyle name="40% - Accent2 4" xfId="658"/>
    <cellStyle name="40% - Accent3 2" xfId="659"/>
    <cellStyle name="40% - Accent3 2 10" xfId="660"/>
    <cellStyle name="40% - Accent3 2 2" xfId="661"/>
    <cellStyle name="40% - Accent3 2 2 2" xfId="662"/>
    <cellStyle name="40% - Accent3 2 2 2 2" xfId="663"/>
    <cellStyle name="40% - Accent3 2 2 2 2 2" xfId="664"/>
    <cellStyle name="40% - Accent3 2 2 2 2 2 2" xfId="665"/>
    <cellStyle name="40% - Accent3 2 2 2 2 3" xfId="666"/>
    <cellStyle name="40% - Accent3 2 2 2 2 3 2" xfId="667"/>
    <cellStyle name="40% - Accent3 2 2 2 2 4" xfId="668"/>
    <cellStyle name="40% - Accent3 2 2 2 3" xfId="669"/>
    <cellStyle name="40% - Accent3 2 2 2 3 2" xfId="670"/>
    <cellStyle name="40% - Accent3 2 2 2 4" xfId="671"/>
    <cellStyle name="40% - Accent3 2 2 2 4 2" xfId="672"/>
    <cellStyle name="40% - Accent3 2 2 2 5" xfId="673"/>
    <cellStyle name="40% - Accent3 2 2 3" xfId="674"/>
    <cellStyle name="40% - Accent3 2 2 3 2" xfId="675"/>
    <cellStyle name="40% - Accent3 2 2 3 2 2" xfId="676"/>
    <cellStyle name="40% - Accent3 2 2 3 3" xfId="677"/>
    <cellStyle name="40% - Accent3 2 2 3 3 2" xfId="678"/>
    <cellStyle name="40% - Accent3 2 2 3 4" xfId="679"/>
    <cellStyle name="40% - Accent3 2 2 4" xfId="680"/>
    <cellStyle name="40% - Accent3 2 2 4 2" xfId="681"/>
    <cellStyle name="40% - Accent3 2 2 4 2 2" xfId="682"/>
    <cellStyle name="40% - Accent3 2 2 4 3" xfId="683"/>
    <cellStyle name="40% - Accent3 2 2 5" xfId="684"/>
    <cellStyle name="40% - Accent3 2 2 5 2" xfId="685"/>
    <cellStyle name="40% - Accent3 2 2 6" xfId="686"/>
    <cellStyle name="40% - Accent3 2 2 7" xfId="687"/>
    <cellStyle name="40% - Accent3 2 2 8" xfId="688"/>
    <cellStyle name="40% - Accent3 2 2 9" xfId="689"/>
    <cellStyle name="40% - Accent3 2 3" xfId="690"/>
    <cellStyle name="40% - Accent3 2 3 2" xfId="691"/>
    <cellStyle name="40% - Accent3 2 3 2 2" xfId="692"/>
    <cellStyle name="40% - Accent3 2 3 2 2 2" xfId="693"/>
    <cellStyle name="40% - Accent3 2 3 2 3" xfId="694"/>
    <cellStyle name="40% - Accent3 2 3 2 3 2" xfId="695"/>
    <cellStyle name="40% - Accent3 2 3 2 4" xfId="696"/>
    <cellStyle name="40% - Accent3 2 3 3" xfId="697"/>
    <cellStyle name="40% - Accent3 2 3 3 2" xfId="698"/>
    <cellStyle name="40% - Accent3 2 3 3 2 2" xfId="699"/>
    <cellStyle name="40% - Accent3 2 3 3 3" xfId="700"/>
    <cellStyle name="40% - Accent3 2 3 4" xfId="701"/>
    <cellStyle name="40% - Accent3 2 3 4 2" xfId="702"/>
    <cellStyle name="40% - Accent3 2 3 5" xfId="703"/>
    <cellStyle name="40% - Accent3 2 3 6" xfId="704"/>
    <cellStyle name="40% - Accent3 2 3 7" xfId="705"/>
    <cellStyle name="40% - Accent3 2 3 8" xfId="706"/>
    <cellStyle name="40% - Accent3 2 4" xfId="707"/>
    <cellStyle name="40% - Accent3 2 4 2" xfId="708"/>
    <cellStyle name="40% - Accent3 2 4 2 2" xfId="709"/>
    <cellStyle name="40% - Accent3 2 4 2 2 2" xfId="710"/>
    <cellStyle name="40% - Accent3 2 4 2 3" xfId="711"/>
    <cellStyle name="40% - Accent3 2 4 3" xfId="712"/>
    <cellStyle name="40% - Accent3 2 4 3 2" xfId="713"/>
    <cellStyle name="40% - Accent3 2 4 4" xfId="714"/>
    <cellStyle name="40% - Accent3 2 4 5" xfId="715"/>
    <cellStyle name="40% - Accent3 2 4 6" xfId="716"/>
    <cellStyle name="40% - Accent3 2 4 7" xfId="717"/>
    <cellStyle name="40% - Accent3 2 5" xfId="718"/>
    <cellStyle name="40% - Accent3 2 5 2" xfId="719"/>
    <cellStyle name="40% - Accent3 2 5 2 2" xfId="720"/>
    <cellStyle name="40% - Accent3 2 5 3" xfId="721"/>
    <cellStyle name="40% - Accent3 2 6" xfId="722"/>
    <cellStyle name="40% - Accent3 2 6 2" xfId="723"/>
    <cellStyle name="40% - Accent3 2 7" xfId="724"/>
    <cellStyle name="40% - Accent3 2 8" xfId="725"/>
    <cellStyle name="40% - Accent3 2 9" xfId="726"/>
    <cellStyle name="40% - Accent3 3" xfId="727"/>
    <cellStyle name="40% - Accent3 3 2" xfId="728"/>
    <cellStyle name="40% - Accent3 3 2 2" xfId="729"/>
    <cellStyle name="40% - Accent3 3 2 2 2" xfId="730"/>
    <cellStyle name="40% - Accent3 3 2 3" xfId="731"/>
    <cellStyle name="40% - Accent3 3 2 3 2" xfId="732"/>
    <cellStyle name="40% - Accent3 3 2 4" xfId="733"/>
    <cellStyle name="40% - Accent3 3 3" xfId="734"/>
    <cellStyle name="40% - Accent3 3 3 2" xfId="735"/>
    <cellStyle name="40% - Accent3 3 4" xfId="736"/>
    <cellStyle name="40% - Accent3 3 4 2" xfId="737"/>
    <cellStyle name="40% - Accent3 3 5" xfId="738"/>
    <cellStyle name="40% - Accent3 4" xfId="739"/>
    <cellStyle name="40% - Accent4 2" xfId="740"/>
    <cellStyle name="40% - Accent4 2 10" xfId="741"/>
    <cellStyle name="40% - Accent4 2 2" xfId="742"/>
    <cellStyle name="40% - Accent4 2 2 2" xfId="743"/>
    <cellStyle name="40% - Accent4 2 2 2 2" xfId="744"/>
    <cellStyle name="40% - Accent4 2 2 2 2 2" xfId="745"/>
    <cellStyle name="40% - Accent4 2 2 2 2 2 2" xfId="746"/>
    <cellStyle name="40% - Accent4 2 2 2 2 3" xfId="747"/>
    <cellStyle name="40% - Accent4 2 2 2 2 3 2" xfId="748"/>
    <cellStyle name="40% - Accent4 2 2 2 2 4" xfId="749"/>
    <cellStyle name="40% - Accent4 2 2 2 3" xfId="750"/>
    <cellStyle name="40% - Accent4 2 2 2 3 2" xfId="751"/>
    <cellStyle name="40% - Accent4 2 2 2 4" xfId="752"/>
    <cellStyle name="40% - Accent4 2 2 2 4 2" xfId="753"/>
    <cellStyle name="40% - Accent4 2 2 2 5" xfId="754"/>
    <cellStyle name="40% - Accent4 2 2 3" xfId="755"/>
    <cellStyle name="40% - Accent4 2 2 3 2" xfId="756"/>
    <cellStyle name="40% - Accent4 2 2 3 2 2" xfId="757"/>
    <cellStyle name="40% - Accent4 2 2 3 3" xfId="758"/>
    <cellStyle name="40% - Accent4 2 2 3 3 2" xfId="759"/>
    <cellStyle name="40% - Accent4 2 2 3 4" xfId="760"/>
    <cellStyle name="40% - Accent4 2 2 4" xfId="761"/>
    <cellStyle name="40% - Accent4 2 2 4 2" xfId="762"/>
    <cellStyle name="40% - Accent4 2 2 4 2 2" xfId="763"/>
    <cellStyle name="40% - Accent4 2 2 4 3" xfId="764"/>
    <cellStyle name="40% - Accent4 2 2 5" xfId="765"/>
    <cellStyle name="40% - Accent4 2 2 5 2" xfId="766"/>
    <cellStyle name="40% - Accent4 2 2 6" xfId="767"/>
    <cellStyle name="40% - Accent4 2 2 7" xfId="768"/>
    <cellStyle name="40% - Accent4 2 2 8" xfId="769"/>
    <cellStyle name="40% - Accent4 2 2 9" xfId="770"/>
    <cellStyle name="40% - Accent4 2 3" xfId="771"/>
    <cellStyle name="40% - Accent4 2 3 2" xfId="772"/>
    <cellStyle name="40% - Accent4 2 3 2 2" xfId="773"/>
    <cellStyle name="40% - Accent4 2 3 2 2 2" xfId="774"/>
    <cellStyle name="40% - Accent4 2 3 2 3" xfId="775"/>
    <cellStyle name="40% - Accent4 2 3 2 3 2" xfId="776"/>
    <cellStyle name="40% - Accent4 2 3 2 4" xfId="777"/>
    <cellStyle name="40% - Accent4 2 3 3" xfId="778"/>
    <cellStyle name="40% - Accent4 2 3 3 2" xfId="779"/>
    <cellStyle name="40% - Accent4 2 3 3 2 2" xfId="780"/>
    <cellStyle name="40% - Accent4 2 3 3 3" xfId="781"/>
    <cellStyle name="40% - Accent4 2 3 4" xfId="782"/>
    <cellStyle name="40% - Accent4 2 3 4 2" xfId="783"/>
    <cellStyle name="40% - Accent4 2 3 5" xfId="784"/>
    <cellStyle name="40% - Accent4 2 3 6" xfId="785"/>
    <cellStyle name="40% - Accent4 2 3 7" xfId="786"/>
    <cellStyle name="40% - Accent4 2 3 8" xfId="787"/>
    <cellStyle name="40% - Accent4 2 4" xfId="788"/>
    <cellStyle name="40% - Accent4 2 4 2" xfId="789"/>
    <cellStyle name="40% - Accent4 2 4 2 2" xfId="790"/>
    <cellStyle name="40% - Accent4 2 4 2 2 2" xfId="791"/>
    <cellStyle name="40% - Accent4 2 4 2 3" xfId="792"/>
    <cellStyle name="40% - Accent4 2 4 3" xfId="793"/>
    <cellStyle name="40% - Accent4 2 4 3 2" xfId="794"/>
    <cellStyle name="40% - Accent4 2 4 4" xfId="795"/>
    <cellStyle name="40% - Accent4 2 4 5" xfId="796"/>
    <cellStyle name="40% - Accent4 2 4 6" xfId="797"/>
    <cellStyle name="40% - Accent4 2 4 7" xfId="798"/>
    <cellStyle name="40% - Accent4 2 5" xfId="799"/>
    <cellStyle name="40% - Accent4 2 5 2" xfId="800"/>
    <cellStyle name="40% - Accent4 2 5 2 2" xfId="801"/>
    <cellStyle name="40% - Accent4 2 5 3" xfId="802"/>
    <cellStyle name="40% - Accent4 2 6" xfId="803"/>
    <cellStyle name="40% - Accent4 2 6 2" xfId="804"/>
    <cellStyle name="40% - Accent4 2 7" xfId="805"/>
    <cellStyle name="40% - Accent4 2 8" xfId="806"/>
    <cellStyle name="40% - Accent4 2 9" xfId="807"/>
    <cellStyle name="40% - Accent4 3" xfId="808"/>
    <cellStyle name="40% - Accent4 3 2" xfId="809"/>
    <cellStyle name="40% - Accent4 3 2 2" xfId="810"/>
    <cellStyle name="40% - Accent4 3 2 2 2" xfId="811"/>
    <cellStyle name="40% - Accent4 3 2 3" xfId="812"/>
    <cellStyle name="40% - Accent4 3 2 3 2" xfId="813"/>
    <cellStyle name="40% - Accent4 3 2 4" xfId="814"/>
    <cellStyle name="40% - Accent4 3 3" xfId="815"/>
    <cellStyle name="40% - Accent4 3 3 2" xfId="816"/>
    <cellStyle name="40% - Accent4 3 4" xfId="817"/>
    <cellStyle name="40% - Accent4 3 4 2" xfId="818"/>
    <cellStyle name="40% - Accent4 3 5" xfId="819"/>
    <cellStyle name="40% - Accent4 4" xfId="820"/>
    <cellStyle name="40% - Accent5 2" xfId="821"/>
    <cellStyle name="40% - Accent5 2 10" xfId="822"/>
    <cellStyle name="40% - Accent5 2 2" xfId="823"/>
    <cellStyle name="40% - Accent5 2 2 2" xfId="824"/>
    <cellStyle name="40% - Accent5 2 2 2 2" xfId="825"/>
    <cellStyle name="40% - Accent5 2 2 2 2 2" xfId="826"/>
    <cellStyle name="40% - Accent5 2 2 2 2 2 2" xfId="827"/>
    <cellStyle name="40% - Accent5 2 2 2 2 3" xfId="828"/>
    <cellStyle name="40% - Accent5 2 2 2 2 3 2" xfId="829"/>
    <cellStyle name="40% - Accent5 2 2 2 2 4" xfId="830"/>
    <cellStyle name="40% - Accent5 2 2 2 3" xfId="831"/>
    <cellStyle name="40% - Accent5 2 2 2 3 2" xfId="832"/>
    <cellStyle name="40% - Accent5 2 2 2 4" xfId="833"/>
    <cellStyle name="40% - Accent5 2 2 2 4 2" xfId="834"/>
    <cellStyle name="40% - Accent5 2 2 2 5" xfId="835"/>
    <cellStyle name="40% - Accent5 2 2 3" xfId="836"/>
    <cellStyle name="40% - Accent5 2 2 3 2" xfId="837"/>
    <cellStyle name="40% - Accent5 2 2 3 2 2" xfId="838"/>
    <cellStyle name="40% - Accent5 2 2 3 3" xfId="839"/>
    <cellStyle name="40% - Accent5 2 2 3 3 2" xfId="840"/>
    <cellStyle name="40% - Accent5 2 2 3 4" xfId="841"/>
    <cellStyle name="40% - Accent5 2 2 4" xfId="842"/>
    <cellStyle name="40% - Accent5 2 2 4 2" xfId="843"/>
    <cellStyle name="40% - Accent5 2 2 4 2 2" xfId="844"/>
    <cellStyle name="40% - Accent5 2 2 4 3" xfId="845"/>
    <cellStyle name="40% - Accent5 2 2 5" xfId="846"/>
    <cellStyle name="40% - Accent5 2 2 5 2" xfId="847"/>
    <cellStyle name="40% - Accent5 2 2 6" xfId="848"/>
    <cellStyle name="40% - Accent5 2 2 7" xfId="849"/>
    <cellStyle name="40% - Accent5 2 2 8" xfId="850"/>
    <cellStyle name="40% - Accent5 2 2 9" xfId="851"/>
    <cellStyle name="40% - Accent5 2 3" xfId="852"/>
    <cellStyle name="40% - Accent5 2 3 2" xfId="853"/>
    <cellStyle name="40% - Accent5 2 3 2 2" xfId="854"/>
    <cellStyle name="40% - Accent5 2 3 2 2 2" xfId="855"/>
    <cellStyle name="40% - Accent5 2 3 2 3" xfId="856"/>
    <cellStyle name="40% - Accent5 2 3 2 3 2" xfId="857"/>
    <cellStyle name="40% - Accent5 2 3 2 4" xfId="858"/>
    <cellStyle name="40% - Accent5 2 3 3" xfId="859"/>
    <cellStyle name="40% - Accent5 2 3 3 2" xfId="860"/>
    <cellStyle name="40% - Accent5 2 3 3 2 2" xfId="861"/>
    <cellStyle name="40% - Accent5 2 3 3 3" xfId="862"/>
    <cellStyle name="40% - Accent5 2 3 4" xfId="863"/>
    <cellStyle name="40% - Accent5 2 3 4 2" xfId="864"/>
    <cellStyle name="40% - Accent5 2 3 5" xfId="865"/>
    <cellStyle name="40% - Accent5 2 3 6" xfId="866"/>
    <cellStyle name="40% - Accent5 2 3 7" xfId="867"/>
    <cellStyle name="40% - Accent5 2 3 8" xfId="868"/>
    <cellStyle name="40% - Accent5 2 4" xfId="869"/>
    <cellStyle name="40% - Accent5 2 4 2" xfId="870"/>
    <cellStyle name="40% - Accent5 2 4 2 2" xfId="871"/>
    <cellStyle name="40% - Accent5 2 4 2 2 2" xfId="872"/>
    <cellStyle name="40% - Accent5 2 4 2 3" xfId="873"/>
    <cellStyle name="40% - Accent5 2 4 3" xfId="874"/>
    <cellStyle name="40% - Accent5 2 4 3 2" xfId="875"/>
    <cellStyle name="40% - Accent5 2 4 4" xfId="876"/>
    <cellStyle name="40% - Accent5 2 4 5" xfId="877"/>
    <cellStyle name="40% - Accent5 2 4 6" xfId="878"/>
    <cellStyle name="40% - Accent5 2 4 7" xfId="879"/>
    <cellStyle name="40% - Accent5 2 5" xfId="880"/>
    <cellStyle name="40% - Accent5 2 5 2" xfId="881"/>
    <cellStyle name="40% - Accent5 2 5 2 2" xfId="882"/>
    <cellStyle name="40% - Accent5 2 5 3" xfId="883"/>
    <cellStyle name="40% - Accent5 2 6" xfId="884"/>
    <cellStyle name="40% - Accent5 2 6 2" xfId="885"/>
    <cellStyle name="40% - Accent5 2 7" xfId="886"/>
    <cellStyle name="40% - Accent5 2 8" xfId="887"/>
    <cellStyle name="40% - Accent5 2 9" xfId="888"/>
    <cellStyle name="40% - Accent5 3" xfId="889"/>
    <cellStyle name="40% - Accent5 3 2" xfId="890"/>
    <cellStyle name="40% - Accent5 3 2 2" xfId="891"/>
    <cellStyle name="40% - Accent5 3 2 2 2" xfId="892"/>
    <cellStyle name="40% - Accent5 3 2 3" xfId="893"/>
    <cellStyle name="40% - Accent5 3 2 3 2" xfId="894"/>
    <cellStyle name="40% - Accent5 3 2 4" xfId="895"/>
    <cellStyle name="40% - Accent5 3 3" xfId="896"/>
    <cellStyle name="40% - Accent5 3 3 2" xfId="897"/>
    <cellStyle name="40% - Accent5 3 4" xfId="898"/>
    <cellStyle name="40% - Accent5 3 4 2" xfId="899"/>
    <cellStyle name="40% - Accent5 3 5" xfId="900"/>
    <cellStyle name="40% - Accent5 4" xfId="901"/>
    <cellStyle name="40% - Accent6 2" xfId="902"/>
    <cellStyle name="40% - Accent6 2 10" xfId="903"/>
    <cellStyle name="40% - Accent6 2 2" xfId="904"/>
    <cellStyle name="40% - Accent6 2 2 2" xfId="905"/>
    <cellStyle name="40% - Accent6 2 2 2 2" xfId="906"/>
    <cellStyle name="40% - Accent6 2 2 2 2 2" xfId="907"/>
    <cellStyle name="40% - Accent6 2 2 2 2 2 2" xfId="908"/>
    <cellStyle name="40% - Accent6 2 2 2 2 3" xfId="909"/>
    <cellStyle name="40% - Accent6 2 2 2 2 3 2" xfId="910"/>
    <cellStyle name="40% - Accent6 2 2 2 2 4" xfId="911"/>
    <cellStyle name="40% - Accent6 2 2 2 3" xfId="912"/>
    <cellStyle name="40% - Accent6 2 2 2 3 2" xfId="913"/>
    <cellStyle name="40% - Accent6 2 2 2 4" xfId="914"/>
    <cellStyle name="40% - Accent6 2 2 2 4 2" xfId="915"/>
    <cellStyle name="40% - Accent6 2 2 2 5" xfId="916"/>
    <cellStyle name="40% - Accent6 2 2 3" xfId="917"/>
    <cellStyle name="40% - Accent6 2 2 3 2" xfId="918"/>
    <cellStyle name="40% - Accent6 2 2 3 2 2" xfId="919"/>
    <cellStyle name="40% - Accent6 2 2 3 3" xfId="920"/>
    <cellStyle name="40% - Accent6 2 2 3 3 2" xfId="921"/>
    <cellStyle name="40% - Accent6 2 2 3 4" xfId="922"/>
    <cellStyle name="40% - Accent6 2 2 4" xfId="923"/>
    <cellStyle name="40% - Accent6 2 2 4 2" xfId="924"/>
    <cellStyle name="40% - Accent6 2 2 4 2 2" xfId="925"/>
    <cellStyle name="40% - Accent6 2 2 4 3" xfId="926"/>
    <cellStyle name="40% - Accent6 2 2 5" xfId="927"/>
    <cellStyle name="40% - Accent6 2 2 5 2" xfId="928"/>
    <cellStyle name="40% - Accent6 2 2 6" xfId="929"/>
    <cellStyle name="40% - Accent6 2 2 7" xfId="930"/>
    <cellStyle name="40% - Accent6 2 2 8" xfId="931"/>
    <cellStyle name="40% - Accent6 2 2 9" xfId="932"/>
    <cellStyle name="40% - Accent6 2 3" xfId="933"/>
    <cellStyle name="40% - Accent6 2 3 2" xfId="934"/>
    <cellStyle name="40% - Accent6 2 3 2 2" xfId="935"/>
    <cellStyle name="40% - Accent6 2 3 2 2 2" xfId="936"/>
    <cellStyle name="40% - Accent6 2 3 2 3" xfId="937"/>
    <cellStyle name="40% - Accent6 2 3 2 3 2" xfId="938"/>
    <cellStyle name="40% - Accent6 2 3 2 4" xfId="939"/>
    <cellStyle name="40% - Accent6 2 3 3" xfId="940"/>
    <cellStyle name="40% - Accent6 2 3 3 2" xfId="941"/>
    <cellStyle name="40% - Accent6 2 3 3 2 2" xfId="942"/>
    <cellStyle name="40% - Accent6 2 3 3 3" xfId="943"/>
    <cellStyle name="40% - Accent6 2 3 4" xfId="944"/>
    <cellStyle name="40% - Accent6 2 3 4 2" xfId="945"/>
    <cellStyle name="40% - Accent6 2 3 5" xfId="946"/>
    <cellStyle name="40% - Accent6 2 3 6" xfId="947"/>
    <cellStyle name="40% - Accent6 2 3 7" xfId="948"/>
    <cellStyle name="40% - Accent6 2 3 8" xfId="949"/>
    <cellStyle name="40% - Accent6 2 4" xfId="950"/>
    <cellStyle name="40% - Accent6 2 4 2" xfId="951"/>
    <cellStyle name="40% - Accent6 2 4 2 2" xfId="952"/>
    <cellStyle name="40% - Accent6 2 4 2 2 2" xfId="953"/>
    <cellStyle name="40% - Accent6 2 4 2 3" xfId="954"/>
    <cellStyle name="40% - Accent6 2 4 3" xfId="955"/>
    <cellStyle name="40% - Accent6 2 4 3 2" xfId="956"/>
    <cellStyle name="40% - Accent6 2 4 4" xfId="957"/>
    <cellStyle name="40% - Accent6 2 4 5" xfId="958"/>
    <cellStyle name="40% - Accent6 2 4 6" xfId="959"/>
    <cellStyle name="40% - Accent6 2 4 7" xfId="960"/>
    <cellStyle name="40% - Accent6 2 5" xfId="961"/>
    <cellStyle name="40% - Accent6 2 5 2" xfId="962"/>
    <cellStyle name="40% - Accent6 2 5 2 2" xfId="963"/>
    <cellStyle name="40% - Accent6 2 5 3" xfId="964"/>
    <cellStyle name="40% - Accent6 2 6" xfId="965"/>
    <cellStyle name="40% - Accent6 2 6 2" xfId="966"/>
    <cellStyle name="40% - Accent6 2 7" xfId="967"/>
    <cellStyle name="40% - Accent6 2 8" xfId="968"/>
    <cellStyle name="40% - Accent6 2 9" xfId="969"/>
    <cellStyle name="40% - Accent6 3" xfId="970"/>
    <cellStyle name="40% - Accent6 3 2" xfId="971"/>
    <cellStyle name="40% - Accent6 3 2 2" xfId="972"/>
    <cellStyle name="40% - Accent6 3 2 2 2" xfId="973"/>
    <cellStyle name="40% - Accent6 3 2 3" xfId="974"/>
    <cellStyle name="40% - Accent6 3 2 3 2" xfId="975"/>
    <cellStyle name="40% - Accent6 3 2 4" xfId="976"/>
    <cellStyle name="40% - Accent6 3 3" xfId="977"/>
    <cellStyle name="40% - Accent6 3 3 2" xfId="978"/>
    <cellStyle name="40% - Accent6 3 4" xfId="979"/>
    <cellStyle name="40% - Accent6 3 4 2" xfId="980"/>
    <cellStyle name="40% - Accent6 3 5" xfId="981"/>
    <cellStyle name="40% - Accent6 4" xfId="982"/>
    <cellStyle name="Comma 10" xfId="983"/>
    <cellStyle name="Comma 10 2" xfId="984"/>
    <cellStyle name="Comma 10 2 2" xfId="985"/>
    <cellStyle name="Comma 10 2 2 2" xfId="986"/>
    <cellStyle name="Comma 10 3" xfId="987"/>
    <cellStyle name="Comma 10 4" xfId="988"/>
    <cellStyle name="Comma 11" xfId="989"/>
    <cellStyle name="Comma 11 2" xfId="990"/>
    <cellStyle name="Comma 11 2 2" xfId="991"/>
    <cellStyle name="Comma 11 2 2 2" xfId="992"/>
    <cellStyle name="Comma 11 2 3" xfId="993"/>
    <cellStyle name="Comma 11 3" xfId="994"/>
    <cellStyle name="Comma 11 3 2" xfId="995"/>
    <cellStyle name="Comma 11 4" xfId="996"/>
    <cellStyle name="Comma 11 4 2" xfId="997"/>
    <cellStyle name="Comma 11 5" xfId="998"/>
    <cellStyle name="Comma 11 6" xfId="999"/>
    <cellStyle name="Comma 11 7" xfId="1000"/>
    <cellStyle name="Comma 11 8" xfId="1001"/>
    <cellStyle name="Comma 12" xfId="1002"/>
    <cellStyle name="Comma 12 2" xfId="1003"/>
    <cellStyle name="Comma 12 2 2" xfId="1004"/>
    <cellStyle name="Comma 12 3" xfId="1005"/>
    <cellStyle name="Comma 12 3 2" xfId="1006"/>
    <cellStyle name="Comma 12 4" xfId="1007"/>
    <cellStyle name="Comma 12 5" xfId="1008"/>
    <cellStyle name="Comma 12 6" xfId="1009"/>
    <cellStyle name="Comma 12 7" xfId="1010"/>
    <cellStyle name="Comma 13" xfId="1011"/>
    <cellStyle name="Comma 13 2" xfId="1012"/>
    <cellStyle name="Comma 13 3" xfId="1013"/>
    <cellStyle name="Comma 13 4" xfId="1014"/>
    <cellStyle name="Comma 14" xfId="1015"/>
    <cellStyle name="Comma 14 2" xfId="1016"/>
    <cellStyle name="Comma 14 3" xfId="1017"/>
    <cellStyle name="Comma 14 4" xfId="1018"/>
    <cellStyle name="Comma 15" xfId="1019"/>
    <cellStyle name="Comma 16" xfId="1020"/>
    <cellStyle name="Comma 17" xfId="1021"/>
    <cellStyle name="Comma 2" xfId="3"/>
    <cellStyle name="Comma 2 2" xfId="1022"/>
    <cellStyle name="Comma 2 3" xfId="1023"/>
    <cellStyle name="Comma 2 3 2" xfId="1024"/>
    <cellStyle name="Comma 2 3 2 2" xfId="1025"/>
    <cellStyle name="Comma 2 4" xfId="1026"/>
    <cellStyle name="Comma 2 5" xfId="1027"/>
    <cellStyle name="Comma 2 6" xfId="1028"/>
    <cellStyle name="Comma 3" xfId="1029"/>
    <cellStyle name="Comma 4" xfId="1030"/>
    <cellStyle name="Comma 5" xfId="1031"/>
    <cellStyle name="Comma 5 2" xfId="1032"/>
    <cellStyle name="Comma 5 2 2" xfId="1033"/>
    <cellStyle name="Comma 5 3" xfId="1034"/>
    <cellStyle name="Comma 6" xfId="1035"/>
    <cellStyle name="Comma 6 2" xfId="1036"/>
    <cellStyle name="Comma 7" xfId="1037"/>
    <cellStyle name="Comma 7 2" xfId="1038"/>
    <cellStyle name="Comma 8" xfId="1039"/>
    <cellStyle name="Comma 8 10" xfId="1040"/>
    <cellStyle name="Comma 8 2" xfId="1041"/>
    <cellStyle name="Comma 8 2 2" xfId="1042"/>
    <cellStyle name="Comma 8 2 2 2" xfId="1043"/>
    <cellStyle name="Comma 8 2 2 2 2" xfId="1044"/>
    <cellStyle name="Comma 8 2 2 2 2 2" xfId="1045"/>
    <cellStyle name="Comma 8 2 2 2 3" xfId="1046"/>
    <cellStyle name="Comma 8 2 2 2 3 2" xfId="1047"/>
    <cellStyle name="Comma 8 2 2 2 4" xfId="1048"/>
    <cellStyle name="Comma 8 2 2 3" xfId="1049"/>
    <cellStyle name="Comma 8 2 2 3 2" xfId="1050"/>
    <cellStyle name="Comma 8 2 2 3 2 2" xfId="1051"/>
    <cellStyle name="Comma 8 2 2 3 3" xfId="1052"/>
    <cellStyle name="Comma 8 2 2 4" xfId="1053"/>
    <cellStyle name="Comma 8 2 2 4 2" xfId="1054"/>
    <cellStyle name="Comma 8 2 2 5" xfId="1055"/>
    <cellStyle name="Comma 8 2 2 6" xfId="1056"/>
    <cellStyle name="Comma 8 2 2 7" xfId="1057"/>
    <cellStyle name="Comma 8 2 2 8" xfId="1058"/>
    <cellStyle name="Comma 8 2 3" xfId="1059"/>
    <cellStyle name="Comma 8 2 3 2" xfId="1060"/>
    <cellStyle name="Comma 8 2 3 2 2" xfId="1061"/>
    <cellStyle name="Comma 8 2 3 2 2 2" xfId="1062"/>
    <cellStyle name="Comma 8 2 3 2 3" xfId="1063"/>
    <cellStyle name="Comma 8 2 3 3" xfId="1064"/>
    <cellStyle name="Comma 8 2 3 3 2" xfId="1065"/>
    <cellStyle name="Comma 8 2 3 4" xfId="1066"/>
    <cellStyle name="Comma 8 2 3 5" xfId="1067"/>
    <cellStyle name="Comma 8 2 3 6" xfId="1068"/>
    <cellStyle name="Comma 8 2 3 7" xfId="1069"/>
    <cellStyle name="Comma 8 2 4" xfId="1070"/>
    <cellStyle name="Comma 8 2 4 2" xfId="1071"/>
    <cellStyle name="Comma 8 2 4 2 2" xfId="1072"/>
    <cellStyle name="Comma 8 2 4 3" xfId="1073"/>
    <cellStyle name="Comma 8 2 5" xfId="1074"/>
    <cellStyle name="Comma 8 2 5 2" xfId="1075"/>
    <cellStyle name="Comma 8 2 6" xfId="1076"/>
    <cellStyle name="Comma 8 2 7" xfId="1077"/>
    <cellStyle name="Comma 8 2 8" xfId="1078"/>
    <cellStyle name="Comma 8 2 9" xfId="1079"/>
    <cellStyle name="Comma 8 3" xfId="1080"/>
    <cellStyle name="Comma 8 3 2" xfId="1081"/>
    <cellStyle name="Comma 8 3 2 2" xfId="1082"/>
    <cellStyle name="Comma 8 3 2 2 2" xfId="1083"/>
    <cellStyle name="Comma 8 3 2 2 2 2" xfId="1084"/>
    <cellStyle name="Comma 8 3 2 2 3" xfId="1085"/>
    <cellStyle name="Comma 8 3 2 3" xfId="1086"/>
    <cellStyle name="Comma 8 3 2 3 2" xfId="1087"/>
    <cellStyle name="Comma 8 3 2 4" xfId="1088"/>
    <cellStyle name="Comma 8 3 2 5" xfId="1089"/>
    <cellStyle name="Comma 8 3 2 6" xfId="1090"/>
    <cellStyle name="Comma 8 3 2 7" xfId="1091"/>
    <cellStyle name="Comma 8 3 3" xfId="1092"/>
    <cellStyle name="Comma 8 3 3 2" xfId="1093"/>
    <cellStyle name="Comma 8 3 3 2 2" xfId="1094"/>
    <cellStyle name="Comma 8 3 3 3" xfId="1095"/>
    <cellStyle name="Comma 8 3 4" xfId="1096"/>
    <cellStyle name="Comma 8 3 4 2" xfId="1097"/>
    <cellStyle name="Comma 8 3 5" xfId="1098"/>
    <cellStyle name="Comma 8 3 6" xfId="1099"/>
    <cellStyle name="Comma 8 3 7" xfId="1100"/>
    <cellStyle name="Comma 8 3 8" xfId="1101"/>
    <cellStyle name="Comma 8 4" xfId="1102"/>
    <cellStyle name="Comma 8 4 2" xfId="1103"/>
    <cellStyle name="Comma 8 4 2 2" xfId="1104"/>
    <cellStyle name="Comma 8 4 2 2 2" xfId="1105"/>
    <cellStyle name="Comma 8 4 2 2 2 2" xfId="1106"/>
    <cellStyle name="Comma 8 4 2 2 3" xfId="1107"/>
    <cellStyle name="Comma 8 4 2 3" xfId="1108"/>
    <cellStyle name="Comma 8 4 2 3 2" xfId="1109"/>
    <cellStyle name="Comma 8 4 2 4" xfId="1110"/>
    <cellStyle name="Comma 8 4 2 5" xfId="1111"/>
    <cellStyle name="Comma 8 4 2 6" xfId="1112"/>
    <cellStyle name="Comma 8 4 2 7" xfId="1113"/>
    <cellStyle name="Comma 8 4 3" xfId="1114"/>
    <cellStyle name="Comma 8 4 3 2" xfId="1115"/>
    <cellStyle name="Comma 8 4 3 2 2" xfId="1116"/>
    <cellStyle name="Comma 8 4 3 3" xfId="1117"/>
    <cellStyle name="Comma 8 4 4" xfId="1118"/>
    <cellStyle name="Comma 8 4 4 2" xfId="1119"/>
    <cellStyle name="Comma 8 4 5" xfId="1120"/>
    <cellStyle name="Comma 8 4 6" xfId="1121"/>
    <cellStyle name="Comma 8 4 7" xfId="1122"/>
    <cellStyle name="Comma 8 4 8" xfId="1123"/>
    <cellStyle name="Comma 8 5" xfId="1124"/>
    <cellStyle name="Comma 8 5 2" xfId="1125"/>
    <cellStyle name="Comma 8 5 2 2" xfId="1126"/>
    <cellStyle name="Comma 8 5 2 2 2" xfId="1127"/>
    <cellStyle name="Comma 8 5 2 3" xfId="1128"/>
    <cellStyle name="Comma 8 5 2 3 2" xfId="1129"/>
    <cellStyle name="Comma 8 5 2 4" xfId="1130"/>
    <cellStyle name="Comma 8 5 3" xfId="1131"/>
    <cellStyle name="Comma 8 5 3 2" xfId="1132"/>
    <cellStyle name="Comma 8 5 3 3" xfId="1133"/>
    <cellStyle name="Comma 8 5 4" xfId="1134"/>
    <cellStyle name="Comma 8 5 4 2" xfId="1135"/>
    <cellStyle name="Comma 8 5 5" xfId="1136"/>
    <cellStyle name="Comma 8 6" xfId="1137"/>
    <cellStyle name="Comma 8 6 2" xfId="1138"/>
    <cellStyle name="Comma 8 6 2 2" xfId="1139"/>
    <cellStyle name="Comma 8 6 2 2 2" xfId="1140"/>
    <cellStyle name="Comma 8 6 2 3" xfId="1141"/>
    <cellStyle name="Comma 8 6 2 3 2" xfId="1142"/>
    <cellStyle name="Comma 8 6 2 4" xfId="1143"/>
    <cellStyle name="Comma 8 6 3" xfId="1144"/>
    <cellStyle name="Comma 8 6 3 2" xfId="1145"/>
    <cellStyle name="Comma 8 6 3 2 2" xfId="1146"/>
    <cellStyle name="Comma 8 6 3 3" xfId="1147"/>
    <cellStyle name="Comma 8 6 4" xfId="1148"/>
    <cellStyle name="Comma 8 6 4 2" xfId="1149"/>
    <cellStyle name="Comma 8 6 5" xfId="1150"/>
    <cellStyle name="Comma 8 6 6" xfId="1151"/>
    <cellStyle name="Comma 8 6 7" xfId="1152"/>
    <cellStyle name="Comma 8 6 8" xfId="1153"/>
    <cellStyle name="Comma 8 7" xfId="1154"/>
    <cellStyle name="Comma 8 7 2" xfId="1155"/>
    <cellStyle name="Comma 8 8" xfId="1156"/>
    <cellStyle name="Comma 8 9" xfId="1157"/>
    <cellStyle name="Comma 9" xfId="1158"/>
    <cellStyle name="Comma 9 10" xfId="1159"/>
    <cellStyle name="Comma 9 2" xfId="1160"/>
    <cellStyle name="Comma 9 2 2" xfId="1161"/>
    <cellStyle name="Comma 9 2 2 2" xfId="1162"/>
    <cellStyle name="Comma 9 2 2 2 2" xfId="1163"/>
    <cellStyle name="Comma 9 2 2 2 2 2" xfId="1164"/>
    <cellStyle name="Comma 9 2 2 2 3" xfId="1165"/>
    <cellStyle name="Comma 9 2 2 2 3 2" xfId="1166"/>
    <cellStyle name="Comma 9 2 2 2 4" xfId="1167"/>
    <cellStyle name="Comma 9 2 2 3" xfId="1168"/>
    <cellStyle name="Comma 9 2 2 3 2" xfId="1169"/>
    <cellStyle name="Comma 9 2 2 3 2 2" xfId="1170"/>
    <cellStyle name="Comma 9 2 2 3 3" xfId="1171"/>
    <cellStyle name="Comma 9 2 2 4" xfId="1172"/>
    <cellStyle name="Comma 9 2 2 4 2" xfId="1173"/>
    <cellStyle name="Comma 9 2 2 5" xfId="1174"/>
    <cellStyle name="Comma 9 2 2 6" xfId="1175"/>
    <cellStyle name="Comma 9 2 2 7" xfId="1176"/>
    <cellStyle name="Comma 9 2 2 8" xfId="1177"/>
    <cellStyle name="Comma 9 2 3" xfId="1178"/>
    <cellStyle name="Comma 9 2 3 2" xfId="1179"/>
    <cellStyle name="Comma 9 2 3 2 2" xfId="1180"/>
    <cellStyle name="Comma 9 2 3 2 2 2" xfId="1181"/>
    <cellStyle name="Comma 9 2 3 2 3" xfId="1182"/>
    <cellStyle name="Comma 9 2 3 3" xfId="1183"/>
    <cellStyle name="Comma 9 2 3 3 2" xfId="1184"/>
    <cellStyle name="Comma 9 2 3 4" xfId="1185"/>
    <cellStyle name="Comma 9 2 3 5" xfId="1186"/>
    <cellStyle name="Comma 9 2 3 6" xfId="1187"/>
    <cellStyle name="Comma 9 2 3 7" xfId="1188"/>
    <cellStyle name="Comma 9 2 4" xfId="1189"/>
    <cellStyle name="Comma 9 2 4 2" xfId="1190"/>
    <cellStyle name="Comma 9 2 4 2 2" xfId="1191"/>
    <cellStyle name="Comma 9 2 4 3" xfId="1192"/>
    <cellStyle name="Comma 9 2 5" xfId="1193"/>
    <cellStyle name="Comma 9 2 5 2" xfId="1194"/>
    <cellStyle name="Comma 9 2 6" xfId="1195"/>
    <cellStyle name="Comma 9 2 7" xfId="1196"/>
    <cellStyle name="Comma 9 2 8" xfId="1197"/>
    <cellStyle name="Comma 9 2 9" xfId="1198"/>
    <cellStyle name="Comma 9 3" xfId="1199"/>
    <cellStyle name="Comma 9 3 2" xfId="1200"/>
    <cellStyle name="Comma 9 3 2 2" xfId="1201"/>
    <cellStyle name="Comma 9 3 2 2 2" xfId="1202"/>
    <cellStyle name="Comma 9 3 2 3" xfId="1203"/>
    <cellStyle name="Comma 9 3 2 3 2" xfId="1204"/>
    <cellStyle name="Comma 9 3 2 4" xfId="1205"/>
    <cellStyle name="Comma 9 3 3" xfId="1206"/>
    <cellStyle name="Comma 9 3 3 2" xfId="1207"/>
    <cellStyle name="Comma 9 3 3 2 2" xfId="1208"/>
    <cellStyle name="Comma 9 3 3 3" xfId="1209"/>
    <cellStyle name="Comma 9 3 4" xfId="1210"/>
    <cellStyle name="Comma 9 3 4 2" xfId="1211"/>
    <cellStyle name="Comma 9 3 5" xfId="1212"/>
    <cellStyle name="Comma 9 3 6" xfId="1213"/>
    <cellStyle name="Comma 9 3 7" xfId="1214"/>
    <cellStyle name="Comma 9 3 8" xfId="1215"/>
    <cellStyle name="Comma 9 4" xfId="1216"/>
    <cellStyle name="Comma 9 4 2" xfId="1217"/>
    <cellStyle name="Comma 9 4 2 2" xfId="1218"/>
    <cellStyle name="Comma 9 4 2 2 2" xfId="1219"/>
    <cellStyle name="Comma 9 4 2 3" xfId="1220"/>
    <cellStyle name="Comma 9 4 3" xfId="1221"/>
    <cellStyle name="Comma 9 4 3 2" xfId="1222"/>
    <cellStyle name="Comma 9 4 4" xfId="1223"/>
    <cellStyle name="Comma 9 4 5" xfId="1224"/>
    <cellStyle name="Comma 9 4 6" xfId="1225"/>
    <cellStyle name="Comma 9 4 7" xfId="1226"/>
    <cellStyle name="Comma 9 5" xfId="1227"/>
    <cellStyle name="Comma 9 5 2" xfId="1228"/>
    <cellStyle name="Comma 9 5 2 2" xfId="1229"/>
    <cellStyle name="Comma 9 5 3" xfId="1230"/>
    <cellStyle name="Comma 9 6" xfId="1231"/>
    <cellStyle name="Comma 9 6 2" xfId="1232"/>
    <cellStyle name="Comma 9 7" xfId="1233"/>
    <cellStyle name="Comma 9 8" xfId="1234"/>
    <cellStyle name="Comma 9 9" xfId="1235"/>
    <cellStyle name="Currency 2" xfId="1236"/>
    <cellStyle name="Currency 2 2" xfId="1237"/>
    <cellStyle name="Currency 2 2 2" xfId="1238"/>
    <cellStyle name="Currency 2 2 2 2" xfId="1239"/>
    <cellStyle name="Currency 2 2 2 2 2" xfId="1240"/>
    <cellStyle name="Currency 2 2 2 3" xfId="1241"/>
    <cellStyle name="Currency 2 2 2 3 2" xfId="1242"/>
    <cellStyle name="Currency 2 2 2 4" xfId="1243"/>
    <cellStyle name="Currency 2 2 3" xfId="1244"/>
    <cellStyle name="Currency 2 2 3 2" xfId="1245"/>
    <cellStyle name="Currency 2 2 4" xfId="1246"/>
    <cellStyle name="Currency 2 2 4 2" xfId="1247"/>
    <cellStyle name="Currency 2 2 5" xfId="1248"/>
    <cellStyle name="Currency 2 2 6" xfId="1249"/>
    <cellStyle name="Currency 2 3" xfId="1250"/>
    <cellStyle name="Currency 2 3 2" xfId="1251"/>
    <cellStyle name="Currency 3" xfId="1252"/>
    <cellStyle name="Currency 3 2" xfId="1253"/>
    <cellStyle name="Currency 3 2 2" xfId="1254"/>
    <cellStyle name="Currency 3 2 2 2" xfId="1255"/>
    <cellStyle name="Currency 3 2 3" xfId="1256"/>
    <cellStyle name="Currency 3 3" xfId="1257"/>
    <cellStyle name="Currency 3 3 2" xfId="1258"/>
    <cellStyle name="Currency 3 4" xfId="1259"/>
    <cellStyle name="Currency 3 5" xfId="1260"/>
    <cellStyle name="Currency 3 6" xfId="1261"/>
    <cellStyle name="Currency 4" xfId="1262"/>
    <cellStyle name="Currency 4 2" xfId="1263"/>
    <cellStyle name="Currency 4 2 2" xfId="1264"/>
    <cellStyle name="Currency 4 2 2 2" xfId="1265"/>
    <cellStyle name="Currency 4 2 3" xfId="1266"/>
    <cellStyle name="Currency 4 3" xfId="1267"/>
    <cellStyle name="Currency 4 3 2" xfId="1268"/>
    <cellStyle name="Currency 4 4" xfId="1269"/>
    <cellStyle name="Currency 4 4 2" xfId="1270"/>
    <cellStyle name="Currency 4 5" xfId="1271"/>
    <cellStyle name="Currency 4 6" xfId="1272"/>
    <cellStyle name="Currency 4 7" xfId="1273"/>
    <cellStyle name="Currency 4 8" xfId="1274"/>
    <cellStyle name="Currency 5" xfId="1275"/>
    <cellStyle name="Currency 5 2" xfId="1276"/>
    <cellStyle name="Currency 5 2 2" xfId="1277"/>
    <cellStyle name="Currency 5 3" xfId="1278"/>
    <cellStyle name="Currency 5 4" xfId="1279"/>
    <cellStyle name="Currency 5 5" xfId="1280"/>
    <cellStyle name="Currency 5 6" xfId="1281"/>
    <cellStyle name="Currency 6" xfId="1282"/>
    <cellStyle name="Currency 6 2" xfId="1283"/>
    <cellStyle name="Currency 6 3" xfId="1284"/>
    <cellStyle name="Currency 6 4" xfId="1285"/>
    <cellStyle name="Currency 6 5" xfId="1286"/>
    <cellStyle name="Currency 7" xfId="1287"/>
    <cellStyle name="Currency 8" xfId="1288"/>
    <cellStyle name="Currency 9" xfId="1289"/>
    <cellStyle name="Normal" xfId="0" builtinId="0"/>
    <cellStyle name="Normal - Style1" xfId="1290"/>
    <cellStyle name="Normal 10" xfId="1291"/>
    <cellStyle name="Normal 10 10" xfId="1292"/>
    <cellStyle name="Normal 10 2" xfId="1293"/>
    <cellStyle name="Normal 10 2 2" xfId="1294"/>
    <cellStyle name="Normal 10 2 2 2" xfId="1295"/>
    <cellStyle name="Normal 10 2 2 2 2" xfId="1296"/>
    <cellStyle name="Normal 10 2 2 3" xfId="1297"/>
    <cellStyle name="Normal 10 2 2 3 2" xfId="1298"/>
    <cellStyle name="Normal 10 2 2 4" xfId="1299"/>
    <cellStyle name="Normal 10 2 2 5" xfId="1300"/>
    <cellStyle name="Normal 10 2 2 6" xfId="1301"/>
    <cellStyle name="Normal 10 2 2 7" xfId="1302"/>
    <cellStyle name="Normal 10 2 3" xfId="1303"/>
    <cellStyle name="Normal 10 2 4" xfId="1304"/>
    <cellStyle name="Normal 10 2 5" xfId="1305"/>
    <cellStyle name="Normal 10 3" xfId="1306"/>
    <cellStyle name="Normal 10 3 2" xfId="1307"/>
    <cellStyle name="Normal 10 3 2 2" xfId="1308"/>
    <cellStyle name="Normal 10 3 2 2 2" xfId="1309"/>
    <cellStyle name="Normal 10 3 2 3" xfId="1310"/>
    <cellStyle name="Normal 10 3 2 3 2" xfId="1311"/>
    <cellStyle name="Normal 10 3 2 4" xfId="1312"/>
    <cellStyle name="Normal 10 3 3" xfId="1313"/>
    <cellStyle name="Normal 10 3 3 2" xfId="1314"/>
    <cellStyle name="Normal 10 3 3 2 2" xfId="1315"/>
    <cellStyle name="Normal 10 3 3 3" xfId="1316"/>
    <cellStyle name="Normal 10 3 4" xfId="1317"/>
    <cellStyle name="Normal 10 3 4 2" xfId="1318"/>
    <cellStyle name="Normal 10 3 5" xfId="1319"/>
    <cellStyle name="Normal 10 3 6" xfId="1320"/>
    <cellStyle name="Normal 10 3 7" xfId="1321"/>
    <cellStyle name="Normal 10 3 8" xfId="1322"/>
    <cellStyle name="Normal 10 4" xfId="1323"/>
    <cellStyle name="Normal 10 4 2" xfId="1324"/>
    <cellStyle name="Normal 10 4 2 2" xfId="1325"/>
    <cellStyle name="Normal 10 4 3" xfId="1326"/>
    <cellStyle name="Normal 10 4 3 2" xfId="1327"/>
    <cellStyle name="Normal 10 4 4" xfId="1328"/>
    <cellStyle name="Normal 10 5" xfId="1329"/>
    <cellStyle name="Normal 10 5 2" xfId="1330"/>
    <cellStyle name="Normal 10 6" xfId="1331"/>
    <cellStyle name="Normal 10 6 2" xfId="1332"/>
    <cellStyle name="Normal 10 7" xfId="1333"/>
    <cellStyle name="Normal 10 8" xfId="1334"/>
    <cellStyle name="Normal 10 9" xfId="1335"/>
    <cellStyle name="Normal 11" xfId="1336"/>
    <cellStyle name="Normal 11 2" xfId="1337"/>
    <cellStyle name="Normal 12" xfId="1338"/>
    <cellStyle name="Normal 12 2" xfId="1339"/>
    <cellStyle name="Normal 13" xfId="1340"/>
    <cellStyle name="Normal 13 2" xfId="1341"/>
    <cellStyle name="Normal 13 3" xfId="1342"/>
    <cellStyle name="Normal 13 3 2" xfId="1343"/>
    <cellStyle name="Normal 13 3 2 2" xfId="1344"/>
    <cellStyle name="Normal 13 3 2 2 2" xfId="1345"/>
    <cellStyle name="Normal 13 3 2 3" xfId="1346"/>
    <cellStyle name="Normal 13 3 2 3 2" xfId="1347"/>
    <cellStyle name="Normal 13 3 2 4" xfId="1348"/>
    <cellStyle name="Normal 13 3 3" xfId="1349"/>
    <cellStyle name="Normal 13 3 3 2" xfId="1350"/>
    <cellStyle name="Normal 13 3 3 2 2" xfId="1351"/>
    <cellStyle name="Normal 13 3 3 3" xfId="1352"/>
    <cellStyle name="Normal 13 3 4" xfId="1353"/>
    <cellStyle name="Normal 13 3 4 2" xfId="1354"/>
    <cellStyle name="Normal 13 3 5" xfId="1355"/>
    <cellStyle name="Normal 13 3 6" xfId="1356"/>
    <cellStyle name="Normal 13 3 7" xfId="1357"/>
    <cellStyle name="Normal 13 3 8" xfId="1358"/>
    <cellStyle name="Normal 13 4" xfId="1359"/>
    <cellStyle name="Normal 13 4 2" xfId="1360"/>
    <cellStyle name="Normal 13 4 2 2" xfId="1361"/>
    <cellStyle name="Normal 13 4 2 2 2" xfId="1362"/>
    <cellStyle name="Normal 13 4 2 3" xfId="1363"/>
    <cellStyle name="Normal 13 4 3" xfId="1364"/>
    <cellStyle name="Normal 13 4 3 2" xfId="1365"/>
    <cellStyle name="Normal 13 4 4" xfId="1366"/>
    <cellStyle name="Normal 13 4 5" xfId="1367"/>
    <cellStyle name="Normal 13 4 6" xfId="1368"/>
    <cellStyle name="Normal 13 4 7" xfId="1369"/>
    <cellStyle name="Normal 13 5" xfId="1370"/>
    <cellStyle name="Normal 13 5 2" xfId="1371"/>
    <cellStyle name="Normal 13 5 3" xfId="1372"/>
    <cellStyle name="Normal 13 6" xfId="1373"/>
    <cellStyle name="Normal 13 6 2" xfId="1374"/>
    <cellStyle name="Normal 13 7" xfId="1375"/>
    <cellStyle name="Normal 14" xfId="1376"/>
    <cellStyle name="Normal 14 2" xfId="1377"/>
    <cellStyle name="Normal 15" xfId="1378"/>
    <cellStyle name="Normal 15 2" xfId="1379"/>
    <cellStyle name="Normal 16" xfId="1380"/>
    <cellStyle name="Normal 16 2" xfId="1381"/>
    <cellStyle name="Normal 16 3" xfId="1382"/>
    <cellStyle name="Normal 16 3 2" xfId="1383"/>
    <cellStyle name="Normal 17" xfId="1384"/>
    <cellStyle name="Normal 17 2" xfId="1385"/>
    <cellStyle name="Normal 17 3" xfId="1386"/>
    <cellStyle name="Normal 17 3 2" xfId="1387"/>
    <cellStyle name="Normal 18" xfId="1388"/>
    <cellStyle name="Normal 18 2" xfId="1389"/>
    <cellStyle name="Normal 18 3" xfId="1390"/>
    <cellStyle name="Normal 18 3 2" xfId="1391"/>
    <cellStyle name="Normal 19" xfId="1392"/>
    <cellStyle name="Normal 19 2" xfId="1393"/>
    <cellStyle name="Normal 19 3" xfId="1394"/>
    <cellStyle name="Normal 19 3 2" xfId="1395"/>
    <cellStyle name="Normal 2" xfId="2"/>
    <cellStyle name="Normal 2 2" xfId="1396"/>
    <cellStyle name="Normal 2 2 2" xfId="1397"/>
    <cellStyle name="Normal 2 2 3" xfId="1398"/>
    <cellStyle name="Normal 2 2 3 10" xfId="1399"/>
    <cellStyle name="Normal 2 2 3 11" xfId="1400"/>
    <cellStyle name="Normal 2 2 3 12" xfId="1401"/>
    <cellStyle name="Normal 2 2 3 2" xfId="1402"/>
    <cellStyle name="Normal 2 2 3 2 2" xfId="1403"/>
    <cellStyle name="Normal 2 2 3 2 2 2" xfId="1404"/>
    <cellStyle name="Normal 2 2 3 2 2 2 2" xfId="1405"/>
    <cellStyle name="Normal 2 2 3 2 2 2 2 2" xfId="1406"/>
    <cellStyle name="Normal 2 2 3 2 2 2 2 2 2" xfId="1407"/>
    <cellStyle name="Normal 2 2 3 2 2 2 2 3" xfId="1408"/>
    <cellStyle name="Normal 2 2 3 2 2 2 3" xfId="1409"/>
    <cellStyle name="Normal 2 2 3 2 2 2 3 2" xfId="1410"/>
    <cellStyle name="Normal 2 2 3 2 2 2 4" xfId="1411"/>
    <cellStyle name="Normal 2 2 3 2 2 2 5" xfId="1412"/>
    <cellStyle name="Normal 2 2 3 2 2 2 6" xfId="1413"/>
    <cellStyle name="Normal 2 2 3 2 2 2 7" xfId="1414"/>
    <cellStyle name="Normal 2 2 3 2 2 3" xfId="1415"/>
    <cellStyle name="Normal 2 2 3 2 2 3 2" xfId="1416"/>
    <cellStyle name="Normal 2 2 3 2 2 3 2 2" xfId="1417"/>
    <cellStyle name="Normal 2 2 3 2 2 3 3" xfId="1418"/>
    <cellStyle name="Normal 2 2 3 2 2 4" xfId="1419"/>
    <cellStyle name="Normal 2 2 3 2 2 4 2" xfId="1420"/>
    <cellStyle name="Normal 2 2 3 2 2 5" xfId="1421"/>
    <cellStyle name="Normal 2 2 3 2 2 6" xfId="1422"/>
    <cellStyle name="Normal 2 2 3 2 2 7" xfId="1423"/>
    <cellStyle name="Normal 2 2 3 2 2 8" xfId="1424"/>
    <cellStyle name="Normal 2 2 3 2 3" xfId="1425"/>
    <cellStyle name="Normal 2 2 3 2 3 2" xfId="1426"/>
    <cellStyle name="Normal 2 2 3 2 3 2 2" xfId="1427"/>
    <cellStyle name="Normal 2 2 3 2 3 2 2 2" xfId="1428"/>
    <cellStyle name="Normal 2 2 3 2 3 2 3" xfId="1429"/>
    <cellStyle name="Normal 2 2 3 2 3 3" xfId="1430"/>
    <cellStyle name="Normal 2 2 3 2 3 3 2" xfId="1431"/>
    <cellStyle name="Normal 2 2 3 2 3 4" xfId="1432"/>
    <cellStyle name="Normal 2 2 3 2 3 5" xfId="1433"/>
    <cellStyle name="Normal 2 2 3 2 3 6" xfId="1434"/>
    <cellStyle name="Normal 2 2 3 2 3 7" xfId="1435"/>
    <cellStyle name="Normal 2 2 3 2 4" xfId="1436"/>
    <cellStyle name="Normal 2 2 3 2 4 2" xfId="1437"/>
    <cellStyle name="Normal 2 2 3 2 4 2 2" xfId="1438"/>
    <cellStyle name="Normal 2 2 3 2 4 3" xfId="1439"/>
    <cellStyle name="Normal 2 2 3 2 5" xfId="1440"/>
    <cellStyle name="Normal 2 2 3 2 5 2" xfId="1441"/>
    <cellStyle name="Normal 2 2 3 2 6" xfId="1442"/>
    <cellStyle name="Normal 2 2 3 2 7" xfId="1443"/>
    <cellStyle name="Normal 2 2 3 2 8" xfId="1444"/>
    <cellStyle name="Normal 2 2 3 2 9" xfId="1445"/>
    <cellStyle name="Normal 2 2 3 3" xfId="1446"/>
    <cellStyle name="Normal 2 2 3 3 2" xfId="1447"/>
    <cellStyle name="Normal 2 2 3 3 2 2" xfId="1448"/>
    <cellStyle name="Normal 2 2 3 3 2 2 2" xfId="1449"/>
    <cellStyle name="Normal 2 2 3 3 2 2 2 2" xfId="1450"/>
    <cellStyle name="Normal 2 2 3 3 2 2 3" xfId="1451"/>
    <cellStyle name="Normal 2 2 3 3 2 3" xfId="1452"/>
    <cellStyle name="Normal 2 2 3 3 2 3 2" xfId="1453"/>
    <cellStyle name="Normal 2 2 3 3 2 4" xfId="1454"/>
    <cellStyle name="Normal 2 2 3 3 2 5" xfId="1455"/>
    <cellStyle name="Normal 2 2 3 3 2 6" xfId="1456"/>
    <cellStyle name="Normal 2 2 3 3 2 7" xfId="1457"/>
    <cellStyle name="Normal 2 2 3 3 3" xfId="1458"/>
    <cellStyle name="Normal 2 2 3 3 3 2" xfId="1459"/>
    <cellStyle name="Normal 2 2 3 3 3 2 2" xfId="1460"/>
    <cellStyle name="Normal 2 2 3 3 3 3" xfId="1461"/>
    <cellStyle name="Normal 2 2 3 3 4" xfId="1462"/>
    <cellStyle name="Normal 2 2 3 3 4 2" xfId="1463"/>
    <cellStyle name="Normal 2 2 3 3 5" xfId="1464"/>
    <cellStyle name="Normal 2 2 3 3 6" xfId="1465"/>
    <cellStyle name="Normal 2 2 3 3 7" xfId="1466"/>
    <cellStyle name="Normal 2 2 3 3 8" xfId="1467"/>
    <cellStyle name="Normal 2 2 3 4" xfId="1468"/>
    <cellStyle name="Normal 2 2 3 4 2" xfId="1469"/>
    <cellStyle name="Normal 2 2 3 4 2 2" xfId="1470"/>
    <cellStyle name="Normal 2 2 3 4 2 2 2" xfId="1471"/>
    <cellStyle name="Normal 2 2 3 4 2 3" xfId="1472"/>
    <cellStyle name="Normal 2 2 3 4 2 3 2" xfId="1473"/>
    <cellStyle name="Normal 2 2 3 4 2 4" xfId="1474"/>
    <cellStyle name="Normal 2 2 3 4 3" xfId="1475"/>
    <cellStyle name="Normal 2 2 3 4 3 2" xfId="1476"/>
    <cellStyle name="Normal 2 2 3 4 3 2 2" xfId="1477"/>
    <cellStyle name="Normal 2 2 3 4 3 3" xfId="1478"/>
    <cellStyle name="Normal 2 2 3 4 4" xfId="1479"/>
    <cellStyle name="Normal 2 2 3 4 4 2" xfId="1480"/>
    <cellStyle name="Normal 2 2 3 4 5" xfId="1481"/>
    <cellStyle name="Normal 2 2 3 4 6" xfId="1482"/>
    <cellStyle name="Normal 2 2 3 4 7" xfId="1483"/>
    <cellStyle name="Normal 2 2 3 4 8" xfId="1484"/>
    <cellStyle name="Normal 2 2 3 5" xfId="1485"/>
    <cellStyle name="Normal 2 2 3 5 2" xfId="1486"/>
    <cellStyle name="Normal 2 2 3 5 2 2" xfId="1487"/>
    <cellStyle name="Normal 2 2 3 5 2 2 2" xfId="1488"/>
    <cellStyle name="Normal 2 2 3 5 2 3" xfId="1489"/>
    <cellStyle name="Normal 2 2 3 5 2 3 2" xfId="1490"/>
    <cellStyle name="Normal 2 2 3 5 2 4" xfId="1491"/>
    <cellStyle name="Normal 2 2 3 5 3" xfId="1492"/>
    <cellStyle name="Normal 2 2 3 5 3 2" xfId="1493"/>
    <cellStyle name="Normal 2 2 3 5 3 2 2" xfId="1494"/>
    <cellStyle name="Normal 2 2 3 5 3 3" xfId="1495"/>
    <cellStyle name="Normal 2 2 3 5 4" xfId="1496"/>
    <cellStyle name="Normal 2 2 3 5 4 2" xfId="1497"/>
    <cellStyle name="Normal 2 2 3 5 5" xfId="1498"/>
    <cellStyle name="Normal 2 2 3 5 6" xfId="1499"/>
    <cellStyle name="Normal 2 2 3 5 7" xfId="1500"/>
    <cellStyle name="Normal 2 2 3 5 8" xfId="1501"/>
    <cellStyle name="Normal 2 2 3 6" xfId="1502"/>
    <cellStyle name="Normal 2 2 3 6 2" xfId="1503"/>
    <cellStyle name="Normal 2 2 3 6 2 2" xfId="1504"/>
    <cellStyle name="Normal 2 2 3 6 3" xfId="1505"/>
    <cellStyle name="Normal 2 2 3 6 3 2" xfId="1506"/>
    <cellStyle name="Normal 2 2 3 6 4" xfId="1507"/>
    <cellStyle name="Normal 2 2 3 7" xfId="1508"/>
    <cellStyle name="Normal 2 2 3 7 2" xfId="1509"/>
    <cellStyle name="Normal 2 2 3 7 2 2" xfId="1510"/>
    <cellStyle name="Normal 2 2 3 7 3" xfId="1511"/>
    <cellStyle name="Normal 2 2 3 8" xfId="1512"/>
    <cellStyle name="Normal 2 2 3 8 2" xfId="1513"/>
    <cellStyle name="Normal 2 2 3 9" xfId="1514"/>
    <cellStyle name="Normal 2 2 4" xfId="1515"/>
    <cellStyle name="Normal 2 2 4 2" xfId="1516"/>
    <cellStyle name="Normal 2 2 4 2 2" xfId="1517"/>
    <cellStyle name="Normal 2 2 4 2 2 2" xfId="1518"/>
    <cellStyle name="Normal 2 2 4 2 2 2 2" xfId="1519"/>
    <cellStyle name="Normal 2 2 4 2 2 3" xfId="1520"/>
    <cellStyle name="Normal 2 2 4 2 2 3 2" xfId="1521"/>
    <cellStyle name="Normal 2 2 4 2 2 4" xfId="1522"/>
    <cellStyle name="Normal 2 2 4 2 3" xfId="1523"/>
    <cellStyle name="Normal 2 2 4 2 3 2" xfId="1524"/>
    <cellStyle name="Normal 2 2 4 2 4" xfId="1525"/>
    <cellStyle name="Normal 2 2 4 2 4 2" xfId="1526"/>
    <cellStyle name="Normal 2 2 4 2 5" xfId="1527"/>
    <cellStyle name="Normal 2 2 4 3" xfId="1528"/>
    <cellStyle name="Normal 2 2 4 3 2" xfId="1529"/>
    <cellStyle name="Normal 2 2 4 3 2 2" xfId="1530"/>
    <cellStyle name="Normal 2 2 4 3 3" xfId="1531"/>
    <cellStyle name="Normal 2 2 4 3 3 2" xfId="1532"/>
    <cellStyle name="Normal 2 2 4 3 4" xfId="1533"/>
    <cellStyle name="Normal 2 2 4 4" xfId="1534"/>
    <cellStyle name="Normal 2 2 4 4 2" xfId="1535"/>
    <cellStyle name="Normal 2 2 4 4 2 2" xfId="1536"/>
    <cellStyle name="Normal 2 2 4 4 3" xfId="1537"/>
    <cellStyle name="Normal 2 2 4 5" xfId="1538"/>
    <cellStyle name="Normal 2 2 4 5 2" xfId="1539"/>
    <cellStyle name="Normal 2 2 4 6" xfId="1540"/>
    <cellStyle name="Normal 2 2 4 7" xfId="1541"/>
    <cellStyle name="Normal 2 2 4 8" xfId="1542"/>
    <cellStyle name="Normal 2 2 4 9" xfId="1543"/>
    <cellStyle name="Normal 2 2 5" xfId="1544"/>
    <cellStyle name="Normal 2 2 5 2" xfId="1545"/>
    <cellStyle name="Normal 2 2 5 2 2" xfId="1546"/>
    <cellStyle name="Normal 2 2 5 2 2 2" xfId="1547"/>
    <cellStyle name="Normal 2 2 5 2 3" xfId="1548"/>
    <cellStyle name="Normal 2 2 5 2 3 2" xfId="1549"/>
    <cellStyle name="Normal 2 2 5 2 4" xfId="1550"/>
    <cellStyle name="Normal 2 2 5 3" xfId="1551"/>
    <cellStyle name="Normal 2 2 5 3 2" xfId="1552"/>
    <cellStyle name="Normal 2 2 5 3 2 2" xfId="1553"/>
    <cellStyle name="Normal 2 2 5 3 3" xfId="1554"/>
    <cellStyle name="Normal 2 2 5 4" xfId="1555"/>
    <cellStyle name="Normal 2 2 5 4 2" xfId="1556"/>
    <cellStyle name="Normal 2 2 5 5" xfId="1557"/>
    <cellStyle name="Normal 2 2 5 6" xfId="1558"/>
    <cellStyle name="Normal 2 2 5 7" xfId="1559"/>
    <cellStyle name="Normal 2 2 5 8" xfId="1560"/>
    <cellStyle name="Normal 2 2 6" xfId="1561"/>
    <cellStyle name="Normal 2 2 6 2" xfId="1562"/>
    <cellStyle name="Normal 2 3" xfId="1563"/>
    <cellStyle name="Normal 2 3 10" xfId="1564"/>
    <cellStyle name="Normal 2 3 2" xfId="1565"/>
    <cellStyle name="Normal 2 3 2 2" xfId="1566"/>
    <cellStyle name="Normal 2 3 2 2 2" xfId="1567"/>
    <cellStyle name="Normal 2 3 2 2 2 2" xfId="1568"/>
    <cellStyle name="Normal 2 3 2 2 2 2 2" xfId="1569"/>
    <cellStyle name="Normal 2 3 2 2 2 3" xfId="1570"/>
    <cellStyle name="Normal 2 3 2 2 2 3 2" xfId="1571"/>
    <cellStyle name="Normal 2 3 2 2 2 4" xfId="1572"/>
    <cellStyle name="Normal 2 3 2 2 3" xfId="1573"/>
    <cellStyle name="Normal 2 3 2 2 3 2" xfId="1574"/>
    <cellStyle name="Normal 2 3 2 2 4" xfId="1575"/>
    <cellStyle name="Normal 2 3 2 2 4 2" xfId="1576"/>
    <cellStyle name="Normal 2 3 2 2 5" xfId="1577"/>
    <cellStyle name="Normal 2 3 2 3" xfId="1578"/>
    <cellStyle name="Normal 2 3 2 3 2" xfId="1579"/>
    <cellStyle name="Normal 2 3 2 3 2 2" xfId="1580"/>
    <cellStyle name="Normal 2 3 2 3 3" xfId="1581"/>
    <cellStyle name="Normal 2 3 2 3 3 2" xfId="1582"/>
    <cellStyle name="Normal 2 3 2 3 4" xfId="1583"/>
    <cellStyle name="Normal 2 3 2 4" xfId="1584"/>
    <cellStyle name="Normal 2 3 2 4 2" xfId="1585"/>
    <cellStyle name="Normal 2 3 2 4 2 2" xfId="1586"/>
    <cellStyle name="Normal 2 3 2 4 3" xfId="1587"/>
    <cellStyle name="Normal 2 3 2 5" xfId="1588"/>
    <cellStyle name="Normal 2 3 2 5 2" xfId="1589"/>
    <cellStyle name="Normal 2 3 2 6" xfId="1590"/>
    <cellStyle name="Normal 2 3 2 7" xfId="1591"/>
    <cellStyle name="Normal 2 3 2 8" xfId="1592"/>
    <cellStyle name="Normal 2 3 2 9" xfId="1593"/>
    <cellStyle name="Normal 2 3 3" xfId="1594"/>
    <cellStyle name="Normal 2 3 3 2" xfId="1595"/>
    <cellStyle name="Normal 2 3 3 2 2" xfId="1596"/>
    <cellStyle name="Normal 2 3 3 2 2 2" xfId="1597"/>
    <cellStyle name="Normal 2 3 3 2 3" xfId="1598"/>
    <cellStyle name="Normal 2 3 3 2 3 2" xfId="1599"/>
    <cellStyle name="Normal 2 3 3 2 4" xfId="1600"/>
    <cellStyle name="Normal 2 3 3 3" xfId="1601"/>
    <cellStyle name="Normal 2 3 3 3 2" xfId="1602"/>
    <cellStyle name="Normal 2 3 3 3 2 2" xfId="1603"/>
    <cellStyle name="Normal 2 3 3 3 3" xfId="1604"/>
    <cellStyle name="Normal 2 3 3 4" xfId="1605"/>
    <cellStyle name="Normal 2 3 3 4 2" xfId="1606"/>
    <cellStyle name="Normal 2 3 3 5" xfId="1607"/>
    <cellStyle name="Normal 2 3 3 6" xfId="1608"/>
    <cellStyle name="Normal 2 3 3 7" xfId="1609"/>
    <cellStyle name="Normal 2 3 3 8" xfId="1610"/>
    <cellStyle name="Normal 2 3 4" xfId="1611"/>
    <cellStyle name="Normal 2 3 4 2" xfId="1612"/>
    <cellStyle name="Normal 2 3 4 2 2" xfId="1613"/>
    <cellStyle name="Normal 2 3 4 2 2 2" xfId="1614"/>
    <cellStyle name="Normal 2 3 4 2 3" xfId="1615"/>
    <cellStyle name="Normal 2 3 4 3" xfId="1616"/>
    <cellStyle name="Normal 2 3 4 3 2" xfId="1617"/>
    <cellStyle name="Normal 2 3 4 4" xfId="1618"/>
    <cellStyle name="Normal 2 3 4 5" xfId="1619"/>
    <cellStyle name="Normal 2 3 4 6" xfId="1620"/>
    <cellStyle name="Normal 2 3 4 7" xfId="1621"/>
    <cellStyle name="Normal 2 3 5" xfId="1622"/>
    <cellStyle name="Normal 2 3 5 2" xfId="1623"/>
    <cellStyle name="Normal 2 3 5 2 2" xfId="1624"/>
    <cellStyle name="Normal 2 3 5 3" xfId="1625"/>
    <cellStyle name="Normal 2 3 6" xfId="1626"/>
    <cellStyle name="Normal 2 3 6 2" xfId="1627"/>
    <cellStyle name="Normal 2 3 7" xfId="1628"/>
    <cellStyle name="Normal 2 3 8" xfId="1629"/>
    <cellStyle name="Normal 2 3 9" xfId="1630"/>
    <cellStyle name="Normal 2 4" xfId="1631"/>
    <cellStyle name="Normal 2 4 2" xfId="1632"/>
    <cellStyle name="Normal 2 4 2 2" xfId="1633"/>
    <cellStyle name="Normal 2 4 2 2 2" xfId="1634"/>
    <cellStyle name="Normal 2 4 2 2 2 2" xfId="1635"/>
    <cellStyle name="Normal 2 4 2 2 2 2 2" xfId="1636"/>
    <cellStyle name="Normal 2 4 2 2 2 3" xfId="1637"/>
    <cellStyle name="Normal 2 4 2 2 2 3 2" xfId="1638"/>
    <cellStyle name="Normal 2 4 2 2 2 4" xfId="1639"/>
    <cellStyle name="Normal 2 4 2 2 3" xfId="1640"/>
    <cellStyle name="Normal 2 4 2 2 3 2" xfId="1641"/>
    <cellStyle name="Normal 2 4 2 2 4" xfId="1642"/>
    <cellStyle name="Normal 2 4 2 2 4 2" xfId="1643"/>
    <cellStyle name="Normal 2 4 2 2 5" xfId="1644"/>
    <cellStyle name="Normal 2 4 2 3" xfId="1645"/>
    <cellStyle name="Normal 2 4 2 3 2" xfId="1646"/>
    <cellStyle name="Normal 2 4 2 3 2 2" xfId="1647"/>
    <cellStyle name="Normal 2 4 2 3 3" xfId="1648"/>
    <cellStyle name="Normal 2 4 2 3 3 2" xfId="1649"/>
    <cellStyle name="Normal 2 4 2 3 4" xfId="1650"/>
    <cellStyle name="Normal 2 4 2 4" xfId="1651"/>
    <cellStyle name="Normal 2 4 2 4 2" xfId="1652"/>
    <cellStyle name="Normal 2 4 2 4 2 2" xfId="1653"/>
    <cellStyle name="Normal 2 4 2 4 3" xfId="1654"/>
    <cellStyle name="Normal 2 4 2 5" xfId="1655"/>
    <cellStyle name="Normal 2 4 2 5 2" xfId="1656"/>
    <cellStyle name="Normal 2 4 2 6" xfId="1657"/>
    <cellStyle name="Normal 2 4 2 7" xfId="1658"/>
    <cellStyle name="Normal 2 4 2 8" xfId="1659"/>
    <cellStyle name="Normal 2 4 2 9" xfId="1660"/>
    <cellStyle name="Normal 2 4 3" xfId="1661"/>
    <cellStyle name="Normal 2 4 3 2" xfId="1662"/>
    <cellStyle name="Normal 2 4 3 2 2" xfId="1663"/>
    <cellStyle name="Normal 2 4 3 2 2 2" xfId="1664"/>
    <cellStyle name="Normal 2 4 3 2 3" xfId="1665"/>
    <cellStyle name="Normal 2 4 3 2 3 2" xfId="1666"/>
    <cellStyle name="Normal 2 4 3 2 4" xfId="1667"/>
    <cellStyle name="Normal 2 4 3 3" xfId="1668"/>
    <cellStyle name="Normal 2 4 3 3 2" xfId="1669"/>
    <cellStyle name="Normal 2 4 3 3 3" xfId="1670"/>
    <cellStyle name="Normal 2 4 3 4" xfId="1671"/>
    <cellStyle name="Normal 2 4 3 4 2" xfId="1672"/>
    <cellStyle name="Normal 2 4 3 5" xfId="1673"/>
    <cellStyle name="Normal 2 4 4" xfId="1674"/>
    <cellStyle name="Normal 2 4 4 2" xfId="1675"/>
    <cellStyle name="Normal 2 4 4 2 2" xfId="1676"/>
    <cellStyle name="Normal 2 4 4 3" xfId="1677"/>
    <cellStyle name="Normal 2 4 4 3 2" xfId="1678"/>
    <cellStyle name="Normal 2 4 4 4" xfId="1679"/>
    <cellStyle name="Normal 2 4 4 5" xfId="1680"/>
    <cellStyle name="Normal 2 4 4 6" xfId="1681"/>
    <cellStyle name="Normal 2 4 4 7" xfId="1682"/>
    <cellStyle name="Normal 2 4 5" xfId="1683"/>
    <cellStyle name="Normal 2 4 5 2" xfId="1684"/>
    <cellStyle name="Normal 2 5" xfId="1685"/>
    <cellStyle name="Normal 2 5 2" xfId="1686"/>
    <cellStyle name="Normal 2 5 2 2" xfId="1687"/>
    <cellStyle name="Normal 2 5 2 2 2" xfId="1688"/>
    <cellStyle name="Normal 2 5 2 2 2 2" xfId="1689"/>
    <cellStyle name="Normal 2 5 2 2 3" xfId="1690"/>
    <cellStyle name="Normal 2 5 2 3" xfId="1691"/>
    <cellStyle name="Normal 2 5 2 3 2" xfId="1692"/>
    <cellStyle name="Normal 2 5 2 4" xfId="1693"/>
    <cellStyle name="Normal 2 5 2 5" xfId="1694"/>
    <cellStyle name="Normal 2 5 2 6" xfId="1695"/>
    <cellStyle name="Normal 2 5 2 7" xfId="1696"/>
    <cellStyle name="Normal 2 5 3" xfId="1697"/>
    <cellStyle name="Normal 2 5 3 2" xfId="1698"/>
    <cellStyle name="Normal 2 5 3 2 2" xfId="1699"/>
    <cellStyle name="Normal 2 5 3 3" xfId="1700"/>
    <cellStyle name="Normal 2 5 3 3 2" xfId="1701"/>
    <cellStyle name="Normal 2 5 3 4" xfId="1702"/>
    <cellStyle name="Normal 2 5 3 5" xfId="1703"/>
    <cellStyle name="Normal 2 5 3 6" xfId="1704"/>
    <cellStyle name="Normal 2 5 3 7" xfId="1705"/>
    <cellStyle name="Normal 2 5 4" xfId="1706"/>
    <cellStyle name="Normal 2 5 4 2" xfId="1707"/>
    <cellStyle name="Normal 2 5 4 2 2" xfId="1708"/>
    <cellStyle name="Normal 2 5 4 3" xfId="1709"/>
    <cellStyle name="Normal 2 5 5" xfId="1710"/>
    <cellStyle name="Normal 2 5 5 2" xfId="1711"/>
    <cellStyle name="Normal 2 5 6" xfId="1712"/>
    <cellStyle name="Normal 2 5 7" xfId="1713"/>
    <cellStyle name="Normal 2 5 8" xfId="1714"/>
    <cellStyle name="Normal 2 5 9" xfId="1715"/>
    <cellStyle name="Normal 2 6" xfId="1716"/>
    <cellStyle name="Normal 2 6 2" xfId="1717"/>
    <cellStyle name="Normal 2 6 2 2" xfId="1718"/>
    <cellStyle name="Normal 2 6 3" xfId="1719"/>
    <cellStyle name="Normal 2 6 3 2" xfId="1720"/>
    <cellStyle name="Normal 2 6 4" xfId="1721"/>
    <cellStyle name="Normal 2 7" xfId="1722"/>
    <cellStyle name="Normal 2 7 2" xfId="1723"/>
    <cellStyle name="Normal 2 8" xfId="1724"/>
    <cellStyle name="Normal 2 8 2" xfId="1725"/>
    <cellStyle name="Normal 2 9" xfId="1726"/>
    <cellStyle name="Normal 20" xfId="1727"/>
    <cellStyle name="Normal 20 2" xfId="1728"/>
    <cellStyle name="Normal 20 3" xfId="1729"/>
    <cellStyle name="Normal 21" xfId="1730"/>
    <cellStyle name="Normal 21 2" xfId="1731"/>
    <cellStyle name="Normal 21 2 2" xfId="1732"/>
    <cellStyle name="Normal 21 3" xfId="1733"/>
    <cellStyle name="Normal 22" xfId="1734"/>
    <cellStyle name="Normal 22 2" xfId="1735"/>
    <cellStyle name="Normal 22 2 2" xfId="1736"/>
    <cellStyle name="Normal 22 2 2 2" xfId="1737"/>
    <cellStyle name="Normal 22 2 2 2 2" xfId="1738"/>
    <cellStyle name="Normal 22 2 2 3" xfId="1739"/>
    <cellStyle name="Normal 22 2 2 3 2" xfId="1740"/>
    <cellStyle name="Normal 22 2 2 4" xfId="1741"/>
    <cellStyle name="Normal 22 2 3" xfId="1742"/>
    <cellStyle name="Normal 22 2 3 2" xfId="1743"/>
    <cellStyle name="Normal 22 2 4" xfId="1744"/>
    <cellStyle name="Normal 22 2 4 2" xfId="1745"/>
    <cellStyle name="Normal 22 2 5" xfId="1746"/>
    <cellStyle name="Normal 22 3" xfId="1747"/>
    <cellStyle name="Normal 22 3 2" xfId="1748"/>
    <cellStyle name="Normal 22 3 2 2" xfId="1749"/>
    <cellStyle name="Normal 22 3 3" xfId="1750"/>
    <cellStyle name="Normal 22 3 3 2" xfId="1751"/>
    <cellStyle name="Normal 22 3 4" xfId="1752"/>
    <cellStyle name="Normal 22 4" xfId="1753"/>
    <cellStyle name="Normal 22 4 2" xfId="1754"/>
    <cellStyle name="Normal 22 4 2 2" xfId="1755"/>
    <cellStyle name="Normal 22 4 3" xfId="1756"/>
    <cellStyle name="Normal 22 5" xfId="1757"/>
    <cellStyle name="Normal 22 5 2" xfId="1758"/>
    <cellStyle name="Normal 22 6" xfId="1759"/>
    <cellStyle name="Normal 22 7" xfId="1760"/>
    <cellStyle name="Normal 22 8" xfId="1761"/>
    <cellStyle name="Normal 22 9" xfId="1762"/>
    <cellStyle name="Normal 23" xfId="1763"/>
    <cellStyle name="Normal 23 2" xfId="1764"/>
    <cellStyle name="Normal 23 2 2" xfId="1765"/>
    <cellStyle name="Normal 23 2 2 2" xfId="1766"/>
    <cellStyle name="Normal 23 2 3" xfId="1767"/>
    <cellStyle name="Normal 23 2 3 2" xfId="1768"/>
    <cellStyle name="Normal 23 2 4" xfId="1769"/>
    <cellStyle name="Normal 23 3" xfId="1770"/>
    <cellStyle name="Normal 23 3 2" xfId="1771"/>
    <cellStyle name="Normal 23 3 3" xfId="1772"/>
    <cellStyle name="Normal 23 4" xfId="1773"/>
    <cellStyle name="Normal 23 4 2" xfId="1774"/>
    <cellStyle name="Normal 23 5" xfId="1775"/>
    <cellStyle name="Normal 24" xfId="1776"/>
    <cellStyle name="Normal 24 2" xfId="1777"/>
    <cellStyle name="Normal 24 2 2" xfId="1778"/>
    <cellStyle name="Normal 24 2 2 2" xfId="1779"/>
    <cellStyle name="Normal 24 2 3" xfId="1780"/>
    <cellStyle name="Normal 24 2 3 2" xfId="1781"/>
    <cellStyle name="Normal 24 2 4" xfId="1782"/>
    <cellStyle name="Normal 24 3" xfId="1783"/>
    <cellStyle name="Normal 24 3 2" xfId="1784"/>
    <cellStyle name="Normal 24 3 3" xfId="1785"/>
    <cellStyle name="Normal 24 4" xfId="1786"/>
    <cellStyle name="Normal 24 4 2" xfId="1787"/>
    <cellStyle name="Normal 24 5" xfId="1788"/>
    <cellStyle name="Normal 25" xfId="1789"/>
    <cellStyle name="Normal 25 2" xfId="1790"/>
    <cellStyle name="Normal 25 2 2" xfId="1791"/>
    <cellStyle name="Normal 25 2 2 2" xfId="1792"/>
    <cellStyle name="Normal 25 2 3" xfId="1793"/>
    <cellStyle name="Normal 25 3" xfId="1794"/>
    <cellStyle name="Normal 26" xfId="1795"/>
    <cellStyle name="Normal 26 2" xfId="1796"/>
    <cellStyle name="Normal 27" xfId="1797"/>
    <cellStyle name="Normal 27 2" xfId="1798"/>
    <cellStyle name="Normal 28" xfId="1799"/>
    <cellStyle name="Normal 28 2" xfId="1800"/>
    <cellStyle name="Normal 29" xfId="1801"/>
    <cellStyle name="Normal 29 2" xfId="1802"/>
    <cellStyle name="Normal 3" xfId="1803"/>
    <cellStyle name="Normal 3 2" xfId="1804"/>
    <cellStyle name="Normal 3 2 2" xfId="1805"/>
    <cellStyle name="Normal 3 2 2 2" xfId="1806"/>
    <cellStyle name="Normal 3 3" xfId="1807"/>
    <cellStyle name="Normal 3 3 10" xfId="1808"/>
    <cellStyle name="Normal 3 3 2" xfId="1809"/>
    <cellStyle name="Normal 3 3 2 2" xfId="1810"/>
    <cellStyle name="Normal 3 3 2 2 2" xfId="1811"/>
    <cellStyle name="Normal 3 3 2 2 2 2" xfId="1812"/>
    <cellStyle name="Normal 3 3 2 2 2 2 2" xfId="1813"/>
    <cellStyle name="Normal 3 3 2 2 2 3" xfId="1814"/>
    <cellStyle name="Normal 3 3 2 2 2 3 2" xfId="1815"/>
    <cellStyle name="Normal 3 3 2 2 2 4" xfId="1816"/>
    <cellStyle name="Normal 3 3 2 2 3" xfId="1817"/>
    <cellStyle name="Normal 3 3 2 2 3 2" xfId="1818"/>
    <cellStyle name="Normal 3 3 2 2 4" xfId="1819"/>
    <cellStyle name="Normal 3 3 2 2 4 2" xfId="1820"/>
    <cellStyle name="Normal 3 3 2 2 5" xfId="1821"/>
    <cellStyle name="Normal 3 3 2 3" xfId="1822"/>
    <cellStyle name="Normal 3 3 2 3 2" xfId="1823"/>
    <cellStyle name="Normal 3 3 2 3 2 2" xfId="1824"/>
    <cellStyle name="Normal 3 3 2 3 3" xfId="1825"/>
    <cellStyle name="Normal 3 3 2 3 3 2" xfId="1826"/>
    <cellStyle name="Normal 3 3 2 3 4" xfId="1827"/>
    <cellStyle name="Normal 3 3 2 4" xfId="1828"/>
    <cellStyle name="Normal 3 3 2 4 2" xfId="1829"/>
    <cellStyle name="Normal 3 3 2 4 2 2" xfId="1830"/>
    <cellStyle name="Normal 3 3 2 4 3" xfId="1831"/>
    <cellStyle name="Normal 3 3 2 5" xfId="1832"/>
    <cellStyle name="Normal 3 3 2 5 2" xfId="1833"/>
    <cellStyle name="Normal 3 3 2 6" xfId="1834"/>
    <cellStyle name="Normal 3 3 2 7" xfId="1835"/>
    <cellStyle name="Normal 3 3 2 8" xfId="1836"/>
    <cellStyle name="Normal 3 3 2 9" xfId="1837"/>
    <cellStyle name="Normal 3 3 3" xfId="1838"/>
    <cellStyle name="Normal 3 3 3 2" xfId="1839"/>
    <cellStyle name="Normal 3 3 3 2 2" xfId="1840"/>
    <cellStyle name="Normal 3 3 3 2 2 2" xfId="1841"/>
    <cellStyle name="Normal 3 3 3 2 3" xfId="1842"/>
    <cellStyle name="Normal 3 3 3 2 3 2" xfId="1843"/>
    <cellStyle name="Normal 3 3 3 2 4" xfId="1844"/>
    <cellStyle name="Normal 3 3 3 3" xfId="1845"/>
    <cellStyle name="Normal 3 3 3 3 2" xfId="1846"/>
    <cellStyle name="Normal 3 3 3 3 2 2" xfId="1847"/>
    <cellStyle name="Normal 3 3 3 3 3" xfId="1848"/>
    <cellStyle name="Normal 3 3 3 4" xfId="1849"/>
    <cellStyle name="Normal 3 3 3 4 2" xfId="1850"/>
    <cellStyle name="Normal 3 3 3 5" xfId="1851"/>
    <cellStyle name="Normal 3 3 3 6" xfId="1852"/>
    <cellStyle name="Normal 3 3 3 7" xfId="1853"/>
    <cellStyle name="Normal 3 3 3 8" xfId="1854"/>
    <cellStyle name="Normal 3 3 4" xfId="1855"/>
    <cellStyle name="Normal 3 3 4 2" xfId="1856"/>
    <cellStyle name="Normal 3 3 4 2 2" xfId="1857"/>
    <cellStyle name="Normal 3 3 4 2 2 2" xfId="1858"/>
    <cellStyle name="Normal 3 3 4 2 3" xfId="1859"/>
    <cellStyle name="Normal 3 3 4 3" xfId="1860"/>
    <cellStyle name="Normal 3 3 4 3 2" xfId="1861"/>
    <cellStyle name="Normal 3 3 4 4" xfId="1862"/>
    <cellStyle name="Normal 3 3 4 5" xfId="1863"/>
    <cellStyle name="Normal 3 3 4 6" xfId="1864"/>
    <cellStyle name="Normal 3 3 4 7" xfId="1865"/>
    <cellStyle name="Normal 3 3 5" xfId="1866"/>
    <cellStyle name="Normal 3 3 5 2" xfId="1867"/>
    <cellStyle name="Normal 3 3 5 2 2" xfId="1868"/>
    <cellStyle name="Normal 3 3 5 3" xfId="1869"/>
    <cellStyle name="Normal 3 3 6" xfId="1870"/>
    <cellStyle name="Normal 3 3 6 2" xfId="1871"/>
    <cellStyle name="Normal 3 3 7" xfId="1872"/>
    <cellStyle name="Normal 3 3 8" xfId="1873"/>
    <cellStyle name="Normal 3 3 9" xfId="1874"/>
    <cellStyle name="Normal 30" xfId="1875"/>
    <cellStyle name="Normal 30 2" xfId="1876"/>
    <cellStyle name="Normal 31" xfId="1877"/>
    <cellStyle name="Normal 31 2" xfId="1878"/>
    <cellStyle name="Normal 32" xfId="1879"/>
    <cellStyle name="Normal 32 2" xfId="1880"/>
    <cellStyle name="Normal 33" xfId="1881"/>
    <cellStyle name="Normal 33 2" xfId="1882"/>
    <cellStyle name="Normal 33 3" xfId="1883"/>
    <cellStyle name="Normal 33 3 2" xfId="1884"/>
    <cellStyle name="Normal 33 4" xfId="1885"/>
    <cellStyle name="Normal 34" xfId="1886"/>
    <cellStyle name="Normal 34 2" xfId="1887"/>
    <cellStyle name="Normal 35" xfId="1888"/>
    <cellStyle name="Normal 35 2" xfId="1889"/>
    <cellStyle name="Normal 36" xfId="1890"/>
    <cellStyle name="Normal 36 2" xfId="1891"/>
    <cellStyle name="Normal 37" xfId="1892"/>
    <cellStyle name="Normal 37 2" xfId="1893"/>
    <cellStyle name="Normal 38" xfId="1894"/>
    <cellStyle name="Normal 39" xfId="1895"/>
    <cellStyle name="Normal 4" xfId="1896"/>
    <cellStyle name="Normal 4 2" xfId="1897"/>
    <cellStyle name="Normal 4 3" xfId="1898"/>
    <cellStyle name="Normal 4 3 2" xfId="1899"/>
    <cellStyle name="Normal 40" xfId="1900"/>
    <cellStyle name="Normal 41" xfId="1901"/>
    <cellStyle name="Normal 42" xfId="1902"/>
    <cellStyle name="Normal 43" xfId="1903"/>
    <cellStyle name="Normal 44" xfId="1904"/>
    <cellStyle name="Normal 45" xfId="1905"/>
    <cellStyle name="Normal 46" xfId="1906"/>
    <cellStyle name="Normal 47" xfId="1907"/>
    <cellStyle name="Normal 48" xfId="1908"/>
    <cellStyle name="Normal 49" xfId="1909"/>
    <cellStyle name="Normal 49 2" xfId="1910"/>
    <cellStyle name="Normal 49 2 2" xfId="1911"/>
    <cellStyle name="Normal 49 3" xfId="1912"/>
    <cellStyle name="Normal 49 3 2" xfId="1913"/>
    <cellStyle name="Normal 49 4" xfId="1914"/>
    <cellStyle name="Normal 49 5" xfId="1915"/>
    <cellStyle name="Normal 49 6" xfId="1916"/>
    <cellStyle name="Normal 49 7" xfId="1917"/>
    <cellStyle name="Normal 5" xfId="1918"/>
    <cellStyle name="Normal 5 2" xfId="1919"/>
    <cellStyle name="Normal 50" xfId="1920"/>
    <cellStyle name="Normal 50 2" xfId="1921"/>
    <cellStyle name="Normal 50 2 2" xfId="1922"/>
    <cellStyle name="Normal 50 3" xfId="1923"/>
    <cellStyle name="Normal 50 3 2" xfId="1924"/>
    <cellStyle name="Normal 50 4" xfId="1925"/>
    <cellStyle name="Normal 50 5" xfId="1926"/>
    <cellStyle name="Normal 50 6" xfId="1927"/>
    <cellStyle name="Normal 50 7" xfId="1928"/>
    <cellStyle name="Normal 51" xfId="1929"/>
    <cellStyle name="Normal 52" xfId="1930"/>
    <cellStyle name="Normal 53" xfId="1931"/>
    <cellStyle name="Normal 53 2" xfId="1932"/>
    <cellStyle name="Normal 53 2 2" xfId="1933"/>
    <cellStyle name="Normal 53 2 2 2" xfId="1934"/>
    <cellStyle name="Normal 53 2 3" xfId="1935"/>
    <cellStyle name="Normal 53 2 3 2" xfId="1936"/>
    <cellStyle name="Normal 53 2 4" xfId="1937"/>
    <cellStyle name="Normal 53 2 5" xfId="1938"/>
    <cellStyle name="Normal 53 2 6" xfId="1939"/>
    <cellStyle name="Normal 53 2 7" xfId="1940"/>
    <cellStyle name="Normal 53 3" xfId="1941"/>
    <cellStyle name="Normal 53 3 2" xfId="1942"/>
    <cellStyle name="Normal 53 4" xfId="1943"/>
    <cellStyle name="Normal 53 4 2" xfId="1944"/>
    <cellStyle name="Normal 53 5" xfId="1945"/>
    <cellStyle name="Normal 53 6" xfId="1946"/>
    <cellStyle name="Normal 53 7" xfId="1947"/>
    <cellStyle name="Normal 53 8" xfId="1948"/>
    <cellStyle name="Normal 54" xfId="1949"/>
    <cellStyle name="Normal 54 2" xfId="1950"/>
    <cellStyle name="Normal 54 2 2" xfId="1951"/>
    <cellStyle name="Normal 54 3" xfId="1952"/>
    <cellStyle name="Normal 54 3 2" xfId="1953"/>
    <cellStyle name="Normal 54 4" xfId="1954"/>
    <cellStyle name="Normal 54 5" xfId="1955"/>
    <cellStyle name="Normal 54 6" xfId="1956"/>
    <cellStyle name="Normal 54 7" xfId="1957"/>
    <cellStyle name="Normal 55" xfId="1958"/>
    <cellStyle name="Normal 55 2" xfId="1959"/>
    <cellStyle name="Normal 55 2 2" xfId="1960"/>
    <cellStyle name="Normal 55 3" xfId="1961"/>
    <cellStyle name="Normal 55 3 2" xfId="1962"/>
    <cellStyle name="Normal 55 4" xfId="1963"/>
    <cellStyle name="Normal 55 5" xfId="1964"/>
    <cellStyle name="Normal 55 6" xfId="1965"/>
    <cellStyle name="Normal 55 7" xfId="1966"/>
    <cellStyle name="Normal 56" xfId="1967"/>
    <cellStyle name="Normal 56 2" xfId="7"/>
    <cellStyle name="Normal 56 3" xfId="1968"/>
    <cellStyle name="Normal 56 4" xfId="1969"/>
    <cellStyle name="Normal 56 5" xfId="1970"/>
    <cellStyle name="Normal 57" xfId="1971"/>
    <cellStyle name="Normal 58" xfId="1972"/>
    <cellStyle name="Normal 58 2" xfId="1973"/>
    <cellStyle name="Normal 58 3" xfId="1974"/>
    <cellStyle name="Normal 58 4" xfId="1975"/>
    <cellStyle name="Normal 59" xfId="1976"/>
    <cellStyle name="Normal 6" xfId="1977"/>
    <cellStyle name="Normal 6 2" xfId="1978"/>
    <cellStyle name="Normal 6 2 2" xfId="1979"/>
    <cellStyle name="Normal 6 3" xfId="1980"/>
    <cellStyle name="Normal 6 3 2" xfId="1981"/>
    <cellStyle name="Normal 6 3 2 2" xfId="1982"/>
    <cellStyle name="Normal 6 3 2 2 2" xfId="1983"/>
    <cellStyle name="Normal 6 3 2 2 2 2" xfId="1984"/>
    <cellStyle name="Normal 6 3 2 2 2 2 2" xfId="1985"/>
    <cellStyle name="Normal 6 3 2 2 2 3" xfId="1986"/>
    <cellStyle name="Normal 6 3 2 2 2 3 2" xfId="1987"/>
    <cellStyle name="Normal 6 3 2 2 2 4" xfId="1988"/>
    <cellStyle name="Normal 6 3 2 2 3" xfId="1989"/>
    <cellStyle name="Normal 6 3 2 2 3 2" xfId="1990"/>
    <cellStyle name="Normal 6 3 2 2 4" xfId="1991"/>
    <cellStyle name="Normal 6 3 2 2 4 2" xfId="1992"/>
    <cellStyle name="Normal 6 3 2 2 5" xfId="1993"/>
    <cellStyle name="Normal 6 3 2 3" xfId="1994"/>
    <cellStyle name="Normal 6 3 2 3 2" xfId="1995"/>
    <cellStyle name="Normal 6 3 2 3 2 2" xfId="1996"/>
    <cellStyle name="Normal 6 3 2 3 3" xfId="1997"/>
    <cellStyle name="Normal 6 3 2 3 3 2" xfId="1998"/>
    <cellStyle name="Normal 6 3 2 3 4" xfId="1999"/>
    <cellStyle name="Normal 6 3 2 4" xfId="2000"/>
    <cellStyle name="Normal 6 3 2 4 2" xfId="2001"/>
    <cellStyle name="Normal 6 3 2 4 2 2" xfId="2002"/>
    <cellStyle name="Normal 6 3 2 4 3" xfId="2003"/>
    <cellStyle name="Normal 6 3 2 5" xfId="2004"/>
    <cellStyle name="Normal 6 3 2 5 2" xfId="2005"/>
    <cellStyle name="Normal 6 3 2 6" xfId="2006"/>
    <cellStyle name="Normal 6 3 2 7" xfId="2007"/>
    <cellStyle name="Normal 6 3 2 8" xfId="2008"/>
    <cellStyle name="Normal 6 3 2 9" xfId="2009"/>
    <cellStyle name="Normal 6 3 3" xfId="2010"/>
    <cellStyle name="Normal 6 3 3 2" xfId="2011"/>
    <cellStyle name="Normal 6 3 3 2 2" xfId="2012"/>
    <cellStyle name="Normal 6 3 3 2 2 2" xfId="2013"/>
    <cellStyle name="Normal 6 3 3 2 3" xfId="2014"/>
    <cellStyle name="Normal 6 3 3 2 3 2" xfId="2015"/>
    <cellStyle name="Normal 6 3 3 2 4" xfId="2016"/>
    <cellStyle name="Normal 6 3 3 3" xfId="2017"/>
    <cellStyle name="Normal 6 3 3 3 2" xfId="2018"/>
    <cellStyle name="Normal 6 3 3 3 3" xfId="2019"/>
    <cellStyle name="Normal 6 3 3 4" xfId="2020"/>
    <cellStyle name="Normal 6 3 3 4 2" xfId="2021"/>
    <cellStyle name="Normal 6 3 3 5" xfId="2022"/>
    <cellStyle name="Normal 6 3 4" xfId="2023"/>
    <cellStyle name="Normal 6 3 4 2" xfId="2024"/>
    <cellStyle name="Normal 6 3 4 2 2" xfId="2025"/>
    <cellStyle name="Normal 6 3 4 3" xfId="2026"/>
    <cellStyle name="Normal 6 3 4 3 2" xfId="2027"/>
    <cellStyle name="Normal 6 3 4 4" xfId="2028"/>
    <cellStyle name="Normal 6 3 4 5" xfId="2029"/>
    <cellStyle name="Normal 6 3 4 6" xfId="2030"/>
    <cellStyle name="Normal 6 3 4 7" xfId="2031"/>
    <cellStyle name="Normal 6 3 5" xfId="2032"/>
    <cellStyle name="Normal 6 3 5 2" xfId="2033"/>
    <cellStyle name="Normal 6 3 6" xfId="2034"/>
    <cellStyle name="Normal 6 3 7" xfId="2035"/>
    <cellStyle name="Normal 6 3 8" xfId="2036"/>
    <cellStyle name="Normal 60" xfId="2037"/>
    <cellStyle name="Normal 61" xfId="2038"/>
    <cellStyle name="Normal 62" xfId="2039"/>
    <cellStyle name="Normal 63" xfId="2040"/>
    <cellStyle name="Normal 64" xfId="2041"/>
    <cellStyle name="Normal 65" xfId="2042"/>
    <cellStyle name="Normal 66" xfId="2043"/>
    <cellStyle name="Normal 67" xfId="2044"/>
    <cellStyle name="Normal 68" xfId="2045"/>
    <cellStyle name="Normal 69" xfId="2046"/>
    <cellStyle name="Normal 7" xfId="2047"/>
    <cellStyle name="Normal 7 2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8" xfId="5"/>
    <cellStyle name="Normal 8 2" xfId="2056"/>
    <cellStyle name="Normal 9" xfId="2057"/>
    <cellStyle name="Normal 9 2" xfId="2058"/>
    <cellStyle name="Normal 9 2 2" xfId="2059"/>
    <cellStyle name="Normal 9 2 2 2" xfId="2060"/>
    <cellStyle name="Normal 9 2 2 2 2" xfId="2061"/>
    <cellStyle name="Normal 9 2 2 2 2 2" xfId="2062"/>
    <cellStyle name="Normal 9 2 2 2 3" xfId="2063"/>
    <cellStyle name="Normal 9 2 2 3" xfId="2064"/>
    <cellStyle name="Normal 9 2 2 3 2" xfId="2065"/>
    <cellStyle name="Normal 9 2 2 4" xfId="2066"/>
    <cellStyle name="Normal 9 2 2 5" xfId="2067"/>
    <cellStyle name="Normal 9 2 2 6" xfId="2068"/>
    <cellStyle name="Normal 9 2 2 7" xfId="2069"/>
    <cellStyle name="Normal 9 2 3" xfId="2070"/>
    <cellStyle name="Normal 9 2 3 2" xfId="2071"/>
    <cellStyle name="Normal 9 2 3 2 2" xfId="2072"/>
    <cellStyle name="Normal 9 2 3 3" xfId="2073"/>
    <cellStyle name="Normal 9 2 4" xfId="2074"/>
    <cellStyle name="Normal 9 2 4 2" xfId="2075"/>
    <cellStyle name="Normal 9 2 5" xfId="2076"/>
    <cellStyle name="Normal 9 2 6" xfId="2077"/>
    <cellStyle name="Normal 9 2 7" xfId="2078"/>
    <cellStyle name="Normal 9 2 8" xfId="2079"/>
    <cellStyle name="Normal 9 3" xfId="2080"/>
    <cellStyle name="Normal 9 3 2" xfId="2081"/>
    <cellStyle name="Normal 9 3 2 2" xfId="2082"/>
    <cellStyle name="Normal 9 3 2 2 2" xfId="2083"/>
    <cellStyle name="Normal 9 3 2 2 2 2" xfId="2084"/>
    <cellStyle name="Normal 9 3 2 2 3" xfId="2085"/>
    <cellStyle name="Normal 9 3 2 3" xfId="2086"/>
    <cellStyle name="Normal 9 3 2 3 2" xfId="2087"/>
    <cellStyle name="Normal 9 3 2 4" xfId="2088"/>
    <cellStyle name="Normal 9 3 2 5" xfId="2089"/>
    <cellStyle name="Normal 9 3 2 6" xfId="2090"/>
    <cellStyle name="Normal 9 3 2 7" xfId="2091"/>
    <cellStyle name="Normal 9 3 3" xfId="2092"/>
    <cellStyle name="Normal 9 3 3 2" xfId="2093"/>
    <cellStyle name="Normal 9 3 3 2 2" xfId="2094"/>
    <cellStyle name="Normal 9 3 3 3" xfId="2095"/>
    <cellStyle name="Normal 9 3 4" xfId="2096"/>
    <cellStyle name="Normal 9 3 4 2" xfId="2097"/>
    <cellStyle name="Normal 9 3 5" xfId="2098"/>
    <cellStyle name="Normal 9 3 6" xfId="2099"/>
    <cellStyle name="Normal 9 3 7" xfId="2100"/>
    <cellStyle name="Normal 9 3 8" xfId="2101"/>
    <cellStyle name="Normal 9 4" xfId="2102"/>
    <cellStyle name="Normal 9 4 2" xfId="2103"/>
    <cellStyle name="Normal 9 5" xfId="2104"/>
    <cellStyle name="Normal 9 5 2" xfId="2105"/>
    <cellStyle name="Normal 9 6" xfId="2106"/>
    <cellStyle name="Normal 9 7" xfId="2107"/>
    <cellStyle name="Normal 9 8" xfId="2108"/>
    <cellStyle name="Normal_Inpatient days &amp; amounts_2 2" xfId="6"/>
    <cellStyle name="Normal_prov fee mcare #s" xfId="4"/>
    <cellStyle name="Normal_SHOPP Cost UPL SFY 2015" xfId="8"/>
    <cellStyle name="Note 2" xfId="2109"/>
    <cellStyle name="Note 2 10" xfId="2110"/>
    <cellStyle name="Note 2 11" xfId="2111"/>
    <cellStyle name="Note 2 12" xfId="2112"/>
    <cellStyle name="Note 2 2" xfId="2113"/>
    <cellStyle name="Note 2 2 10" xfId="2114"/>
    <cellStyle name="Note 2 2 2" xfId="2115"/>
    <cellStyle name="Note 2 2 2 2" xfId="2116"/>
    <cellStyle name="Note 2 2 2 2 2" xfId="2117"/>
    <cellStyle name="Note 2 2 2 2 2 2" xfId="2118"/>
    <cellStyle name="Note 2 2 2 2 2 2 2" xfId="2119"/>
    <cellStyle name="Note 2 2 2 2 2 3" xfId="2120"/>
    <cellStyle name="Note 2 2 2 2 2 3 2" xfId="2121"/>
    <cellStyle name="Note 2 2 2 2 2 4" xfId="2122"/>
    <cellStyle name="Note 2 2 2 2 3" xfId="2123"/>
    <cellStyle name="Note 2 2 2 2 3 2" xfId="2124"/>
    <cellStyle name="Note 2 2 2 2 4" xfId="2125"/>
    <cellStyle name="Note 2 2 2 2 4 2" xfId="2126"/>
    <cellStyle name="Note 2 2 2 2 5" xfId="2127"/>
    <cellStyle name="Note 2 2 2 3" xfId="2128"/>
    <cellStyle name="Note 2 2 2 3 2" xfId="2129"/>
    <cellStyle name="Note 2 2 2 3 2 2" xfId="2130"/>
    <cellStyle name="Note 2 2 2 3 3" xfId="2131"/>
    <cellStyle name="Note 2 2 2 3 3 2" xfId="2132"/>
    <cellStyle name="Note 2 2 2 3 4" xfId="2133"/>
    <cellStyle name="Note 2 2 2 4" xfId="2134"/>
    <cellStyle name="Note 2 2 2 4 2" xfId="2135"/>
    <cellStyle name="Note 2 2 2 4 2 2" xfId="2136"/>
    <cellStyle name="Note 2 2 2 4 3" xfId="2137"/>
    <cellStyle name="Note 2 2 2 5" xfId="2138"/>
    <cellStyle name="Note 2 2 2 5 2" xfId="2139"/>
    <cellStyle name="Note 2 2 2 6" xfId="2140"/>
    <cellStyle name="Note 2 2 2 7" xfId="2141"/>
    <cellStyle name="Note 2 2 2 8" xfId="2142"/>
    <cellStyle name="Note 2 2 2 9" xfId="2143"/>
    <cellStyle name="Note 2 2 3" xfId="2144"/>
    <cellStyle name="Note 2 2 3 2" xfId="2145"/>
    <cellStyle name="Note 2 2 3 2 2" xfId="2146"/>
    <cellStyle name="Note 2 2 3 2 2 2" xfId="2147"/>
    <cellStyle name="Note 2 2 3 2 3" xfId="2148"/>
    <cellStyle name="Note 2 2 3 2 3 2" xfId="2149"/>
    <cellStyle name="Note 2 2 3 2 4" xfId="2150"/>
    <cellStyle name="Note 2 2 3 3" xfId="2151"/>
    <cellStyle name="Note 2 2 3 3 2" xfId="2152"/>
    <cellStyle name="Note 2 2 3 3 2 2" xfId="2153"/>
    <cellStyle name="Note 2 2 3 3 3" xfId="2154"/>
    <cellStyle name="Note 2 2 3 4" xfId="2155"/>
    <cellStyle name="Note 2 2 3 4 2" xfId="2156"/>
    <cellStyle name="Note 2 2 3 5" xfId="2157"/>
    <cellStyle name="Note 2 2 3 6" xfId="2158"/>
    <cellStyle name="Note 2 2 3 7" xfId="2159"/>
    <cellStyle name="Note 2 2 3 8" xfId="2160"/>
    <cellStyle name="Note 2 2 4" xfId="2161"/>
    <cellStyle name="Note 2 2 4 2" xfId="2162"/>
    <cellStyle name="Note 2 2 4 2 2" xfId="2163"/>
    <cellStyle name="Note 2 2 4 2 2 2" xfId="2164"/>
    <cellStyle name="Note 2 2 4 2 3" xfId="2165"/>
    <cellStyle name="Note 2 2 4 3" xfId="2166"/>
    <cellStyle name="Note 2 2 4 3 2" xfId="2167"/>
    <cellStyle name="Note 2 2 4 4" xfId="2168"/>
    <cellStyle name="Note 2 2 4 5" xfId="2169"/>
    <cellStyle name="Note 2 2 4 6" xfId="2170"/>
    <cellStyle name="Note 2 2 4 7" xfId="2171"/>
    <cellStyle name="Note 2 2 5" xfId="2172"/>
    <cellStyle name="Note 2 2 5 2" xfId="2173"/>
    <cellStyle name="Note 2 2 5 2 2" xfId="2174"/>
    <cellStyle name="Note 2 2 5 3" xfId="2175"/>
    <cellStyle name="Note 2 2 6" xfId="2176"/>
    <cellStyle name="Note 2 2 6 2" xfId="2177"/>
    <cellStyle name="Note 2 2 7" xfId="2178"/>
    <cellStyle name="Note 2 2 8" xfId="2179"/>
    <cellStyle name="Note 2 2 9" xfId="2180"/>
    <cellStyle name="Note 2 3" xfId="2181"/>
    <cellStyle name="Note 2 3 10" xfId="2182"/>
    <cellStyle name="Note 2 3 2" xfId="2183"/>
    <cellStyle name="Note 2 3 2 2" xfId="2184"/>
    <cellStyle name="Note 2 3 2 2 2" xfId="2185"/>
    <cellStyle name="Note 2 3 2 2 2 2" xfId="2186"/>
    <cellStyle name="Note 2 3 2 2 2 2 2" xfId="2187"/>
    <cellStyle name="Note 2 3 2 2 2 3" xfId="2188"/>
    <cellStyle name="Note 2 3 2 2 2 3 2" xfId="2189"/>
    <cellStyle name="Note 2 3 2 2 2 4" xfId="2190"/>
    <cellStyle name="Note 2 3 2 2 3" xfId="2191"/>
    <cellStyle name="Note 2 3 2 2 3 2" xfId="2192"/>
    <cellStyle name="Note 2 3 2 2 4" xfId="2193"/>
    <cellStyle name="Note 2 3 2 2 4 2" xfId="2194"/>
    <cellStyle name="Note 2 3 2 2 5" xfId="2195"/>
    <cellStyle name="Note 2 3 2 3" xfId="2196"/>
    <cellStyle name="Note 2 3 2 3 2" xfId="2197"/>
    <cellStyle name="Note 2 3 2 3 2 2" xfId="2198"/>
    <cellStyle name="Note 2 3 2 3 3" xfId="2199"/>
    <cellStyle name="Note 2 3 2 3 3 2" xfId="2200"/>
    <cellStyle name="Note 2 3 2 3 4" xfId="2201"/>
    <cellStyle name="Note 2 3 2 4" xfId="2202"/>
    <cellStyle name="Note 2 3 2 4 2" xfId="2203"/>
    <cellStyle name="Note 2 3 2 4 2 2" xfId="2204"/>
    <cellStyle name="Note 2 3 2 4 3" xfId="2205"/>
    <cellStyle name="Note 2 3 2 5" xfId="2206"/>
    <cellStyle name="Note 2 3 2 5 2" xfId="2207"/>
    <cellStyle name="Note 2 3 2 6" xfId="2208"/>
    <cellStyle name="Note 2 3 2 7" xfId="2209"/>
    <cellStyle name="Note 2 3 2 8" xfId="2210"/>
    <cellStyle name="Note 2 3 2 9" xfId="2211"/>
    <cellStyle name="Note 2 3 3" xfId="2212"/>
    <cellStyle name="Note 2 3 3 2" xfId="2213"/>
    <cellStyle name="Note 2 3 3 2 2" xfId="2214"/>
    <cellStyle name="Note 2 3 3 2 2 2" xfId="2215"/>
    <cellStyle name="Note 2 3 3 2 3" xfId="2216"/>
    <cellStyle name="Note 2 3 3 2 3 2" xfId="2217"/>
    <cellStyle name="Note 2 3 3 2 4" xfId="2218"/>
    <cellStyle name="Note 2 3 3 3" xfId="2219"/>
    <cellStyle name="Note 2 3 3 3 2" xfId="2220"/>
    <cellStyle name="Note 2 3 3 3 2 2" xfId="2221"/>
    <cellStyle name="Note 2 3 3 3 3" xfId="2222"/>
    <cellStyle name="Note 2 3 3 4" xfId="2223"/>
    <cellStyle name="Note 2 3 3 4 2" xfId="2224"/>
    <cellStyle name="Note 2 3 3 5" xfId="2225"/>
    <cellStyle name="Note 2 3 3 6" xfId="2226"/>
    <cellStyle name="Note 2 3 3 7" xfId="2227"/>
    <cellStyle name="Note 2 3 3 8" xfId="2228"/>
    <cellStyle name="Note 2 3 4" xfId="2229"/>
    <cellStyle name="Note 2 3 4 2" xfId="2230"/>
    <cellStyle name="Note 2 3 4 2 2" xfId="2231"/>
    <cellStyle name="Note 2 3 4 2 2 2" xfId="2232"/>
    <cellStyle name="Note 2 3 4 2 3" xfId="2233"/>
    <cellStyle name="Note 2 3 4 3" xfId="2234"/>
    <cellStyle name="Note 2 3 4 3 2" xfId="2235"/>
    <cellStyle name="Note 2 3 4 4" xfId="2236"/>
    <cellStyle name="Note 2 3 4 5" xfId="2237"/>
    <cellStyle name="Note 2 3 4 6" xfId="2238"/>
    <cellStyle name="Note 2 3 4 7" xfId="2239"/>
    <cellStyle name="Note 2 3 5" xfId="2240"/>
    <cellStyle name="Note 2 3 5 2" xfId="2241"/>
    <cellStyle name="Note 2 3 5 2 2" xfId="2242"/>
    <cellStyle name="Note 2 3 5 3" xfId="2243"/>
    <cellStyle name="Note 2 3 6" xfId="2244"/>
    <cellStyle name="Note 2 3 6 2" xfId="2245"/>
    <cellStyle name="Note 2 3 7" xfId="2246"/>
    <cellStyle name="Note 2 3 8" xfId="2247"/>
    <cellStyle name="Note 2 3 9" xfId="2248"/>
    <cellStyle name="Note 2 4" xfId="2249"/>
    <cellStyle name="Note 2 4 2" xfId="2250"/>
    <cellStyle name="Note 2 4 2 2" xfId="2251"/>
    <cellStyle name="Note 2 4 2 2 2" xfId="2252"/>
    <cellStyle name="Note 2 4 2 2 2 2" xfId="2253"/>
    <cellStyle name="Note 2 4 2 2 3" xfId="2254"/>
    <cellStyle name="Note 2 4 2 2 3 2" xfId="2255"/>
    <cellStyle name="Note 2 4 2 2 4" xfId="2256"/>
    <cellStyle name="Note 2 4 2 3" xfId="2257"/>
    <cellStyle name="Note 2 4 2 3 2" xfId="2258"/>
    <cellStyle name="Note 2 4 2 4" xfId="2259"/>
    <cellStyle name="Note 2 4 2 4 2" xfId="2260"/>
    <cellStyle name="Note 2 4 2 5" xfId="2261"/>
    <cellStyle name="Note 2 4 3" xfId="2262"/>
    <cellStyle name="Note 2 4 3 2" xfId="2263"/>
    <cellStyle name="Note 2 4 3 2 2" xfId="2264"/>
    <cellStyle name="Note 2 4 3 3" xfId="2265"/>
    <cellStyle name="Note 2 4 3 3 2" xfId="2266"/>
    <cellStyle name="Note 2 4 3 4" xfId="2267"/>
    <cellStyle name="Note 2 4 4" xfId="2268"/>
    <cellStyle name="Note 2 4 4 2" xfId="2269"/>
    <cellStyle name="Note 2 4 4 2 2" xfId="2270"/>
    <cellStyle name="Note 2 4 4 3" xfId="2271"/>
    <cellStyle name="Note 2 4 5" xfId="2272"/>
    <cellStyle name="Note 2 4 5 2" xfId="2273"/>
    <cellStyle name="Note 2 4 6" xfId="2274"/>
    <cellStyle name="Note 2 4 7" xfId="2275"/>
    <cellStyle name="Note 2 4 8" xfId="2276"/>
    <cellStyle name="Note 2 4 9" xfId="2277"/>
    <cellStyle name="Note 2 5" xfId="2278"/>
    <cellStyle name="Note 2 5 2" xfId="2279"/>
    <cellStyle name="Note 2 5 2 2" xfId="2280"/>
    <cellStyle name="Note 2 5 2 2 2" xfId="2281"/>
    <cellStyle name="Note 2 5 2 3" xfId="2282"/>
    <cellStyle name="Note 2 5 2 3 2" xfId="2283"/>
    <cellStyle name="Note 2 5 2 4" xfId="2284"/>
    <cellStyle name="Note 2 5 3" xfId="2285"/>
    <cellStyle name="Note 2 5 3 2" xfId="2286"/>
    <cellStyle name="Note 2 5 3 2 2" xfId="2287"/>
    <cellStyle name="Note 2 5 3 3" xfId="2288"/>
    <cellStyle name="Note 2 5 4" xfId="2289"/>
    <cellStyle name="Note 2 5 4 2" xfId="2290"/>
    <cellStyle name="Note 2 5 5" xfId="2291"/>
    <cellStyle name="Note 2 5 6" xfId="2292"/>
    <cellStyle name="Note 2 5 7" xfId="2293"/>
    <cellStyle name="Note 2 5 8" xfId="2294"/>
    <cellStyle name="Note 2 6" xfId="2295"/>
    <cellStyle name="Note 2 6 2" xfId="2296"/>
    <cellStyle name="Note 2 6 2 2" xfId="2297"/>
    <cellStyle name="Note 2 6 2 2 2" xfId="2298"/>
    <cellStyle name="Note 2 6 2 3" xfId="2299"/>
    <cellStyle name="Note 2 6 3" xfId="2300"/>
    <cellStyle name="Note 2 6 3 2" xfId="2301"/>
    <cellStyle name="Note 2 6 4" xfId="2302"/>
    <cellStyle name="Note 2 6 5" xfId="2303"/>
    <cellStyle name="Note 2 6 6" xfId="2304"/>
    <cellStyle name="Note 2 6 7" xfId="2305"/>
    <cellStyle name="Note 2 7" xfId="2306"/>
    <cellStyle name="Note 2 7 2" xfId="2307"/>
    <cellStyle name="Note 2 7 2 2" xfId="2308"/>
    <cellStyle name="Note 2 7 3" xfId="2309"/>
    <cellStyle name="Note 2 8" xfId="2310"/>
    <cellStyle name="Note 2 8 2" xfId="2311"/>
    <cellStyle name="Note 2 9" xfId="2312"/>
    <cellStyle name="Note 3" xfId="2313"/>
    <cellStyle name="Note 3 10" xfId="2314"/>
    <cellStyle name="Note 3 2" xfId="2315"/>
    <cellStyle name="Note 3 2 2" xfId="2316"/>
    <cellStyle name="Note 3 2 2 2" xfId="2317"/>
    <cellStyle name="Note 3 2 2 2 2" xfId="2318"/>
    <cellStyle name="Note 3 2 2 2 2 2" xfId="2319"/>
    <cellStyle name="Note 3 2 2 2 3" xfId="2320"/>
    <cellStyle name="Note 3 2 2 2 3 2" xfId="2321"/>
    <cellStyle name="Note 3 2 2 2 4" xfId="2322"/>
    <cellStyle name="Note 3 2 2 3" xfId="2323"/>
    <cellStyle name="Note 3 2 2 3 2" xfId="2324"/>
    <cellStyle name="Note 3 2 2 4" xfId="2325"/>
    <cellStyle name="Note 3 2 2 4 2" xfId="2326"/>
    <cellStyle name="Note 3 2 2 5" xfId="2327"/>
    <cellStyle name="Note 3 2 3" xfId="2328"/>
    <cellStyle name="Note 3 2 3 2" xfId="2329"/>
    <cellStyle name="Note 3 2 3 2 2" xfId="2330"/>
    <cellStyle name="Note 3 2 3 3" xfId="2331"/>
    <cellStyle name="Note 3 2 3 3 2" xfId="2332"/>
    <cellStyle name="Note 3 2 3 4" xfId="2333"/>
    <cellStyle name="Note 3 2 4" xfId="2334"/>
    <cellStyle name="Note 3 2 4 2" xfId="2335"/>
    <cellStyle name="Note 3 2 4 2 2" xfId="2336"/>
    <cellStyle name="Note 3 2 4 3" xfId="2337"/>
    <cellStyle name="Note 3 2 5" xfId="2338"/>
    <cellStyle name="Note 3 2 5 2" xfId="2339"/>
    <cellStyle name="Note 3 2 6" xfId="2340"/>
    <cellStyle name="Note 3 2 7" xfId="2341"/>
    <cellStyle name="Note 3 2 8" xfId="2342"/>
    <cellStyle name="Note 3 2 9" xfId="2343"/>
    <cellStyle name="Note 3 3" xfId="2344"/>
    <cellStyle name="Note 3 3 2" xfId="2345"/>
    <cellStyle name="Note 3 3 2 2" xfId="2346"/>
    <cellStyle name="Note 3 3 2 2 2" xfId="2347"/>
    <cellStyle name="Note 3 3 2 3" xfId="2348"/>
    <cellStyle name="Note 3 3 2 3 2" xfId="2349"/>
    <cellStyle name="Note 3 3 2 4" xfId="2350"/>
    <cellStyle name="Note 3 3 3" xfId="2351"/>
    <cellStyle name="Note 3 3 3 2" xfId="2352"/>
    <cellStyle name="Note 3 3 3 2 2" xfId="2353"/>
    <cellStyle name="Note 3 3 3 3" xfId="2354"/>
    <cellStyle name="Note 3 3 4" xfId="2355"/>
    <cellStyle name="Note 3 3 4 2" xfId="2356"/>
    <cellStyle name="Note 3 3 5" xfId="2357"/>
    <cellStyle name="Note 3 3 6" xfId="2358"/>
    <cellStyle name="Note 3 3 7" xfId="2359"/>
    <cellStyle name="Note 3 3 8" xfId="2360"/>
    <cellStyle name="Note 3 4" xfId="2361"/>
    <cellStyle name="Note 3 4 2" xfId="2362"/>
    <cellStyle name="Note 3 4 2 2" xfId="2363"/>
    <cellStyle name="Note 3 4 2 2 2" xfId="2364"/>
    <cellStyle name="Note 3 4 2 3" xfId="2365"/>
    <cellStyle name="Note 3 4 3" xfId="2366"/>
    <cellStyle name="Note 3 4 3 2" xfId="2367"/>
    <cellStyle name="Note 3 4 4" xfId="2368"/>
    <cellStyle name="Note 3 4 5" xfId="2369"/>
    <cellStyle name="Note 3 4 6" xfId="2370"/>
    <cellStyle name="Note 3 4 7" xfId="2371"/>
    <cellStyle name="Note 3 5" xfId="2372"/>
    <cellStyle name="Note 3 5 2" xfId="2373"/>
    <cellStyle name="Note 3 5 2 2" xfId="2374"/>
    <cellStyle name="Note 3 5 3" xfId="2375"/>
    <cellStyle name="Note 3 6" xfId="2376"/>
    <cellStyle name="Note 3 6 2" xfId="2377"/>
    <cellStyle name="Note 3 7" xfId="2378"/>
    <cellStyle name="Note 3 8" xfId="2379"/>
    <cellStyle name="Note 3 9" xfId="2380"/>
    <cellStyle name="Percent 10" xfId="2381"/>
    <cellStyle name="Percent 11" xfId="2382"/>
    <cellStyle name="Percent 12" xfId="2383"/>
    <cellStyle name="Percent 2" xfId="2384"/>
    <cellStyle name="Percent 2 2" xfId="2385"/>
    <cellStyle name="Percent 2 3" xfId="2386"/>
    <cellStyle name="Percent 2 4" xfId="2387"/>
    <cellStyle name="Percent 3" xfId="2388"/>
    <cellStyle name="Percent 3 2" xfId="2389"/>
    <cellStyle name="Percent 4" xfId="2390"/>
    <cellStyle name="Percent 5" xfId="2391"/>
    <cellStyle name="Percent 5 2" xfId="2392"/>
    <cellStyle name="Percent 6" xfId="2393"/>
    <cellStyle name="Percent 6 2" xfId="2394"/>
    <cellStyle name="Percent 7" xfId="2395"/>
    <cellStyle name="Percent 8" xfId="2396"/>
    <cellStyle name="Percent 9" xfId="2397"/>
    <cellStyle name="Percent 9 2" xfId="2398"/>
    <cellStyle name="Percent 9 3" xfId="2399"/>
    <cellStyle name="Percent 9 4" xfId="2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42"/>
  <sheetViews>
    <sheetView tabSelected="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140625" style="17" bestFit="1" customWidth="1"/>
    <col min="2" max="2" width="53.140625" style="17" bestFit="1" customWidth="1"/>
    <col min="3" max="3" width="7.28515625" style="17" bestFit="1" customWidth="1"/>
    <col min="4" max="4" width="12.42578125" style="20" bestFit="1" customWidth="1"/>
    <col min="5" max="6" width="12.42578125" style="17" bestFit="1" customWidth="1"/>
    <col min="7" max="7" width="14.5703125" style="17" bestFit="1" customWidth="1"/>
    <col min="8" max="10" width="12.42578125" style="17" bestFit="1" customWidth="1"/>
    <col min="11" max="11" width="13.5703125" style="17" bestFit="1" customWidth="1"/>
    <col min="12" max="12" width="9.140625" style="17"/>
    <col min="13" max="13" width="11" style="17" bestFit="1" customWidth="1"/>
    <col min="14" max="16384" width="9.140625" style="17"/>
  </cols>
  <sheetData>
    <row r="1" spans="1:11" s="1" customFormat="1" x14ac:dyDescent="0.2">
      <c r="B1" s="2"/>
      <c r="C1" s="2"/>
      <c r="D1" s="3"/>
    </row>
    <row r="2" spans="1:11" s="7" customFormat="1" ht="38.25" x14ac:dyDescent="0.2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8" customFormat="1" x14ac:dyDescent="0.2">
      <c r="A3" s="8" t="s">
        <v>11</v>
      </c>
      <c r="B3" s="2" t="s">
        <v>63</v>
      </c>
      <c r="C3" s="2">
        <v>1</v>
      </c>
      <c r="D3" s="9">
        <v>53223.570482999996</v>
      </c>
      <c r="E3" s="9">
        <v>15582.58</v>
      </c>
      <c r="F3" s="10">
        <f t="shared" ref="F3:F40" si="0">D3*100.99%</f>
        <v>53750.483830781697</v>
      </c>
      <c r="G3" s="11">
        <f t="shared" ref="G3:G40" si="1">IF(F3-E3&lt;0,0,ROUND(F3-E3,0))</f>
        <v>38168</v>
      </c>
      <c r="H3" s="9">
        <v>1128482.0999540833</v>
      </c>
      <c r="I3" s="9">
        <v>663688.31371324253</v>
      </c>
      <c r="J3" s="10">
        <f t="shared" ref="J3:J40" si="2">H3*100.99%</f>
        <v>1139654.0727436289</v>
      </c>
      <c r="K3" s="12">
        <f t="shared" ref="K3:K40" si="3">IF(J3-I3&lt;0,0,ROUND(J3-I3,0 ))</f>
        <v>475966</v>
      </c>
    </row>
    <row r="4" spans="1:11" s="8" customFormat="1" x14ac:dyDescent="0.2">
      <c r="A4" s="13" t="s">
        <v>12</v>
      </c>
      <c r="B4" s="2" t="s">
        <v>64</v>
      </c>
      <c r="C4" s="2">
        <v>1</v>
      </c>
      <c r="D4" s="9">
        <v>169439.48538699999</v>
      </c>
      <c r="E4" s="9">
        <v>103682.91</v>
      </c>
      <c r="F4" s="10">
        <f t="shared" si="0"/>
        <v>171116.93629233129</v>
      </c>
      <c r="G4" s="11">
        <f t="shared" si="1"/>
        <v>67434</v>
      </c>
      <c r="H4" s="9">
        <v>475268.2985223502</v>
      </c>
      <c r="I4" s="9">
        <v>138233.39728373365</v>
      </c>
      <c r="J4" s="10">
        <f t="shared" si="2"/>
        <v>479973.45467772149</v>
      </c>
      <c r="K4" s="12">
        <f t="shared" si="3"/>
        <v>341740</v>
      </c>
    </row>
    <row r="5" spans="1:11" s="8" customFormat="1" x14ac:dyDescent="0.2">
      <c r="A5" s="8" t="s">
        <v>13</v>
      </c>
      <c r="B5" s="2" t="s">
        <v>14</v>
      </c>
      <c r="C5" s="2">
        <v>1</v>
      </c>
      <c r="D5" s="9">
        <v>0</v>
      </c>
      <c r="E5" s="9">
        <v>0</v>
      </c>
      <c r="F5" s="10">
        <f t="shared" si="0"/>
        <v>0</v>
      </c>
      <c r="G5" s="11">
        <f t="shared" si="1"/>
        <v>0</v>
      </c>
      <c r="H5" s="9">
        <v>0</v>
      </c>
      <c r="I5" s="9">
        <v>0</v>
      </c>
      <c r="J5" s="10">
        <f t="shared" si="2"/>
        <v>0</v>
      </c>
      <c r="K5" s="12">
        <f t="shared" si="3"/>
        <v>0</v>
      </c>
    </row>
    <row r="6" spans="1:11" s="8" customFormat="1" x14ac:dyDescent="0.2">
      <c r="A6" s="13" t="s">
        <v>15</v>
      </c>
      <c r="B6" s="2" t="s">
        <v>65</v>
      </c>
      <c r="C6" s="2">
        <v>1</v>
      </c>
      <c r="D6" s="9">
        <v>211260.10553100001</v>
      </c>
      <c r="E6" s="9">
        <v>132988.65</v>
      </c>
      <c r="F6" s="10">
        <f t="shared" si="0"/>
        <v>213351.5805757569</v>
      </c>
      <c r="G6" s="11">
        <f t="shared" si="1"/>
        <v>80363</v>
      </c>
      <c r="H6" s="9">
        <v>717250.00804198883</v>
      </c>
      <c r="I6" s="9">
        <v>284933.85076198349</v>
      </c>
      <c r="J6" s="10">
        <f t="shared" si="2"/>
        <v>724350.78312160447</v>
      </c>
      <c r="K6" s="12">
        <f t="shared" si="3"/>
        <v>439417</v>
      </c>
    </row>
    <row r="7" spans="1:11" s="8" customFormat="1" x14ac:dyDescent="0.2">
      <c r="A7" s="13" t="s">
        <v>16</v>
      </c>
      <c r="B7" s="2" t="s">
        <v>66</v>
      </c>
      <c r="C7" s="2">
        <v>1</v>
      </c>
      <c r="D7" s="9">
        <v>55357.834984000001</v>
      </c>
      <c r="E7" s="9">
        <v>22981.42</v>
      </c>
      <c r="F7" s="10">
        <f t="shared" si="0"/>
        <v>55905.877550341604</v>
      </c>
      <c r="G7" s="11">
        <f t="shared" si="1"/>
        <v>32924</v>
      </c>
      <c r="H7" s="9">
        <v>386144.17336158617</v>
      </c>
      <c r="I7" s="9">
        <v>133966.01149006301</v>
      </c>
      <c r="J7" s="10">
        <f t="shared" si="2"/>
        <v>389967.00067786587</v>
      </c>
      <c r="K7" s="12">
        <f t="shared" si="3"/>
        <v>256001</v>
      </c>
    </row>
    <row r="8" spans="1:11" s="8" customFormat="1" x14ac:dyDescent="0.2">
      <c r="A8" s="13" t="s">
        <v>17</v>
      </c>
      <c r="B8" s="2" t="s">
        <v>67</v>
      </c>
      <c r="C8" s="2">
        <v>1</v>
      </c>
      <c r="D8" s="9">
        <v>141276.99575</v>
      </c>
      <c r="E8" s="9">
        <v>106747.4</v>
      </c>
      <c r="F8" s="10">
        <f t="shared" si="0"/>
        <v>142675.63800792501</v>
      </c>
      <c r="G8" s="11">
        <f t="shared" si="1"/>
        <v>35928</v>
      </c>
      <c r="H8" s="9">
        <v>632267.86215658812</v>
      </c>
      <c r="I8" s="9">
        <v>337531.27482470521</v>
      </c>
      <c r="J8" s="10">
        <f t="shared" si="2"/>
        <v>638527.31399193837</v>
      </c>
      <c r="K8" s="12">
        <f t="shared" si="3"/>
        <v>300996</v>
      </c>
    </row>
    <row r="9" spans="1:11" s="8" customFormat="1" x14ac:dyDescent="0.2">
      <c r="A9" s="13" t="s">
        <v>18</v>
      </c>
      <c r="B9" s="2" t="s">
        <v>68</v>
      </c>
      <c r="C9" s="2">
        <v>1</v>
      </c>
      <c r="D9" s="9">
        <v>27786.139920000001</v>
      </c>
      <c r="E9" s="9">
        <v>16346.05</v>
      </c>
      <c r="F9" s="10">
        <f t="shared" si="0"/>
        <v>28061.222705208002</v>
      </c>
      <c r="G9" s="11">
        <f t="shared" si="1"/>
        <v>11715</v>
      </c>
      <c r="H9" s="9">
        <v>491401.5655131723</v>
      </c>
      <c r="I9" s="9">
        <v>174664.38193495481</v>
      </c>
      <c r="J9" s="10">
        <f t="shared" si="2"/>
        <v>496266.4410117527</v>
      </c>
      <c r="K9" s="12">
        <f t="shared" si="3"/>
        <v>321602</v>
      </c>
    </row>
    <row r="10" spans="1:11" s="8" customFormat="1" x14ac:dyDescent="0.2">
      <c r="A10" s="13" t="s">
        <v>19</v>
      </c>
      <c r="B10" s="2" t="s">
        <v>69</v>
      </c>
      <c r="C10" s="2">
        <v>1</v>
      </c>
      <c r="D10" s="9">
        <v>84832.513965000006</v>
      </c>
      <c r="E10" s="9">
        <v>66560.740000000005</v>
      </c>
      <c r="F10" s="10">
        <f t="shared" si="0"/>
        <v>85672.35585325351</v>
      </c>
      <c r="G10" s="11">
        <f t="shared" si="1"/>
        <v>19112</v>
      </c>
      <c r="H10" s="9">
        <v>180297.40389550434</v>
      </c>
      <c r="I10" s="9">
        <v>144315.07203907191</v>
      </c>
      <c r="J10" s="10">
        <f t="shared" si="2"/>
        <v>182082.34819406984</v>
      </c>
      <c r="K10" s="12">
        <f t="shared" si="3"/>
        <v>37767</v>
      </c>
    </row>
    <row r="11" spans="1:11" s="8" customFormat="1" x14ac:dyDescent="0.2">
      <c r="A11" s="13" t="s">
        <v>20</v>
      </c>
      <c r="B11" s="2" t="s">
        <v>21</v>
      </c>
      <c r="C11" s="2">
        <v>1</v>
      </c>
      <c r="D11" s="9">
        <v>14735.161468</v>
      </c>
      <c r="E11" s="9">
        <v>11151.73</v>
      </c>
      <c r="F11" s="10">
        <f t="shared" si="0"/>
        <v>14881.0395665332</v>
      </c>
      <c r="G11" s="11">
        <f t="shared" si="1"/>
        <v>3729</v>
      </c>
      <c r="H11" s="9">
        <v>619083.04083266878</v>
      </c>
      <c r="I11" s="9">
        <v>279439.61178626301</v>
      </c>
      <c r="J11" s="10">
        <f t="shared" si="2"/>
        <v>625211.9629369122</v>
      </c>
      <c r="K11" s="12">
        <f t="shared" si="3"/>
        <v>345772</v>
      </c>
    </row>
    <row r="12" spans="1:11" s="8" customFormat="1" x14ac:dyDescent="0.2">
      <c r="A12" s="13" t="s">
        <v>22</v>
      </c>
      <c r="B12" s="2" t="s">
        <v>70</v>
      </c>
      <c r="C12" s="2">
        <v>1</v>
      </c>
      <c r="D12" s="9">
        <v>106560.99585599999</v>
      </c>
      <c r="E12" s="9">
        <v>56003.23</v>
      </c>
      <c r="F12" s="10">
        <f t="shared" si="0"/>
        <v>107615.9497149744</v>
      </c>
      <c r="G12" s="11">
        <f t="shared" si="1"/>
        <v>51613</v>
      </c>
      <c r="H12" s="9">
        <v>734159.20044663816</v>
      </c>
      <c r="I12" s="9">
        <v>288341.65274039784</v>
      </c>
      <c r="J12" s="10">
        <f t="shared" si="2"/>
        <v>741427.37653105985</v>
      </c>
      <c r="K12" s="12">
        <f t="shared" si="3"/>
        <v>453086</v>
      </c>
    </row>
    <row r="13" spans="1:11" s="8" customFormat="1" x14ac:dyDescent="0.2">
      <c r="A13" s="13" t="s">
        <v>23</v>
      </c>
      <c r="B13" s="2" t="s">
        <v>71</v>
      </c>
      <c r="C13" s="2">
        <v>1</v>
      </c>
      <c r="D13" s="9">
        <v>432170.900769</v>
      </c>
      <c r="E13" s="9">
        <v>337188.37</v>
      </c>
      <c r="F13" s="10">
        <f t="shared" si="0"/>
        <v>436449.39268661314</v>
      </c>
      <c r="G13" s="11">
        <f t="shared" si="1"/>
        <v>99261</v>
      </c>
      <c r="H13" s="9">
        <v>1435933.9621236229</v>
      </c>
      <c r="I13" s="9">
        <v>595316.33959627897</v>
      </c>
      <c r="J13" s="10">
        <f t="shared" si="2"/>
        <v>1450149.7083486468</v>
      </c>
      <c r="K13" s="12">
        <f t="shared" si="3"/>
        <v>854833</v>
      </c>
    </row>
    <row r="14" spans="1:11" s="8" customFormat="1" x14ac:dyDescent="0.2">
      <c r="A14" s="13" t="s">
        <v>24</v>
      </c>
      <c r="B14" s="2" t="s">
        <v>72</v>
      </c>
      <c r="C14" s="2">
        <v>1</v>
      </c>
      <c r="D14" s="9">
        <v>249853.38852000001</v>
      </c>
      <c r="E14" s="9">
        <v>154364.26999999999</v>
      </c>
      <c r="F14" s="10">
        <f t="shared" si="0"/>
        <v>252326.93706634801</v>
      </c>
      <c r="G14" s="11">
        <f t="shared" si="1"/>
        <v>97963</v>
      </c>
      <c r="H14" s="9">
        <v>1063206.2483994924</v>
      </c>
      <c r="I14" s="9">
        <v>467260.99511525547</v>
      </c>
      <c r="J14" s="10">
        <f t="shared" si="2"/>
        <v>1073731.9902586474</v>
      </c>
      <c r="K14" s="12">
        <f t="shared" si="3"/>
        <v>606471</v>
      </c>
    </row>
    <row r="15" spans="1:11" s="8" customFormat="1" x14ac:dyDescent="0.2">
      <c r="A15" s="14" t="s">
        <v>25</v>
      </c>
      <c r="B15" s="2" t="s">
        <v>73</v>
      </c>
      <c r="C15" s="2">
        <v>1</v>
      </c>
      <c r="D15" s="9">
        <v>127190.61334900001</v>
      </c>
      <c r="E15" s="9">
        <v>104612.98</v>
      </c>
      <c r="F15" s="10">
        <f t="shared" si="0"/>
        <v>128449.80042115512</v>
      </c>
      <c r="G15" s="11">
        <f t="shared" si="1"/>
        <v>23837</v>
      </c>
      <c r="H15" s="9">
        <v>791337.4620676171</v>
      </c>
      <c r="I15" s="9">
        <v>376466.01222937886</v>
      </c>
      <c r="J15" s="10">
        <f t="shared" si="2"/>
        <v>799171.7029420865</v>
      </c>
      <c r="K15" s="12">
        <f t="shared" si="3"/>
        <v>422706</v>
      </c>
    </row>
    <row r="16" spans="1:11" s="8" customFormat="1" x14ac:dyDescent="0.2">
      <c r="A16" s="15" t="s">
        <v>26</v>
      </c>
      <c r="B16" s="2" t="s">
        <v>74</v>
      </c>
      <c r="C16" s="2">
        <v>1</v>
      </c>
      <c r="D16" s="9">
        <v>328.45437599999997</v>
      </c>
      <c r="E16" s="9">
        <v>1183.5999999999999</v>
      </c>
      <c r="F16" s="10">
        <f t="shared" si="0"/>
        <v>331.70607432239996</v>
      </c>
      <c r="G16" s="11">
        <f t="shared" si="1"/>
        <v>0</v>
      </c>
      <c r="H16" s="9">
        <v>71608.908462581472</v>
      </c>
      <c r="I16" s="9">
        <v>35635.32</v>
      </c>
      <c r="J16" s="10">
        <f t="shared" si="2"/>
        <v>72317.836656361033</v>
      </c>
      <c r="K16" s="12">
        <f t="shared" si="3"/>
        <v>36683</v>
      </c>
    </row>
    <row r="17" spans="1:11" s="8" customFormat="1" x14ac:dyDescent="0.2">
      <c r="A17" s="16" t="s">
        <v>27</v>
      </c>
      <c r="B17" s="2" t="s">
        <v>75</v>
      </c>
      <c r="C17" s="2">
        <v>1</v>
      </c>
      <c r="D17" s="9">
        <v>32766.435905000002</v>
      </c>
      <c r="E17" s="9">
        <v>24013.4</v>
      </c>
      <c r="F17" s="10">
        <f t="shared" si="0"/>
        <v>33090.823620459501</v>
      </c>
      <c r="G17" s="11">
        <f t="shared" si="1"/>
        <v>9077</v>
      </c>
      <c r="H17" s="9">
        <v>570419.67865289887</v>
      </c>
      <c r="I17" s="9">
        <v>203262.90894088068</v>
      </c>
      <c r="J17" s="10">
        <f t="shared" si="2"/>
        <v>576066.8334715626</v>
      </c>
      <c r="K17" s="12">
        <f t="shared" si="3"/>
        <v>372804</v>
      </c>
    </row>
    <row r="18" spans="1:11" s="8" customFormat="1" x14ac:dyDescent="0.2">
      <c r="A18" s="13" t="s">
        <v>28</v>
      </c>
      <c r="B18" s="2" t="s">
        <v>76</v>
      </c>
      <c r="C18" s="2">
        <v>1</v>
      </c>
      <c r="D18" s="9">
        <v>42625.281041000002</v>
      </c>
      <c r="E18" s="9">
        <v>83492.03</v>
      </c>
      <c r="F18" s="10">
        <f t="shared" si="0"/>
        <v>43047.271323305904</v>
      </c>
      <c r="G18" s="11">
        <f t="shared" si="1"/>
        <v>0</v>
      </c>
      <c r="H18" s="9">
        <v>605490.30528277892</v>
      </c>
      <c r="I18" s="9">
        <v>249276.39720226853</v>
      </c>
      <c r="J18" s="10">
        <f t="shared" si="2"/>
        <v>611484.65930507844</v>
      </c>
      <c r="K18" s="12">
        <f t="shared" si="3"/>
        <v>362208</v>
      </c>
    </row>
    <row r="19" spans="1:11" s="8" customFormat="1" x14ac:dyDescent="0.2">
      <c r="A19" s="13" t="s">
        <v>29</v>
      </c>
      <c r="B19" s="2" t="s">
        <v>77</v>
      </c>
      <c r="C19" s="2">
        <v>1</v>
      </c>
      <c r="D19" s="9">
        <v>109660.618</v>
      </c>
      <c r="E19" s="9">
        <v>106850.14</v>
      </c>
      <c r="F19" s="10">
        <f t="shared" si="0"/>
        <v>110746.2581182</v>
      </c>
      <c r="G19" s="11">
        <f t="shared" si="1"/>
        <v>3896</v>
      </c>
      <c r="H19" s="9">
        <v>3135628.2125652828</v>
      </c>
      <c r="I19" s="9">
        <v>1746537.586194912</v>
      </c>
      <c r="J19" s="10">
        <f t="shared" si="2"/>
        <v>3166670.9318696791</v>
      </c>
      <c r="K19" s="12">
        <f t="shared" si="3"/>
        <v>1420133</v>
      </c>
    </row>
    <row r="20" spans="1:11" s="8" customFormat="1" x14ac:dyDescent="0.2">
      <c r="A20" s="13" t="s">
        <v>30</v>
      </c>
      <c r="B20" s="2" t="s">
        <v>78</v>
      </c>
      <c r="C20" s="2">
        <v>1</v>
      </c>
      <c r="D20" s="9">
        <v>134022.118288</v>
      </c>
      <c r="E20" s="9">
        <v>41248.26</v>
      </c>
      <c r="F20" s="10">
        <f t="shared" si="0"/>
        <v>135348.93725905119</v>
      </c>
      <c r="G20" s="11">
        <f t="shared" si="1"/>
        <v>94101</v>
      </c>
      <c r="H20" s="9">
        <v>2318194.1263117888</v>
      </c>
      <c r="I20" s="9">
        <v>286015.57416234614</v>
      </c>
      <c r="J20" s="10">
        <f t="shared" si="2"/>
        <v>2341144.2481622756</v>
      </c>
      <c r="K20" s="12">
        <f t="shared" si="3"/>
        <v>2055129</v>
      </c>
    </row>
    <row r="21" spans="1:11" s="8" customFormat="1" x14ac:dyDescent="0.2">
      <c r="A21" s="13" t="s">
        <v>31</v>
      </c>
      <c r="B21" s="2" t="s">
        <v>32</v>
      </c>
      <c r="C21" s="2">
        <v>1</v>
      </c>
      <c r="D21" s="9">
        <v>534268.58201200003</v>
      </c>
      <c r="E21" s="9">
        <v>119228.56</v>
      </c>
      <c r="F21" s="10">
        <f t="shared" si="0"/>
        <v>539557.84097391879</v>
      </c>
      <c r="G21" s="11">
        <f t="shared" si="1"/>
        <v>420329</v>
      </c>
      <c r="H21" s="9">
        <v>3564572.6953222943</v>
      </c>
      <c r="I21" s="9">
        <v>567773.00768757041</v>
      </c>
      <c r="J21" s="10">
        <f t="shared" si="2"/>
        <v>3599861.965005985</v>
      </c>
      <c r="K21" s="12">
        <f t="shared" si="3"/>
        <v>3032089</v>
      </c>
    </row>
    <row r="22" spans="1:11" s="8" customFormat="1" x14ac:dyDescent="0.2">
      <c r="A22" s="13" t="s">
        <v>33</v>
      </c>
      <c r="B22" s="2" t="s">
        <v>79</v>
      </c>
      <c r="C22" s="2">
        <v>2</v>
      </c>
      <c r="D22" s="9">
        <v>31458.994112</v>
      </c>
      <c r="E22" s="9">
        <v>30975.41</v>
      </c>
      <c r="F22" s="10">
        <f t="shared" si="0"/>
        <v>31770.438153708801</v>
      </c>
      <c r="G22" s="11">
        <f t="shared" si="1"/>
        <v>795</v>
      </c>
      <c r="H22" s="9">
        <v>547242.70079301985</v>
      </c>
      <c r="I22" s="9">
        <v>316401.11871539085</v>
      </c>
      <c r="J22" s="10">
        <f t="shared" si="2"/>
        <v>552660.4035308708</v>
      </c>
      <c r="K22" s="12">
        <f t="shared" si="3"/>
        <v>236259</v>
      </c>
    </row>
    <row r="23" spans="1:11" s="8" customFormat="1" x14ac:dyDescent="0.2">
      <c r="A23" s="13" t="s">
        <v>34</v>
      </c>
      <c r="B23" s="2" t="s">
        <v>35</v>
      </c>
      <c r="C23" s="2">
        <v>2</v>
      </c>
      <c r="D23" s="9">
        <v>284725.04658600001</v>
      </c>
      <c r="E23" s="9">
        <v>214680.28</v>
      </c>
      <c r="F23" s="10">
        <f t="shared" si="0"/>
        <v>287543.8245472014</v>
      </c>
      <c r="G23" s="11">
        <f t="shared" si="1"/>
        <v>72864</v>
      </c>
      <c r="H23" s="9">
        <v>844741.16150194174</v>
      </c>
      <c r="I23" s="9">
        <v>314573.81896901381</v>
      </c>
      <c r="J23" s="10">
        <f t="shared" si="2"/>
        <v>853104.09900081099</v>
      </c>
      <c r="K23" s="12">
        <f t="shared" si="3"/>
        <v>538530</v>
      </c>
    </row>
    <row r="24" spans="1:11" s="8" customFormat="1" x14ac:dyDescent="0.2">
      <c r="A24" s="13" t="s">
        <v>36</v>
      </c>
      <c r="B24" s="2" t="s">
        <v>37</v>
      </c>
      <c r="C24" s="2">
        <v>2</v>
      </c>
      <c r="D24" s="9">
        <v>18468.7965</v>
      </c>
      <c r="E24" s="9">
        <v>10785.83</v>
      </c>
      <c r="F24" s="10">
        <f t="shared" si="0"/>
        <v>18651.637585349999</v>
      </c>
      <c r="G24" s="11">
        <f t="shared" si="1"/>
        <v>7866</v>
      </c>
      <c r="H24" s="9">
        <v>111836.72608360399</v>
      </c>
      <c r="I24" s="9">
        <v>33128.400391358547</v>
      </c>
      <c r="J24" s="10">
        <f t="shared" si="2"/>
        <v>112943.90967183167</v>
      </c>
      <c r="K24" s="12">
        <f t="shared" si="3"/>
        <v>79816</v>
      </c>
    </row>
    <row r="25" spans="1:11" s="8" customFormat="1" x14ac:dyDescent="0.2">
      <c r="A25" s="13" t="s">
        <v>38</v>
      </c>
      <c r="B25" s="2" t="s">
        <v>39</v>
      </c>
      <c r="C25" s="2">
        <v>2</v>
      </c>
      <c r="D25" s="9">
        <v>39051.234303999998</v>
      </c>
      <c r="E25" s="9">
        <v>21232.85</v>
      </c>
      <c r="F25" s="10">
        <f t="shared" si="0"/>
        <v>39437.841523609597</v>
      </c>
      <c r="G25" s="11">
        <f t="shared" si="1"/>
        <v>18205</v>
      </c>
      <c r="H25" s="9">
        <v>118207.88830862755</v>
      </c>
      <c r="I25" s="9">
        <v>38206.35</v>
      </c>
      <c r="J25" s="10">
        <f t="shared" si="2"/>
        <v>119378.14640288297</v>
      </c>
      <c r="K25" s="12">
        <f t="shared" si="3"/>
        <v>81172</v>
      </c>
    </row>
    <row r="26" spans="1:11" s="8" customFormat="1" x14ac:dyDescent="0.2">
      <c r="A26" s="13" t="s">
        <v>40</v>
      </c>
      <c r="B26" s="2" t="s">
        <v>41</v>
      </c>
      <c r="C26" s="2">
        <v>2</v>
      </c>
      <c r="D26" s="9">
        <v>36972.841439999997</v>
      </c>
      <c r="E26" s="9">
        <v>25396.19</v>
      </c>
      <c r="F26" s="10">
        <f t="shared" si="0"/>
        <v>37338.872570255997</v>
      </c>
      <c r="G26" s="11">
        <f t="shared" si="1"/>
        <v>11943</v>
      </c>
      <c r="H26" s="9">
        <v>1482345.1846596783</v>
      </c>
      <c r="I26" s="9">
        <v>482091.33855451655</v>
      </c>
      <c r="J26" s="10">
        <f t="shared" si="2"/>
        <v>1497020.401987809</v>
      </c>
      <c r="K26" s="12">
        <f t="shared" si="3"/>
        <v>1014929</v>
      </c>
    </row>
    <row r="27" spans="1:11" s="8" customFormat="1" x14ac:dyDescent="0.2">
      <c r="A27" s="13" t="s">
        <v>42</v>
      </c>
      <c r="B27" s="2" t="s">
        <v>43</v>
      </c>
      <c r="C27" s="2">
        <v>2</v>
      </c>
      <c r="D27" s="9">
        <v>98634.96981000001</v>
      </c>
      <c r="E27" s="9">
        <v>44414.53</v>
      </c>
      <c r="F27" s="10">
        <f t="shared" si="0"/>
        <v>99611.456011119008</v>
      </c>
      <c r="G27" s="11">
        <f t="shared" si="1"/>
        <v>55197</v>
      </c>
      <c r="H27" s="9">
        <v>264942.72204968159</v>
      </c>
      <c r="I27" s="9">
        <v>84716.444818416057</v>
      </c>
      <c r="J27" s="10">
        <f t="shared" si="2"/>
        <v>267565.65499797341</v>
      </c>
      <c r="K27" s="12">
        <f t="shared" si="3"/>
        <v>182849</v>
      </c>
    </row>
    <row r="28" spans="1:11" s="8" customFormat="1" x14ac:dyDescent="0.2">
      <c r="A28" s="13" t="s">
        <v>44</v>
      </c>
      <c r="B28" s="2" t="s">
        <v>80</v>
      </c>
      <c r="C28" s="2">
        <v>2</v>
      </c>
      <c r="D28" s="9">
        <v>9483.4475999999995</v>
      </c>
      <c r="E28" s="9">
        <v>4991.7299999999996</v>
      </c>
      <c r="F28" s="10">
        <f t="shared" si="0"/>
        <v>9577.3337312399999</v>
      </c>
      <c r="G28" s="11">
        <f t="shared" si="1"/>
        <v>4586</v>
      </c>
      <c r="H28" s="9">
        <v>121317.8573338089</v>
      </c>
      <c r="I28" s="9">
        <v>47822.496430978033</v>
      </c>
      <c r="J28" s="10">
        <f t="shared" si="2"/>
        <v>122518.90412141361</v>
      </c>
      <c r="K28" s="12">
        <f t="shared" si="3"/>
        <v>74696</v>
      </c>
    </row>
    <row r="29" spans="1:11" s="8" customFormat="1" x14ac:dyDescent="0.2">
      <c r="A29" s="15" t="s">
        <v>45</v>
      </c>
      <c r="B29" s="2" t="s">
        <v>46</v>
      </c>
      <c r="C29" s="17">
        <v>2</v>
      </c>
      <c r="D29" s="9">
        <v>931654.40371252911</v>
      </c>
      <c r="E29" s="9">
        <v>895586.42999999993</v>
      </c>
      <c r="F29" s="10">
        <f t="shared" si="0"/>
        <v>940877.78230928315</v>
      </c>
      <c r="G29" s="11">
        <f t="shared" si="1"/>
        <v>45291</v>
      </c>
      <c r="H29" s="9">
        <v>2118560.5275715967</v>
      </c>
      <c r="I29" s="9">
        <v>1250270.2612577283</v>
      </c>
      <c r="J29" s="10">
        <f t="shared" si="2"/>
        <v>2139534.2767945556</v>
      </c>
      <c r="K29" s="12">
        <f t="shared" si="3"/>
        <v>889264</v>
      </c>
    </row>
    <row r="30" spans="1:11" s="8" customFormat="1" x14ac:dyDescent="0.2">
      <c r="A30" s="13" t="s">
        <v>47</v>
      </c>
      <c r="B30" s="2" t="s">
        <v>81</v>
      </c>
      <c r="C30" s="2">
        <v>2</v>
      </c>
      <c r="D30" s="9">
        <v>56643.482879999996</v>
      </c>
      <c r="E30" s="9">
        <v>43990.89</v>
      </c>
      <c r="F30" s="10">
        <f t="shared" si="0"/>
        <v>57204.253360511997</v>
      </c>
      <c r="G30" s="11">
        <f t="shared" si="1"/>
        <v>13213</v>
      </c>
      <c r="H30" s="9">
        <v>289743.41715861968</v>
      </c>
      <c r="I30" s="9">
        <v>80043.280873187978</v>
      </c>
      <c r="J30" s="10">
        <f t="shared" si="2"/>
        <v>292611.87698849</v>
      </c>
      <c r="K30" s="12">
        <f t="shared" si="3"/>
        <v>212569</v>
      </c>
    </row>
    <row r="31" spans="1:11" s="8" customFormat="1" x14ac:dyDescent="0.2">
      <c r="A31" s="13" t="s">
        <v>48</v>
      </c>
      <c r="B31" s="2" t="s">
        <v>82</v>
      </c>
      <c r="C31" s="2">
        <v>2</v>
      </c>
      <c r="D31" s="9">
        <v>115928.19095600001</v>
      </c>
      <c r="E31" s="9">
        <v>133518.28</v>
      </c>
      <c r="F31" s="10">
        <f t="shared" si="0"/>
        <v>117075.8800464644</v>
      </c>
      <c r="G31" s="11">
        <f t="shared" si="1"/>
        <v>0</v>
      </c>
      <c r="H31" s="9">
        <v>198170.56434925558</v>
      </c>
      <c r="I31" s="9">
        <v>116630.2086739661</v>
      </c>
      <c r="J31" s="10">
        <f t="shared" si="2"/>
        <v>200132.45293631323</v>
      </c>
      <c r="K31" s="12">
        <f t="shared" si="3"/>
        <v>83502</v>
      </c>
    </row>
    <row r="32" spans="1:11" s="8" customFormat="1" x14ac:dyDescent="0.2">
      <c r="A32" s="16" t="s">
        <v>49</v>
      </c>
      <c r="B32" s="2" t="s">
        <v>83</v>
      </c>
      <c r="C32" s="2">
        <v>2</v>
      </c>
      <c r="D32" s="9">
        <v>6296.4662939999998</v>
      </c>
      <c r="E32" s="9">
        <v>8274.61</v>
      </c>
      <c r="F32" s="10">
        <f t="shared" si="0"/>
        <v>6358.8013103105995</v>
      </c>
      <c r="G32" s="11">
        <f t="shared" si="1"/>
        <v>0</v>
      </c>
      <c r="H32" s="9">
        <v>54550.808219317347</v>
      </c>
      <c r="I32" s="9">
        <v>25921.982433823527</v>
      </c>
      <c r="J32" s="10">
        <f t="shared" si="2"/>
        <v>55090.861220688588</v>
      </c>
      <c r="K32" s="12">
        <f t="shared" si="3"/>
        <v>29169</v>
      </c>
    </row>
    <row r="33" spans="1:11" s="8" customFormat="1" x14ac:dyDescent="0.2">
      <c r="A33" s="18" t="s">
        <v>50</v>
      </c>
      <c r="B33" s="2" t="s">
        <v>51</v>
      </c>
      <c r="C33" s="2">
        <v>2</v>
      </c>
      <c r="D33" s="9">
        <v>77141.944992000004</v>
      </c>
      <c r="E33" s="9">
        <v>70654.420000000013</v>
      </c>
      <c r="F33" s="10">
        <f t="shared" si="0"/>
        <v>77905.65024742081</v>
      </c>
      <c r="G33" s="11">
        <f t="shared" si="1"/>
        <v>7251</v>
      </c>
      <c r="H33" s="9">
        <v>1181327.1562300362</v>
      </c>
      <c r="I33" s="9">
        <v>450978.43223092199</v>
      </c>
      <c r="J33" s="10">
        <f t="shared" si="2"/>
        <v>1193022.2950767137</v>
      </c>
      <c r="K33" s="12">
        <f t="shared" si="3"/>
        <v>742044</v>
      </c>
    </row>
    <row r="34" spans="1:11" s="8" customFormat="1" x14ac:dyDescent="0.2">
      <c r="A34" s="13" t="s">
        <v>52</v>
      </c>
      <c r="B34" s="2" t="s">
        <v>53</v>
      </c>
      <c r="C34" s="2">
        <v>2</v>
      </c>
      <c r="D34" s="9">
        <v>1099895.3148860002</v>
      </c>
      <c r="E34" s="9">
        <v>827048.71</v>
      </c>
      <c r="F34" s="10">
        <f t="shared" si="0"/>
        <v>1110784.2785033716</v>
      </c>
      <c r="G34" s="11">
        <f t="shared" si="1"/>
        <v>283736</v>
      </c>
      <c r="H34" s="9">
        <v>763489.86098392878</v>
      </c>
      <c r="I34" s="9">
        <v>371215.73513366276</v>
      </c>
      <c r="J34" s="10">
        <f t="shared" si="2"/>
        <v>771048.41060766974</v>
      </c>
      <c r="K34" s="12">
        <f t="shared" si="3"/>
        <v>399833</v>
      </c>
    </row>
    <row r="35" spans="1:11" s="8" customFormat="1" x14ac:dyDescent="0.2">
      <c r="A35" s="13" t="s">
        <v>54</v>
      </c>
      <c r="B35" s="2" t="s">
        <v>55</v>
      </c>
      <c r="C35" s="2">
        <v>2</v>
      </c>
      <c r="D35" s="9">
        <v>914.09360000000004</v>
      </c>
      <c r="E35" s="9">
        <v>1000</v>
      </c>
      <c r="F35" s="10">
        <f t="shared" si="0"/>
        <v>923.1431266400001</v>
      </c>
      <c r="G35" s="11">
        <f t="shared" si="1"/>
        <v>0</v>
      </c>
      <c r="H35" s="9">
        <v>1071672.8914798535</v>
      </c>
      <c r="I35" s="9">
        <v>207588.97617309523</v>
      </c>
      <c r="J35" s="10">
        <f t="shared" si="2"/>
        <v>1082282.4531055042</v>
      </c>
      <c r="K35" s="12">
        <f t="shared" si="3"/>
        <v>874693</v>
      </c>
    </row>
    <row r="36" spans="1:11" s="8" customFormat="1" x14ac:dyDescent="0.2">
      <c r="A36" s="13" t="s">
        <v>56</v>
      </c>
      <c r="B36" s="2" t="s">
        <v>84</v>
      </c>
      <c r="C36" s="2">
        <v>2</v>
      </c>
      <c r="D36" s="9">
        <v>58281.491580000002</v>
      </c>
      <c r="E36" s="9">
        <v>36307.660000000003</v>
      </c>
      <c r="F36" s="10">
        <f t="shared" si="0"/>
        <v>58858.478346642005</v>
      </c>
      <c r="G36" s="11">
        <f t="shared" si="1"/>
        <v>22551</v>
      </c>
      <c r="H36" s="9">
        <v>271440.60186753684</v>
      </c>
      <c r="I36" s="9">
        <v>66588.075685124611</v>
      </c>
      <c r="J36" s="10">
        <f t="shared" si="2"/>
        <v>274127.86382602545</v>
      </c>
      <c r="K36" s="12">
        <f t="shared" si="3"/>
        <v>207540</v>
      </c>
    </row>
    <row r="37" spans="1:11" s="8" customFormat="1" x14ac:dyDescent="0.2">
      <c r="A37" s="13" t="s">
        <v>57</v>
      </c>
      <c r="B37" s="2" t="s">
        <v>85</v>
      </c>
      <c r="C37" s="2">
        <v>2</v>
      </c>
      <c r="D37" s="9">
        <v>27902.735332</v>
      </c>
      <c r="E37" s="9">
        <v>10896.99</v>
      </c>
      <c r="F37" s="10">
        <f t="shared" si="0"/>
        <v>28178.972411786799</v>
      </c>
      <c r="G37" s="11">
        <f t="shared" si="1"/>
        <v>17282</v>
      </c>
      <c r="H37" s="9">
        <v>373560.1563470398</v>
      </c>
      <c r="I37" s="9">
        <v>128905.15312271913</v>
      </c>
      <c r="J37" s="10">
        <f t="shared" si="2"/>
        <v>377258.40189487551</v>
      </c>
      <c r="K37" s="12">
        <f t="shared" si="3"/>
        <v>248353</v>
      </c>
    </row>
    <row r="38" spans="1:11" s="8" customFormat="1" x14ac:dyDescent="0.2">
      <c r="A38" s="13" t="s">
        <v>58</v>
      </c>
      <c r="B38" s="2" t="s">
        <v>59</v>
      </c>
      <c r="C38" s="2">
        <v>2</v>
      </c>
      <c r="D38" s="9">
        <v>45398.244569999995</v>
      </c>
      <c r="E38" s="9">
        <v>15487.37</v>
      </c>
      <c r="F38" s="10">
        <f t="shared" si="0"/>
        <v>45847.687191243</v>
      </c>
      <c r="G38" s="11">
        <f t="shared" si="1"/>
        <v>30360</v>
      </c>
      <c r="H38" s="9">
        <v>252496.13685536204</v>
      </c>
      <c r="I38" s="9">
        <v>44195.451990311267</v>
      </c>
      <c r="J38" s="10">
        <f t="shared" si="2"/>
        <v>254995.84861023014</v>
      </c>
      <c r="K38" s="12">
        <f t="shared" si="3"/>
        <v>210800</v>
      </c>
    </row>
    <row r="39" spans="1:11" s="8" customFormat="1" x14ac:dyDescent="0.2">
      <c r="A39" s="19" t="s">
        <v>60</v>
      </c>
      <c r="B39" s="2" t="s">
        <v>86</v>
      </c>
      <c r="C39" s="2">
        <v>2</v>
      </c>
      <c r="D39" s="9">
        <v>49313.3151</v>
      </c>
      <c r="E39" s="9">
        <v>32591.94</v>
      </c>
      <c r="F39" s="10">
        <f t="shared" si="0"/>
        <v>49801.516919490001</v>
      </c>
      <c r="G39" s="11">
        <f t="shared" si="1"/>
        <v>17210</v>
      </c>
      <c r="H39" s="9">
        <v>160281.11999585456</v>
      </c>
      <c r="I39" s="9">
        <v>51426.267126733714</v>
      </c>
      <c r="J39" s="10">
        <f t="shared" si="2"/>
        <v>161867.90308381352</v>
      </c>
      <c r="K39" s="12">
        <f t="shared" si="3"/>
        <v>110442</v>
      </c>
    </row>
    <row r="40" spans="1:11" s="8" customFormat="1" x14ac:dyDescent="0.2">
      <c r="A40" s="13" t="s">
        <v>61</v>
      </c>
      <c r="B40" s="2" t="s">
        <v>62</v>
      </c>
      <c r="C40" s="2">
        <v>2</v>
      </c>
      <c r="D40" s="9">
        <v>579580.59336299996</v>
      </c>
      <c r="E40" s="9">
        <v>657781.32999999996</v>
      </c>
      <c r="F40" s="10">
        <f t="shared" si="0"/>
        <v>585318.44123729365</v>
      </c>
      <c r="G40" s="11">
        <f t="shared" si="1"/>
        <v>0</v>
      </c>
      <c r="H40" s="9">
        <v>950010.32849951461</v>
      </c>
      <c r="I40" s="9">
        <v>658048.56598488067</v>
      </c>
      <c r="J40" s="10">
        <f t="shared" si="2"/>
        <v>959415.43075165979</v>
      </c>
      <c r="K40" s="12">
        <f t="shared" si="3"/>
        <v>301367</v>
      </c>
    </row>
    <row r="41" spans="1:11" ht="13.5" thickBot="1" x14ac:dyDescent="0.25">
      <c r="A41" s="15"/>
      <c r="B41" s="2"/>
      <c r="G41" s="21">
        <f>SUM(G3:G40)</f>
        <v>1697800</v>
      </c>
      <c r="K41" s="21">
        <f>SUM(K3:K40)</f>
        <v>18653230</v>
      </c>
    </row>
    <row r="42" spans="1:11" ht="13.5" thickTop="1" x14ac:dyDescent="0.2"/>
  </sheetData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C8592-5069-4ED7-995C-B3B95F941FB0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EA57C2-AD6C-4304-B75F-313382D774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2EE87E-0DC3-4F16-B02C-9479E4679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CAH Allocation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Nelson Solomon</cp:lastModifiedBy>
  <dcterms:created xsi:type="dcterms:W3CDTF">2018-01-16T21:28:37Z</dcterms:created>
  <dcterms:modified xsi:type="dcterms:W3CDTF">2018-01-17T20:09:02Z</dcterms:modified>
</cp:coreProperties>
</file>