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W:\FINANCIAL SERVICES\FINANCIAL MANAGEMENT\kellyt\Utilization\Dental\Dental Fee Schedules\Dental Fee Schedules for Web\Fee Schedules\"/>
    </mc:Choice>
  </mc:AlternateContent>
  <xr:revisionPtr revIDLastSave="0" documentId="14_{BDB093A8-6951-4C01-BE02-E2AA93682593}" xr6:coauthVersionLast="47" xr6:coauthVersionMax="47" xr10:uidLastSave="{00000000-0000-0000-0000-000000000000}"/>
  <bookViews>
    <workbookView xWindow="-120" yWindow="-120" windowWidth="24240" windowHeight="12525" xr2:uid="{00000000-000D-0000-FFFF-FFFF00000000}"/>
  </bookViews>
  <sheets>
    <sheet name="Dental Fee Schedule 1-01-2024" sheetId="3" r:id="rId1"/>
    <sheet name="Dental Fee Schedule 10-01" sheetId="1" state="hidden" r:id="rId2"/>
    <sheet name="Dental Calculator" sheetId="2" state="hidden" r:id="rId3"/>
  </sheets>
  <externalReferences>
    <externalReference r:id="rId4"/>
  </externalReferences>
  <definedNames>
    <definedName name="_xlnm._FilterDatabase" localSheetId="1" hidden="1">'Dental Fee Schedule 10-01'!$B$2:$I$319</definedName>
    <definedName name="_xlnm._FilterDatabase" localSheetId="0" hidden="1">'Dental Fee Schedule 1-01-2024'!$B$2:$I$327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8" i="3" l="1"/>
  <c r="D87" i="3"/>
  <c r="E338" i="3"/>
  <c r="E337" i="3"/>
  <c r="E336" i="3"/>
  <c r="E335" i="3"/>
  <c r="E334" i="3"/>
  <c r="E333" i="3"/>
  <c r="E332" i="3"/>
  <c r="E331" i="3"/>
  <c r="E330" i="3"/>
  <c r="D338" i="3"/>
  <c r="D337" i="3"/>
  <c r="D336" i="3"/>
  <c r="D335" i="3"/>
  <c r="D334" i="3"/>
  <c r="D333" i="3"/>
  <c r="D331" i="3"/>
  <c r="D330" i="3"/>
  <c r="E315" i="3"/>
  <c r="E314" i="3"/>
  <c r="E238" i="3"/>
  <c r="E237" i="3"/>
  <c r="E236" i="3"/>
  <c r="E228" i="3"/>
  <c r="E227" i="3"/>
  <c r="E226" i="3"/>
  <c r="E221" i="3"/>
  <c r="E213" i="3"/>
  <c r="E212" i="3"/>
  <c r="E211" i="3"/>
  <c r="E210" i="3"/>
  <c r="E209" i="3"/>
  <c r="E208" i="3"/>
  <c r="E207" i="3"/>
  <c r="E206" i="3"/>
  <c r="E205" i="3"/>
  <c r="E195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63" i="3"/>
  <c r="E62" i="3"/>
  <c r="E61" i="3"/>
  <c r="E60" i="3"/>
  <c r="E58" i="3"/>
  <c r="E57" i="3"/>
  <c r="E56" i="3"/>
  <c r="E55" i="3"/>
  <c r="E54" i="3"/>
  <c r="E53" i="3"/>
  <c r="E52" i="3"/>
  <c r="E51" i="3"/>
  <c r="E30" i="3"/>
  <c r="E28" i="3"/>
  <c r="E26" i="3"/>
  <c r="E17" i="3"/>
  <c r="E13" i="3"/>
  <c r="E12" i="3"/>
  <c r="E9" i="3"/>
  <c r="E8" i="3"/>
  <c r="E7" i="3"/>
  <c r="E6" i="3"/>
  <c r="E4" i="3"/>
  <c r="E3" i="3"/>
  <c r="D326" i="3"/>
  <c r="D325" i="3"/>
  <c r="D324" i="3"/>
  <c r="D323" i="3"/>
  <c r="D322" i="3"/>
  <c r="D320" i="3"/>
  <c r="D319" i="3"/>
  <c r="D318" i="3"/>
  <c r="D317" i="3"/>
  <c r="D316" i="3"/>
  <c r="D315" i="3"/>
  <c r="D314" i="3"/>
  <c r="D313" i="3"/>
  <c r="D312" i="3"/>
  <c r="D310" i="3"/>
  <c r="D309" i="3"/>
  <c r="D307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165" i="3"/>
  <c r="C56" i="2"/>
  <c r="D56" i="2"/>
  <c r="D55" i="2"/>
  <c r="C55" i="2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C339" i="2"/>
  <c r="D339" i="2"/>
  <c r="C340" i="2"/>
  <c r="D340" i="2"/>
  <c r="C341" i="2"/>
  <c r="D341" i="2"/>
  <c r="D338" i="2"/>
  <c r="C338" i="2"/>
  <c r="G338" i="2"/>
  <c r="H338" i="2" s="1"/>
  <c r="G339" i="2"/>
  <c r="H339" i="2" s="1"/>
  <c r="G340" i="2"/>
  <c r="H340" i="2" s="1"/>
  <c r="G341" i="2"/>
  <c r="H341" i="2" s="1"/>
  <c r="G5" i="2"/>
  <c r="H5" i="2" s="1"/>
  <c r="G6" i="2"/>
  <c r="H6" i="2" s="1"/>
  <c r="G7" i="2"/>
  <c r="H7" i="2" s="1"/>
  <c r="G8" i="2"/>
  <c r="H8" i="2"/>
  <c r="G9" i="2"/>
  <c r="H9" i="2" s="1"/>
  <c r="G10" i="2"/>
  <c r="H10" i="2"/>
  <c r="G11" i="2"/>
  <c r="H11" i="2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/>
  <c r="G33" i="2"/>
  <c r="H33" i="2"/>
  <c r="G34" i="2"/>
  <c r="H34" i="2"/>
  <c r="G35" i="2"/>
  <c r="H35" i="2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/>
  <c r="G43" i="2"/>
  <c r="H43" i="2"/>
  <c r="G44" i="2"/>
  <c r="H44" i="2" s="1"/>
  <c r="G45" i="2"/>
  <c r="H45" i="2" s="1"/>
  <c r="G46" i="2"/>
  <c r="H46" i="2" s="1"/>
  <c r="G47" i="2"/>
  <c r="H47" i="2" s="1"/>
  <c r="G48" i="2"/>
  <c r="H48" i="2"/>
  <c r="G49" i="2"/>
  <c r="H49" i="2" s="1"/>
  <c r="G50" i="2"/>
  <c r="H50" i="2" s="1"/>
  <c r="G51" i="2"/>
  <c r="H51" i="2" s="1"/>
  <c r="G52" i="2"/>
  <c r="H52" i="2" s="1"/>
  <c r="G53" i="2"/>
  <c r="H53" i="2" s="1"/>
  <c r="G54" i="2"/>
  <c r="H54" i="2" s="1"/>
  <c r="G55" i="2"/>
  <c r="H55" i="2" s="1"/>
  <c r="G56" i="2"/>
  <c r="H56" i="2" s="1"/>
  <c r="G57" i="2"/>
  <c r="H57" i="2"/>
  <c r="G58" i="2"/>
  <c r="H58" i="2" s="1"/>
  <c r="G59" i="2"/>
  <c r="H59" i="2" s="1"/>
  <c r="G60" i="2"/>
  <c r="H60" i="2" s="1"/>
  <c r="G61" i="2"/>
  <c r="H61" i="2" s="1"/>
  <c r="G62" i="2"/>
  <c r="H62" i="2" s="1"/>
  <c r="G63" i="2"/>
  <c r="H63" i="2" s="1"/>
  <c r="G64" i="2"/>
  <c r="H64" i="2"/>
  <c r="G65" i="2"/>
  <c r="H65" i="2"/>
  <c r="G66" i="2"/>
  <c r="H66" i="2" s="1"/>
  <c r="G67" i="2"/>
  <c r="H67" i="2"/>
  <c r="G68" i="2"/>
  <c r="H68" i="2"/>
  <c r="G69" i="2"/>
  <c r="H69" i="2" s="1"/>
  <c r="G70" i="2"/>
  <c r="H70" i="2" s="1"/>
  <c r="G71" i="2"/>
  <c r="H71" i="2" s="1"/>
  <c r="G72" i="2"/>
  <c r="H72" i="2" s="1"/>
  <c r="G73" i="2"/>
  <c r="H73" i="2"/>
  <c r="G74" i="2"/>
  <c r="H74" i="2" s="1"/>
  <c r="G75" i="2"/>
  <c r="H75" i="2" s="1"/>
  <c r="G76" i="2"/>
  <c r="H76" i="2" s="1"/>
  <c r="G77" i="2"/>
  <c r="H77" i="2" s="1"/>
  <c r="G78" i="2"/>
  <c r="H78" i="2" s="1"/>
  <c r="G79" i="2"/>
  <c r="H79" i="2" s="1"/>
  <c r="G80" i="2"/>
  <c r="H80" i="2" s="1"/>
  <c r="G81" i="2"/>
  <c r="H81" i="2"/>
  <c r="G82" i="2"/>
  <c r="H82" i="2" s="1"/>
  <c r="G83" i="2"/>
  <c r="H83" i="2" s="1"/>
  <c r="G84" i="2"/>
  <c r="H84" i="2"/>
  <c r="G85" i="2"/>
  <c r="H85" i="2" s="1"/>
  <c r="G86" i="2"/>
  <c r="H86" i="2" s="1"/>
  <c r="G87" i="2"/>
  <c r="H87" i="2" s="1"/>
  <c r="G88" i="2"/>
  <c r="H88" i="2" s="1"/>
  <c r="G89" i="2"/>
  <c r="H89" i="2"/>
  <c r="G90" i="2"/>
  <c r="H90" i="2"/>
  <c r="G91" i="2"/>
  <c r="H91" i="2"/>
  <c r="G92" i="2"/>
  <c r="H92" i="2"/>
  <c r="G93" i="2"/>
  <c r="H93" i="2" s="1"/>
  <c r="G94" i="2"/>
  <c r="H94" i="2" s="1"/>
  <c r="G95" i="2"/>
  <c r="H95" i="2" s="1"/>
  <c r="G96" i="2"/>
  <c r="H96" i="2" s="1"/>
  <c r="G97" i="2"/>
  <c r="H97" i="2" s="1"/>
  <c r="G98" i="2"/>
  <c r="H98" i="2" s="1"/>
  <c r="G99" i="2"/>
  <c r="H99" i="2" s="1"/>
  <c r="G100" i="2"/>
  <c r="H100" i="2"/>
  <c r="G101" i="2"/>
  <c r="H101" i="2" s="1"/>
  <c r="G102" i="2"/>
  <c r="H102" i="2" s="1"/>
  <c r="G103" i="2"/>
  <c r="H103" i="2" s="1"/>
  <c r="G104" i="2"/>
  <c r="H104" i="2" s="1"/>
  <c r="G105" i="2"/>
  <c r="H105" i="2" s="1"/>
  <c r="G106" i="2"/>
  <c r="H106" i="2" s="1"/>
  <c r="G107" i="2"/>
  <c r="H107" i="2" s="1"/>
  <c r="G108" i="2"/>
  <c r="H108" i="2"/>
  <c r="G109" i="2"/>
  <c r="H109" i="2" s="1"/>
  <c r="G110" i="2"/>
  <c r="H110" i="2" s="1"/>
  <c r="G111" i="2"/>
  <c r="H111" i="2" s="1"/>
  <c r="G112" i="2"/>
  <c r="H112" i="2" s="1"/>
  <c r="G113" i="2"/>
  <c r="H113" i="2"/>
  <c r="G114" i="2"/>
  <c r="H114" i="2"/>
  <c r="G115" i="2"/>
  <c r="H115" i="2" s="1"/>
  <c r="G116" i="2"/>
  <c r="H116" i="2" s="1"/>
  <c r="G117" i="2"/>
  <c r="H117" i="2" s="1"/>
  <c r="G118" i="2"/>
  <c r="H118" i="2" s="1"/>
  <c r="G119" i="2"/>
  <c r="H119" i="2" s="1"/>
  <c r="G120" i="2"/>
  <c r="H120" i="2"/>
  <c r="G121" i="2"/>
  <c r="H121" i="2" s="1"/>
  <c r="G122" i="2"/>
  <c r="H122" i="2" s="1"/>
  <c r="G123" i="2"/>
  <c r="H123" i="2" s="1"/>
  <c r="G124" i="2"/>
  <c r="H124" i="2" s="1"/>
  <c r="G125" i="2"/>
  <c r="H125" i="2" s="1"/>
  <c r="G126" i="2"/>
  <c r="H126" i="2" s="1"/>
  <c r="G127" i="2"/>
  <c r="H127" i="2" s="1"/>
  <c r="G128" i="2"/>
  <c r="H128" i="2" s="1"/>
  <c r="G129" i="2"/>
  <c r="H129" i="2" s="1"/>
  <c r="G130" i="2"/>
  <c r="H130" i="2" s="1"/>
  <c r="G131" i="2"/>
  <c r="H131" i="2" s="1"/>
  <c r="G132" i="2"/>
  <c r="H132" i="2"/>
  <c r="G133" i="2"/>
  <c r="H133" i="2" s="1"/>
  <c r="G134" i="2"/>
  <c r="H134" i="2" s="1"/>
  <c r="G135" i="2"/>
  <c r="H135" i="2" s="1"/>
  <c r="G136" i="2"/>
  <c r="H136" i="2" s="1"/>
  <c r="G137" i="2"/>
  <c r="H137" i="2"/>
  <c r="G138" i="2"/>
  <c r="H138" i="2"/>
  <c r="G139" i="2"/>
  <c r="H139" i="2" s="1"/>
  <c r="G140" i="2"/>
  <c r="H140" i="2"/>
  <c r="G141" i="2"/>
  <c r="H141" i="2" s="1"/>
  <c r="G142" i="2"/>
  <c r="H142" i="2" s="1"/>
  <c r="G143" i="2"/>
  <c r="H143" i="2" s="1"/>
  <c r="G144" i="2"/>
  <c r="H144" i="2" s="1"/>
  <c r="G145" i="2"/>
  <c r="H145" i="2" s="1"/>
  <c r="G146" i="2"/>
  <c r="H146" i="2"/>
  <c r="G147" i="2"/>
  <c r="H147" i="2" s="1"/>
  <c r="G148" i="2"/>
  <c r="H148" i="2"/>
  <c r="G149" i="2"/>
  <c r="H149" i="2" s="1"/>
  <c r="G150" i="2"/>
  <c r="H150" i="2" s="1"/>
  <c r="G151" i="2"/>
  <c r="H151" i="2" s="1"/>
  <c r="G152" i="2"/>
  <c r="H152" i="2" s="1"/>
  <c r="G153" i="2"/>
  <c r="H153" i="2"/>
  <c r="G154" i="2"/>
  <c r="H154" i="2"/>
  <c r="G155" i="2"/>
  <c r="H155" i="2" s="1"/>
  <c r="G156" i="2"/>
  <c r="H156" i="2"/>
  <c r="G157" i="2"/>
  <c r="H157" i="2" s="1"/>
  <c r="G158" i="2"/>
  <c r="H158" i="2" s="1"/>
  <c r="G159" i="2"/>
  <c r="H159" i="2" s="1"/>
  <c r="G160" i="2"/>
  <c r="H160" i="2"/>
  <c r="G161" i="2"/>
  <c r="H161" i="2"/>
  <c r="G162" i="2"/>
  <c r="H162" i="2" s="1"/>
  <c r="G163" i="2"/>
  <c r="H163" i="2" s="1"/>
  <c r="G164" i="2"/>
  <c r="H164" i="2" s="1"/>
  <c r="G165" i="2"/>
  <c r="H165" i="2" s="1"/>
  <c r="G166" i="2"/>
  <c r="H166" i="2" s="1"/>
  <c r="G167" i="2"/>
  <c r="H167" i="2" s="1"/>
  <c r="G168" i="2"/>
  <c r="H168" i="2"/>
  <c r="G169" i="2"/>
  <c r="H169" i="2" s="1"/>
  <c r="G170" i="2"/>
  <c r="H170" i="2"/>
  <c r="G171" i="2"/>
  <c r="H171" i="2" s="1"/>
  <c r="G172" i="2"/>
  <c r="H172" i="2"/>
  <c r="G173" i="2"/>
  <c r="H173" i="2" s="1"/>
  <c r="G174" i="2"/>
  <c r="H174" i="2" s="1"/>
  <c r="G175" i="2"/>
  <c r="H175" i="2" s="1"/>
  <c r="G176" i="2"/>
  <c r="H176" i="2"/>
  <c r="G177" i="2"/>
  <c r="H177" i="2" s="1"/>
  <c r="G178" i="2"/>
  <c r="H178" i="2" s="1"/>
  <c r="G179" i="2"/>
  <c r="G180" i="2"/>
  <c r="H180" i="2" s="1"/>
  <c r="G181" i="2"/>
  <c r="H181" i="2" s="1"/>
  <c r="G182" i="2"/>
  <c r="H182" i="2" s="1"/>
  <c r="G183" i="2"/>
  <c r="H183" i="2" s="1"/>
  <c r="G184" i="2"/>
  <c r="H184" i="2"/>
  <c r="G185" i="2"/>
  <c r="H185" i="2" s="1"/>
  <c r="G186" i="2"/>
  <c r="H186" i="2"/>
  <c r="G187" i="2"/>
  <c r="H187" i="2"/>
  <c r="G188" i="2"/>
  <c r="H188" i="2" s="1"/>
  <c r="G189" i="2"/>
  <c r="H189" i="2" s="1"/>
  <c r="G190" i="2"/>
  <c r="H190" i="2" s="1"/>
  <c r="G191" i="2"/>
  <c r="G192" i="2"/>
  <c r="H192" i="2" s="1"/>
  <c r="G193" i="2"/>
  <c r="H193" i="2" s="1"/>
  <c r="G194" i="2"/>
  <c r="H194" i="2" s="1"/>
  <c r="G195" i="2"/>
  <c r="H195" i="2"/>
  <c r="G196" i="2"/>
  <c r="G197" i="2"/>
  <c r="G198" i="2"/>
  <c r="H198" i="2" s="1"/>
  <c r="G199" i="2"/>
  <c r="H199" i="2" s="1"/>
  <c r="G200" i="2"/>
  <c r="H200" i="2"/>
  <c r="G201" i="2"/>
  <c r="H201" i="2" s="1"/>
  <c r="G202" i="2"/>
  <c r="H202" i="2"/>
  <c r="G203" i="2"/>
  <c r="H203" i="2" s="1"/>
  <c r="G204" i="2"/>
  <c r="H204" i="2" s="1"/>
  <c r="G205" i="2"/>
  <c r="H205" i="2" s="1"/>
  <c r="G206" i="2"/>
  <c r="H206" i="2" s="1"/>
  <c r="G207" i="2"/>
  <c r="H207" i="2" s="1"/>
  <c r="G208" i="2"/>
  <c r="H208" i="2" s="1"/>
  <c r="G209" i="2"/>
  <c r="H209" i="2"/>
  <c r="G210" i="2"/>
  <c r="H210" i="2"/>
  <c r="G211" i="2"/>
  <c r="H211" i="2" s="1"/>
  <c r="G212" i="2"/>
  <c r="H212" i="2" s="1"/>
  <c r="G213" i="2"/>
  <c r="H213" i="2" s="1"/>
  <c r="G214" i="2"/>
  <c r="H214" i="2" s="1"/>
  <c r="G215" i="2"/>
  <c r="H215" i="2" s="1"/>
  <c r="G216" i="2"/>
  <c r="H216" i="2"/>
  <c r="G217" i="2"/>
  <c r="H217" i="2" s="1"/>
  <c r="G218" i="2"/>
  <c r="H218" i="2" s="1"/>
  <c r="G219" i="2"/>
  <c r="H219" i="2" s="1"/>
  <c r="G220" i="2"/>
  <c r="H220" i="2" s="1"/>
  <c r="G221" i="2"/>
  <c r="H221" i="2" s="1"/>
  <c r="G222" i="2"/>
  <c r="H222" i="2" s="1"/>
  <c r="G223" i="2"/>
  <c r="H223" i="2" s="1"/>
  <c r="G224" i="2"/>
  <c r="H224" i="2" s="1"/>
  <c r="G225" i="2"/>
  <c r="H225" i="2"/>
  <c r="G226" i="2"/>
  <c r="H226" i="2" s="1"/>
  <c r="G227" i="2"/>
  <c r="H227" i="2"/>
  <c r="G228" i="2"/>
  <c r="H228" i="2"/>
  <c r="G229" i="2"/>
  <c r="H229" i="2" s="1"/>
  <c r="G230" i="2"/>
  <c r="H230" i="2" s="1"/>
  <c r="G231" i="2"/>
  <c r="H231" i="2" s="1"/>
  <c r="G232" i="2"/>
  <c r="H232" i="2"/>
  <c r="G233" i="2"/>
  <c r="H233" i="2"/>
  <c r="G234" i="2"/>
  <c r="H234" i="2" s="1"/>
  <c r="G235" i="2"/>
  <c r="H235" i="2" s="1"/>
  <c r="G236" i="2"/>
  <c r="H236" i="2" s="1"/>
  <c r="G237" i="2"/>
  <c r="H237" i="2" s="1"/>
  <c r="G238" i="2"/>
  <c r="H238" i="2" s="1"/>
  <c r="G239" i="2"/>
  <c r="H239" i="2" s="1"/>
  <c r="G240" i="2"/>
  <c r="H240" i="2" s="1"/>
  <c r="G241" i="2"/>
  <c r="H241" i="2" s="1"/>
  <c r="G242" i="2"/>
  <c r="H242" i="2" s="1"/>
  <c r="G243" i="2"/>
  <c r="H243" i="2" s="1"/>
  <c r="G244" i="2"/>
  <c r="H244" i="2"/>
  <c r="G245" i="2"/>
  <c r="H245" i="2" s="1"/>
  <c r="G246" i="2"/>
  <c r="H246" i="2" s="1"/>
  <c r="G247" i="2"/>
  <c r="H247" i="2" s="1"/>
  <c r="G248" i="2"/>
  <c r="H248" i="2" s="1"/>
  <c r="G249" i="2"/>
  <c r="H249" i="2" s="1"/>
  <c r="G250" i="2"/>
  <c r="H250" i="2"/>
  <c r="G251" i="2"/>
  <c r="H251" i="2"/>
  <c r="G252" i="2"/>
  <c r="H252" i="2" s="1"/>
  <c r="G253" i="2"/>
  <c r="H253" i="2" s="1"/>
  <c r="G254" i="2"/>
  <c r="H254" i="2" s="1"/>
  <c r="G255" i="2"/>
  <c r="H255" i="2" s="1"/>
  <c r="G256" i="2"/>
  <c r="H256" i="2"/>
  <c r="G257" i="2"/>
  <c r="H257" i="2" s="1"/>
  <c r="G258" i="2"/>
  <c r="H258" i="2"/>
  <c r="G259" i="2"/>
  <c r="H259" i="2"/>
  <c r="G260" i="2"/>
  <c r="H260" i="2" s="1"/>
  <c r="G261" i="2"/>
  <c r="H261" i="2" s="1"/>
  <c r="G262" i="2"/>
  <c r="H262" i="2" s="1"/>
  <c r="G263" i="2"/>
  <c r="H263" i="2" s="1"/>
  <c r="G264" i="2"/>
  <c r="H264" i="2" s="1"/>
  <c r="G265" i="2"/>
  <c r="H265" i="2"/>
  <c r="G266" i="2"/>
  <c r="H266" i="2"/>
  <c r="G267" i="2"/>
  <c r="H267" i="2" s="1"/>
  <c r="G268" i="2"/>
  <c r="H268" i="2"/>
  <c r="G269" i="2"/>
  <c r="H269" i="2" s="1"/>
  <c r="G270" i="2"/>
  <c r="H270" i="2" s="1"/>
  <c r="G271" i="2"/>
  <c r="H271" i="2" s="1"/>
  <c r="G272" i="2"/>
  <c r="H272" i="2" s="1"/>
  <c r="G273" i="2"/>
  <c r="H273" i="2"/>
  <c r="G274" i="2"/>
  <c r="H274" i="2" s="1"/>
  <c r="G275" i="2"/>
  <c r="H275" i="2"/>
  <c r="G276" i="2"/>
  <c r="H276" i="2"/>
  <c r="G277" i="2"/>
  <c r="H277" i="2" s="1"/>
  <c r="G278" i="2"/>
  <c r="H278" i="2" s="1"/>
  <c r="G279" i="2"/>
  <c r="H279" i="2" s="1"/>
  <c r="G280" i="2"/>
  <c r="H280" i="2"/>
  <c r="G281" i="2"/>
  <c r="H281" i="2" s="1"/>
  <c r="G282" i="2"/>
  <c r="H282" i="2" s="1"/>
  <c r="G283" i="2"/>
  <c r="H283" i="2" s="1"/>
  <c r="G284" i="2"/>
  <c r="H284" i="2"/>
  <c r="G285" i="2"/>
  <c r="H285" i="2" s="1"/>
  <c r="G286" i="2"/>
  <c r="H286" i="2" s="1"/>
  <c r="G287" i="2"/>
  <c r="H287" i="2" s="1"/>
  <c r="G288" i="2"/>
  <c r="H288" i="2"/>
  <c r="G289" i="2"/>
  <c r="H289" i="2"/>
  <c r="G290" i="2"/>
  <c r="H290" i="2"/>
  <c r="G291" i="2"/>
  <c r="H291" i="2" s="1"/>
  <c r="G292" i="2"/>
  <c r="H292" i="2" s="1"/>
  <c r="G293" i="2"/>
  <c r="H293" i="2" s="1"/>
  <c r="G294" i="2"/>
  <c r="H294" i="2" s="1"/>
  <c r="G295" i="2"/>
  <c r="H295" i="2" s="1"/>
  <c r="G296" i="2"/>
  <c r="H296" i="2"/>
  <c r="G297" i="2"/>
  <c r="H297" i="2" s="1"/>
  <c r="G298" i="2"/>
  <c r="H298" i="2"/>
  <c r="G299" i="2"/>
  <c r="H299" i="2"/>
  <c r="G300" i="2"/>
  <c r="H300" i="2"/>
  <c r="G301" i="2"/>
  <c r="H301" i="2" s="1"/>
  <c r="G302" i="2"/>
  <c r="H302" i="2" s="1"/>
  <c r="G303" i="2"/>
  <c r="H303" i="2" s="1"/>
  <c r="G304" i="2"/>
  <c r="H304" i="2"/>
  <c r="G305" i="2"/>
  <c r="H305" i="2"/>
  <c r="G306" i="2"/>
  <c r="H306" i="2" s="1"/>
  <c r="G307" i="2"/>
  <c r="H307" i="2"/>
  <c r="G308" i="2"/>
  <c r="H308" i="2" s="1"/>
  <c r="G309" i="2"/>
  <c r="H309" i="2" s="1"/>
  <c r="G310" i="2"/>
  <c r="H310" i="2" s="1"/>
  <c r="G311" i="2"/>
  <c r="H311" i="2"/>
  <c r="G312" i="2"/>
  <c r="H312" i="2" s="1"/>
  <c r="G313" i="2"/>
  <c r="H313" i="2" s="1"/>
  <c r="G314" i="2"/>
  <c r="G315" i="2"/>
  <c r="H315" i="2"/>
  <c r="G316" i="2"/>
  <c r="H316" i="2" s="1"/>
  <c r="G317" i="2"/>
  <c r="H317" i="2" s="1"/>
  <c r="G318" i="2"/>
  <c r="H318" i="2" s="1"/>
  <c r="G319" i="2"/>
  <c r="H319" i="2"/>
  <c r="G320" i="2"/>
  <c r="H320" i="2"/>
  <c r="G321" i="2"/>
  <c r="H321" i="2"/>
  <c r="G322" i="2"/>
  <c r="H322" i="2" s="1"/>
  <c r="G323" i="2"/>
  <c r="H323" i="2" s="1"/>
  <c r="G324" i="2"/>
  <c r="H324" i="2" s="1"/>
  <c r="G325" i="2"/>
  <c r="H325" i="2" s="1"/>
  <c r="G326" i="2"/>
  <c r="H326" i="2" s="1"/>
  <c r="G327" i="2"/>
  <c r="H327" i="2"/>
  <c r="G328" i="2"/>
  <c r="H328" i="2"/>
  <c r="G329" i="2"/>
  <c r="H329" i="2"/>
  <c r="G330" i="2"/>
  <c r="H330" i="2"/>
  <c r="G331" i="2"/>
  <c r="H331" i="2"/>
  <c r="G332" i="2"/>
  <c r="H332" i="2" s="1"/>
  <c r="G333" i="2"/>
  <c r="H333" i="2" s="1"/>
  <c r="G334" i="2"/>
  <c r="H334" i="2" s="1"/>
  <c r="G335" i="2"/>
  <c r="H335" i="2" s="1"/>
  <c r="G4" i="2"/>
  <c r="H4" i="2" s="1"/>
  <c r="C201" i="2" l="1"/>
  <c r="D201" i="2"/>
  <c r="C327" i="2" l="1"/>
  <c r="D327" i="2"/>
  <c r="C321" i="2"/>
  <c r="D321" i="2"/>
  <c r="C222" i="2"/>
  <c r="D222" i="2"/>
  <c r="C219" i="2"/>
  <c r="D219" i="2"/>
  <c r="C171" i="2"/>
  <c r="D171" i="2"/>
  <c r="C33" i="2"/>
  <c r="D33" i="2"/>
  <c r="B314" i="2" l="1"/>
  <c r="C42" i="2"/>
  <c r="D42" i="2"/>
  <c r="D142" i="2"/>
  <c r="D141" i="2"/>
  <c r="C314" i="2" l="1"/>
  <c r="H314" i="2"/>
  <c r="C141" i="2"/>
  <c r="C142" i="2"/>
  <c r="B179" i="2"/>
  <c r="B191" i="2"/>
  <c r="B196" i="2"/>
  <c r="B197" i="2"/>
  <c r="C318" i="2"/>
  <c r="C108" i="2"/>
  <c r="D108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1" i="1" s="1"/>
  <c r="D25" i="2"/>
  <c r="D26" i="2"/>
  <c r="D27" i="2"/>
  <c r="D28" i="2"/>
  <c r="D29" i="2"/>
  <c r="D30" i="2"/>
  <c r="D27" i="1" s="1"/>
  <c r="D31" i="2"/>
  <c r="D32" i="2"/>
  <c r="D34" i="2"/>
  <c r="D35" i="2"/>
  <c r="D36" i="2"/>
  <c r="D32" i="1" s="1"/>
  <c r="D37" i="2"/>
  <c r="D38" i="2"/>
  <c r="D39" i="2"/>
  <c r="D40" i="2"/>
  <c r="D41" i="2"/>
  <c r="D43" i="2"/>
  <c r="D44" i="2"/>
  <c r="D45" i="2"/>
  <c r="D40" i="1" s="1"/>
  <c r="D46" i="2"/>
  <c r="D47" i="2"/>
  <c r="D48" i="2"/>
  <c r="D49" i="2"/>
  <c r="D50" i="2"/>
  <c r="D51" i="2"/>
  <c r="D52" i="2"/>
  <c r="D53" i="2"/>
  <c r="D48" i="1" s="1"/>
  <c r="D54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66" i="1" s="1"/>
  <c r="D74" i="2"/>
  <c r="D75" i="2"/>
  <c r="D76" i="2"/>
  <c r="D77" i="2"/>
  <c r="D78" i="2"/>
  <c r="D79" i="2"/>
  <c r="D80" i="2"/>
  <c r="D81" i="2"/>
  <c r="D74" i="1" s="1"/>
  <c r="D82" i="2"/>
  <c r="D83" i="2"/>
  <c r="D84" i="2"/>
  <c r="D85" i="2"/>
  <c r="D86" i="2"/>
  <c r="D87" i="2"/>
  <c r="D88" i="2"/>
  <c r="D89" i="2"/>
  <c r="D82" i="1" s="1"/>
  <c r="D90" i="2"/>
  <c r="D91" i="2"/>
  <c r="D92" i="2"/>
  <c r="D93" i="2"/>
  <c r="D94" i="2"/>
  <c r="D95" i="2"/>
  <c r="D96" i="2"/>
  <c r="D97" i="2"/>
  <c r="D98" i="2"/>
  <c r="D90" i="1" s="1"/>
  <c r="D99" i="2"/>
  <c r="D100" i="2"/>
  <c r="D101" i="2"/>
  <c r="D102" i="2"/>
  <c r="D103" i="2"/>
  <c r="D104" i="2"/>
  <c r="D105" i="2"/>
  <c r="D106" i="2"/>
  <c r="D107" i="2"/>
  <c r="D98" i="1" s="1"/>
  <c r="D109" i="2"/>
  <c r="D110" i="2"/>
  <c r="D111" i="2"/>
  <c r="D112" i="2"/>
  <c r="D113" i="2"/>
  <c r="D114" i="2"/>
  <c r="D115" i="2"/>
  <c r="D106" i="1" s="1"/>
  <c r="D116" i="2"/>
  <c r="D117" i="2"/>
  <c r="D118" i="2"/>
  <c r="D119" i="2"/>
  <c r="D120" i="2"/>
  <c r="D121" i="2"/>
  <c r="D122" i="2"/>
  <c r="D123" i="2"/>
  <c r="D114" i="1" s="1"/>
  <c r="D124" i="2"/>
  <c r="D125" i="2"/>
  <c r="D126" i="2"/>
  <c r="D127" i="2"/>
  <c r="D118" i="1" s="1"/>
  <c r="D128" i="2"/>
  <c r="D129" i="2"/>
  <c r="D130" i="2"/>
  <c r="D131" i="2"/>
  <c r="D122" i="1" s="1"/>
  <c r="D132" i="2"/>
  <c r="D133" i="2"/>
  <c r="D134" i="2"/>
  <c r="D135" i="2"/>
  <c r="D126" i="1" s="1"/>
  <c r="D136" i="2"/>
  <c r="D137" i="2"/>
  <c r="D138" i="2"/>
  <c r="D139" i="2"/>
  <c r="D130" i="1" s="1"/>
  <c r="D140" i="2"/>
  <c r="D143" i="2"/>
  <c r="D144" i="2"/>
  <c r="D145" i="2"/>
  <c r="D134" i="1" s="1"/>
  <c r="D146" i="2"/>
  <c r="D147" i="2"/>
  <c r="D148" i="2"/>
  <c r="D149" i="2"/>
  <c r="D138" i="1" s="1"/>
  <c r="D150" i="2"/>
  <c r="D151" i="2"/>
  <c r="D152" i="2"/>
  <c r="D153" i="2"/>
  <c r="D142" i="1" s="1"/>
  <c r="D154" i="2"/>
  <c r="D155" i="2"/>
  <c r="D156" i="2"/>
  <c r="D157" i="2"/>
  <c r="D158" i="2"/>
  <c r="D159" i="2"/>
  <c r="D160" i="2"/>
  <c r="D161" i="2"/>
  <c r="D150" i="1" s="1"/>
  <c r="D162" i="2"/>
  <c r="D163" i="2"/>
  <c r="D164" i="2"/>
  <c r="D165" i="2"/>
  <c r="D166" i="2"/>
  <c r="D167" i="2"/>
  <c r="D168" i="2"/>
  <c r="D169" i="2"/>
  <c r="D158" i="1" s="1"/>
  <c r="D170" i="2"/>
  <c r="D172" i="2"/>
  <c r="D173" i="2"/>
  <c r="D174" i="2"/>
  <c r="D175" i="2"/>
  <c r="D176" i="2"/>
  <c r="D177" i="2"/>
  <c r="D165" i="1" s="1"/>
  <c r="D178" i="2"/>
  <c r="D180" i="2"/>
  <c r="D181" i="2"/>
  <c r="D182" i="2"/>
  <c r="D183" i="2"/>
  <c r="D184" i="2"/>
  <c r="D185" i="2"/>
  <c r="D173" i="1" s="1"/>
  <c r="D186" i="2"/>
  <c r="D187" i="2"/>
  <c r="D188" i="2"/>
  <c r="D189" i="2"/>
  <c r="D190" i="2"/>
  <c r="D192" i="2"/>
  <c r="D193" i="2"/>
  <c r="D181" i="1" s="1"/>
  <c r="D194" i="2"/>
  <c r="D195" i="2"/>
  <c r="D198" i="2"/>
  <c r="D199" i="2"/>
  <c r="D200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01" i="1" s="1"/>
  <c r="D215" i="2"/>
  <c r="D216" i="2"/>
  <c r="D217" i="2"/>
  <c r="D218" i="2"/>
  <c r="D205" i="1" s="1"/>
  <c r="D220" i="2"/>
  <c r="D221" i="2"/>
  <c r="D223" i="2"/>
  <c r="D224" i="2"/>
  <c r="D225" i="2"/>
  <c r="D226" i="2"/>
  <c r="D227" i="2"/>
  <c r="D228" i="2"/>
  <c r="D229" i="2"/>
  <c r="D230" i="2"/>
  <c r="D231" i="2"/>
  <c r="D232" i="2"/>
  <c r="D233" i="2"/>
  <c r="D218" i="1" s="1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5" i="2"/>
  <c r="D316" i="2"/>
  <c r="D317" i="2"/>
  <c r="D318" i="2"/>
  <c r="D304" i="1" s="1"/>
  <c r="D319" i="2"/>
  <c r="D320" i="2"/>
  <c r="D322" i="2"/>
  <c r="D323" i="2"/>
  <c r="D324" i="2"/>
  <c r="D325" i="2"/>
  <c r="D326" i="2"/>
  <c r="D328" i="2"/>
  <c r="D329" i="2"/>
  <c r="D330" i="2"/>
  <c r="D331" i="2"/>
  <c r="D332" i="2"/>
  <c r="D333" i="2"/>
  <c r="D334" i="2"/>
  <c r="D335" i="2"/>
  <c r="D4" i="2"/>
  <c r="D3" i="3" s="1"/>
  <c r="C5" i="2"/>
  <c r="C6" i="2"/>
  <c r="C7" i="2"/>
  <c r="C8" i="2"/>
  <c r="C9" i="2"/>
  <c r="C10" i="2"/>
  <c r="C11" i="2"/>
  <c r="C12" i="2"/>
  <c r="C13" i="2"/>
  <c r="C14" i="2"/>
  <c r="C15" i="2"/>
  <c r="E13" i="1" s="1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4" i="2"/>
  <c r="C35" i="2"/>
  <c r="C36" i="2"/>
  <c r="C37" i="2"/>
  <c r="C38" i="2"/>
  <c r="C39" i="2"/>
  <c r="C40" i="2"/>
  <c r="C41" i="2"/>
  <c r="C43" i="2"/>
  <c r="C44" i="2"/>
  <c r="C45" i="2"/>
  <c r="C46" i="2"/>
  <c r="C47" i="2"/>
  <c r="C48" i="2"/>
  <c r="C49" i="2"/>
  <c r="C50" i="2"/>
  <c r="C51" i="2"/>
  <c r="E46" i="1" s="1"/>
  <c r="C52" i="2"/>
  <c r="C53" i="2"/>
  <c r="C54" i="2"/>
  <c r="C57" i="2"/>
  <c r="C58" i="2"/>
  <c r="C59" i="2"/>
  <c r="C60" i="2"/>
  <c r="E55" i="1" s="1"/>
  <c r="C61" i="2"/>
  <c r="C62" i="2"/>
  <c r="C63" i="2"/>
  <c r="C64" i="2"/>
  <c r="C65" i="2"/>
  <c r="E51" i="1" s="1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E118" i="1" s="1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8" i="2"/>
  <c r="C199" i="2"/>
  <c r="C200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20" i="2"/>
  <c r="C221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E229" i="1" s="1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5" i="2"/>
  <c r="C316" i="2"/>
  <c r="C317" i="2"/>
  <c r="C319" i="2"/>
  <c r="C320" i="2"/>
  <c r="C322" i="2"/>
  <c r="C323" i="2"/>
  <c r="C324" i="2"/>
  <c r="C325" i="2"/>
  <c r="C326" i="2"/>
  <c r="C328" i="2"/>
  <c r="C329" i="2"/>
  <c r="C330" i="2"/>
  <c r="C331" i="2"/>
  <c r="C332" i="2"/>
  <c r="C333" i="2"/>
  <c r="C334" i="2"/>
  <c r="C335" i="2"/>
  <c r="C4" i="2"/>
  <c r="D14" i="1" l="1"/>
  <c r="D7" i="1"/>
  <c r="D10" i="1"/>
  <c r="D197" i="2"/>
  <c r="H197" i="2"/>
  <c r="D196" i="2"/>
  <c r="H196" i="2"/>
  <c r="D191" i="2"/>
  <c r="H191" i="2"/>
  <c r="D179" i="2"/>
  <c r="H179" i="2"/>
  <c r="D60" i="1"/>
  <c r="D51" i="1"/>
  <c r="D50" i="1"/>
  <c r="C196" i="2"/>
  <c r="D306" i="1"/>
  <c r="D243" i="1"/>
  <c r="D174" i="1"/>
  <c r="D146" i="1"/>
  <c r="D297" i="1"/>
  <c r="D251" i="1"/>
  <c r="D182" i="1"/>
  <c r="D195" i="1"/>
  <c r="D259" i="1"/>
  <c r="D41" i="1"/>
  <c r="E158" i="1"/>
  <c r="D203" i="1"/>
  <c r="D267" i="1"/>
  <c r="D211" i="1"/>
  <c r="D275" i="1"/>
  <c r="D59" i="1"/>
  <c r="D219" i="1"/>
  <c r="D283" i="1"/>
  <c r="D69" i="1"/>
  <c r="D227" i="1"/>
  <c r="D291" i="1"/>
  <c r="D81" i="1"/>
  <c r="D315" i="1"/>
  <c r="D235" i="1"/>
  <c r="D166" i="1"/>
  <c r="D102" i="1"/>
  <c r="D185" i="1"/>
  <c r="D123" i="1"/>
  <c r="E201" i="1"/>
  <c r="C197" i="2"/>
  <c r="E153" i="1"/>
  <c r="E145" i="1"/>
  <c r="E137" i="1"/>
  <c r="E129" i="1"/>
  <c r="E121" i="1"/>
  <c r="E60" i="1"/>
  <c r="E52" i="1"/>
  <c r="F44" i="1"/>
  <c r="E44" i="1"/>
  <c r="F13" i="1"/>
  <c r="E6" i="1"/>
  <c r="D83" i="1"/>
  <c r="D37" i="1"/>
  <c r="D29" i="1"/>
  <c r="D314" i="1"/>
  <c r="D305" i="1"/>
  <c r="D298" i="1"/>
  <c r="D196" i="1"/>
  <c r="D204" i="1"/>
  <c r="D212" i="1"/>
  <c r="D220" i="1"/>
  <c r="D228" i="1"/>
  <c r="D236" i="1"/>
  <c r="D244" i="1"/>
  <c r="D252" i="1"/>
  <c r="D260" i="1"/>
  <c r="D268" i="1"/>
  <c r="D276" i="1"/>
  <c r="D284" i="1"/>
  <c r="D292" i="1"/>
  <c r="D175" i="1"/>
  <c r="D183" i="1"/>
  <c r="D42" i="1"/>
  <c r="D61" i="1"/>
  <c r="D70" i="1"/>
  <c r="D85" i="1"/>
  <c r="D105" i="1"/>
  <c r="D154" i="1"/>
  <c r="E49" i="1"/>
  <c r="E204" i="1"/>
  <c r="D155" i="1"/>
  <c r="D139" i="1"/>
  <c r="D107" i="1"/>
  <c r="D91" i="1"/>
  <c r="D84" i="1"/>
  <c r="D76" i="1"/>
  <c r="D68" i="1"/>
  <c r="D38" i="1"/>
  <c r="E152" i="1"/>
  <c r="E136" i="1"/>
  <c r="E120" i="1"/>
  <c r="E59" i="1"/>
  <c r="D153" i="1"/>
  <c r="D145" i="1"/>
  <c r="D137" i="1"/>
  <c r="D129" i="1"/>
  <c r="D121" i="1"/>
  <c r="D52" i="1"/>
  <c r="D44" i="1"/>
  <c r="D20" i="1"/>
  <c r="D6" i="1"/>
  <c r="D313" i="1"/>
  <c r="D302" i="1"/>
  <c r="D189" i="1"/>
  <c r="D197" i="1"/>
  <c r="D213" i="1"/>
  <c r="D221" i="1"/>
  <c r="D229" i="1"/>
  <c r="D237" i="1"/>
  <c r="D245" i="1"/>
  <c r="D253" i="1"/>
  <c r="D261" i="1"/>
  <c r="D269" i="1"/>
  <c r="D277" i="1"/>
  <c r="D285" i="1"/>
  <c r="D293" i="1"/>
  <c r="D168" i="1"/>
  <c r="D176" i="1"/>
  <c r="D184" i="1"/>
  <c r="D43" i="1"/>
  <c r="D53" i="1"/>
  <c r="D62" i="1"/>
  <c r="D72" i="1"/>
  <c r="D86" i="1"/>
  <c r="D110" i="1"/>
  <c r="D5" i="1"/>
  <c r="E58" i="1"/>
  <c r="E220" i="1"/>
  <c r="E154" i="1"/>
  <c r="E130" i="1"/>
  <c r="E61" i="1"/>
  <c r="F45" i="1"/>
  <c r="E45" i="1"/>
  <c r="E7" i="1"/>
  <c r="F200" i="1"/>
  <c r="E200" i="1"/>
  <c r="E144" i="1"/>
  <c r="E128" i="1"/>
  <c r="F27" i="1"/>
  <c r="E27" i="1"/>
  <c r="F3" i="1"/>
  <c r="E3" i="1"/>
  <c r="F199" i="1"/>
  <c r="E199" i="1"/>
  <c r="E159" i="1"/>
  <c r="E151" i="1"/>
  <c r="E143" i="1"/>
  <c r="E135" i="1"/>
  <c r="E127" i="1"/>
  <c r="E50" i="1"/>
  <c r="F12" i="1"/>
  <c r="E12" i="1"/>
  <c r="E4" i="1"/>
  <c r="F4" i="1"/>
  <c r="D152" i="1"/>
  <c r="D144" i="1"/>
  <c r="D136" i="1"/>
  <c r="D128" i="1"/>
  <c r="D120" i="1"/>
  <c r="D112" i="1"/>
  <c r="D104" i="1"/>
  <c r="D96" i="1"/>
  <c r="D35" i="1"/>
  <c r="D19" i="1"/>
  <c r="D312" i="1"/>
  <c r="D303" i="1"/>
  <c r="D190" i="1"/>
  <c r="D198" i="1"/>
  <c r="D206" i="1"/>
  <c r="D214" i="1"/>
  <c r="D222" i="1"/>
  <c r="D230" i="1"/>
  <c r="D238" i="1"/>
  <c r="D246" i="1"/>
  <c r="D254" i="1"/>
  <c r="D262" i="1"/>
  <c r="D270" i="1"/>
  <c r="D278" i="1"/>
  <c r="D286" i="1"/>
  <c r="D161" i="1"/>
  <c r="D169" i="1"/>
  <c r="D177" i="1"/>
  <c r="D45" i="1"/>
  <c r="D54" i="1"/>
  <c r="D63" i="1"/>
  <c r="D73" i="1"/>
  <c r="D88" i="1"/>
  <c r="D113" i="1"/>
  <c r="D13" i="1"/>
  <c r="E202" i="1"/>
  <c r="E146" i="1"/>
  <c r="E122" i="1"/>
  <c r="E29" i="1"/>
  <c r="E206" i="1"/>
  <c r="E198" i="1"/>
  <c r="F118" i="1"/>
  <c r="F25" i="1"/>
  <c r="E25" i="1"/>
  <c r="E17" i="1"/>
  <c r="D3" i="1"/>
  <c r="D159" i="1"/>
  <c r="D151" i="1"/>
  <c r="D143" i="1"/>
  <c r="D135" i="1"/>
  <c r="D127" i="1"/>
  <c r="D119" i="1"/>
  <c r="D111" i="1"/>
  <c r="D103" i="1"/>
  <c r="D95" i="1"/>
  <c r="D87" i="1"/>
  <c r="D34" i="1"/>
  <c r="D26" i="1"/>
  <c r="D18" i="1"/>
  <c r="D12" i="1"/>
  <c r="D4" i="1"/>
  <c r="D307" i="1"/>
  <c r="D311" i="1"/>
  <c r="D300" i="1"/>
  <c r="D191" i="1"/>
  <c r="D199" i="1"/>
  <c r="D207" i="1"/>
  <c r="D215" i="1"/>
  <c r="D223" i="1"/>
  <c r="D231" i="1"/>
  <c r="D239" i="1"/>
  <c r="D247" i="1"/>
  <c r="D255" i="1"/>
  <c r="D263" i="1"/>
  <c r="D271" i="1"/>
  <c r="D279" i="1"/>
  <c r="D287" i="1"/>
  <c r="D162" i="1"/>
  <c r="D170" i="1"/>
  <c r="D178" i="1"/>
  <c r="D186" i="1"/>
  <c r="D46" i="1"/>
  <c r="D55" i="1"/>
  <c r="D64" i="1"/>
  <c r="D75" i="1"/>
  <c r="D89" i="1"/>
  <c r="E126" i="1"/>
  <c r="D147" i="1"/>
  <c r="D115" i="1"/>
  <c r="D30" i="1"/>
  <c r="D15" i="1"/>
  <c r="E141" i="1"/>
  <c r="E125" i="1"/>
  <c r="E56" i="1"/>
  <c r="F48" i="1"/>
  <c r="E48" i="1"/>
  <c r="D79" i="1"/>
  <c r="D71" i="1"/>
  <c r="D33" i="1"/>
  <c r="D25" i="1"/>
  <c r="D17" i="1"/>
  <c r="D11" i="1"/>
  <c r="D99" i="1"/>
  <c r="D318" i="1"/>
  <c r="D310" i="1"/>
  <c r="D294" i="1"/>
  <c r="D192" i="1"/>
  <c r="D200" i="1"/>
  <c r="D208" i="1"/>
  <c r="D216" i="1"/>
  <c r="D224" i="1"/>
  <c r="D232" i="1"/>
  <c r="D240" i="1"/>
  <c r="D248" i="1"/>
  <c r="D256" i="1"/>
  <c r="D264" i="1"/>
  <c r="D272" i="1"/>
  <c r="D280" i="1"/>
  <c r="D288" i="1"/>
  <c r="D163" i="1"/>
  <c r="D171" i="1"/>
  <c r="D179" i="1"/>
  <c r="D187" i="1"/>
  <c r="D47" i="1"/>
  <c r="D56" i="1"/>
  <c r="D65" i="1"/>
  <c r="D77" i="1"/>
  <c r="D93" i="1"/>
  <c r="D28" i="1"/>
  <c r="E134" i="1"/>
  <c r="D131" i="1"/>
  <c r="D22" i="1"/>
  <c r="D8" i="1"/>
  <c r="E230" i="1"/>
  <c r="E213" i="1"/>
  <c r="E149" i="1"/>
  <c r="E133" i="1"/>
  <c r="F117" i="1"/>
  <c r="E117" i="1"/>
  <c r="E228" i="1"/>
  <c r="E156" i="1"/>
  <c r="E148" i="1"/>
  <c r="E140" i="1"/>
  <c r="E132" i="1"/>
  <c r="E124" i="1"/>
  <c r="F116" i="1"/>
  <c r="E116" i="1"/>
  <c r="F47" i="1"/>
  <c r="E47" i="1"/>
  <c r="E9" i="1"/>
  <c r="F9" i="1"/>
  <c r="D157" i="1"/>
  <c r="D149" i="1"/>
  <c r="D141" i="1"/>
  <c r="D133" i="1"/>
  <c r="D125" i="1"/>
  <c r="D117" i="1"/>
  <c r="D109" i="1"/>
  <c r="D101" i="1"/>
  <c r="D24" i="1"/>
  <c r="D317" i="1"/>
  <c r="D309" i="1"/>
  <c r="D295" i="1"/>
  <c r="D193" i="1"/>
  <c r="D209" i="1"/>
  <c r="D217" i="1"/>
  <c r="D225" i="1"/>
  <c r="D233" i="1"/>
  <c r="D241" i="1"/>
  <c r="D249" i="1"/>
  <c r="D257" i="1"/>
  <c r="D265" i="1"/>
  <c r="D273" i="1"/>
  <c r="D281" i="1"/>
  <c r="D289" i="1"/>
  <c r="D164" i="1"/>
  <c r="D172" i="1"/>
  <c r="D180" i="1"/>
  <c r="D39" i="1"/>
  <c r="D57" i="1"/>
  <c r="D78" i="1"/>
  <c r="D94" i="1"/>
  <c r="D36" i="1"/>
  <c r="E142" i="1"/>
  <c r="E218" i="1"/>
  <c r="E138" i="1"/>
  <c r="E53" i="1"/>
  <c r="E205" i="1"/>
  <c r="E157" i="1"/>
  <c r="E219" i="1"/>
  <c r="E203" i="1"/>
  <c r="E155" i="1"/>
  <c r="E147" i="1"/>
  <c r="E139" i="1"/>
  <c r="E131" i="1"/>
  <c r="E123" i="1"/>
  <c r="E54" i="1"/>
  <c r="F46" i="1"/>
  <c r="F8" i="1"/>
  <c r="E8" i="1"/>
  <c r="D156" i="1"/>
  <c r="D148" i="1"/>
  <c r="D140" i="1"/>
  <c r="D132" i="1"/>
  <c r="D124" i="1"/>
  <c r="D116" i="1"/>
  <c r="D108" i="1"/>
  <c r="D100" i="1"/>
  <c r="D92" i="1"/>
  <c r="D31" i="1"/>
  <c r="D23" i="1"/>
  <c r="D16" i="1"/>
  <c r="D9" i="1"/>
  <c r="D316" i="1"/>
  <c r="D308" i="1"/>
  <c r="D296" i="1"/>
  <c r="D194" i="1"/>
  <c r="D202" i="1"/>
  <c r="D210" i="1"/>
  <c r="D226" i="1"/>
  <c r="D234" i="1"/>
  <c r="D242" i="1"/>
  <c r="D250" i="1"/>
  <c r="D258" i="1"/>
  <c r="D266" i="1"/>
  <c r="D274" i="1"/>
  <c r="D282" i="1"/>
  <c r="D290" i="1"/>
  <c r="D49" i="1"/>
  <c r="D58" i="1"/>
  <c r="D67" i="1"/>
  <c r="D80" i="1"/>
  <c r="D97" i="1"/>
  <c r="F6" i="1"/>
  <c r="E150" i="1"/>
  <c r="D16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Witcosky</author>
  </authors>
  <commentList>
    <comment ref="B141" authorId="0" shapeId="0" xr:uid="{047193D2-B2F3-45CE-B66B-AC4EDB8C7CD3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  <comment ref="B142" authorId="0" shapeId="0" xr:uid="{833D53FF-8D50-45FF-B6D9-975CC3DAE630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  <comment ref="B179" authorId="0" shapeId="0" xr:uid="{5F979B3D-B086-46D9-BCAC-81B7EE91D00B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  <comment ref="E179" authorId="0" shapeId="0" xr:uid="{AC4C96B7-D496-4FD4-A4FF-46AC9E8B84E4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Rate from old fee schedule</t>
        </r>
      </text>
    </comment>
    <comment ref="B191" authorId="0" shapeId="0" xr:uid="{C805B7D2-E9D7-415B-941E-2A32BB26D774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  <comment ref="E191" authorId="0" shapeId="0" xr:uid="{54603750-03BB-4D25-BEAE-4EB200E965B5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Rate from old fee schedule</t>
        </r>
      </text>
    </comment>
    <comment ref="B196" authorId="0" shapeId="0" xr:uid="{31577B13-D7D7-4964-9A57-EDC478BECB31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  <comment ref="E196" authorId="0" shapeId="0" xr:uid="{6D1F2863-39E8-4FC1-9A7B-A376003378F9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Rate from old fee schedule</t>
        </r>
      </text>
    </comment>
    <comment ref="B197" authorId="0" shapeId="0" xr:uid="{4F7E47AF-3F71-4994-9296-069C69942353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  <comment ref="E197" authorId="0" shapeId="0" xr:uid="{7F1B2887-18C0-49B0-8C55-9134D34A7A30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Rate from old fee schedule</t>
        </r>
      </text>
    </comment>
    <comment ref="B314" authorId="0" shapeId="0" xr:uid="{5D3B6607-250D-4E48-8A00-A82BADC3C35F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</commentList>
</comments>
</file>

<file path=xl/sharedStrings.xml><?xml version="1.0" encoding="utf-8"?>
<sst xmlns="http://schemas.openxmlformats.org/spreadsheetml/2006/main" count="3517" uniqueCount="435">
  <si>
    <t>Procedure Code</t>
  </si>
  <si>
    <t>Effective Date</t>
  </si>
  <si>
    <t>Prior Authorize</t>
  </si>
  <si>
    <t>Tooth # Required</t>
  </si>
  <si>
    <t>Additional Criteria</t>
  </si>
  <si>
    <t>EXAMINATION</t>
  </si>
  <si>
    <t>D0120</t>
  </si>
  <si>
    <t>X</t>
  </si>
  <si>
    <t>N</t>
  </si>
  <si>
    <t>D0140</t>
  </si>
  <si>
    <t>D0145</t>
  </si>
  <si>
    <t>D0150</t>
  </si>
  <si>
    <t>RADIOGRAPHS/TEST</t>
  </si>
  <si>
    <t>D0210</t>
  </si>
  <si>
    <t>Y</t>
  </si>
  <si>
    <t>D0220</t>
  </si>
  <si>
    <t>D0230</t>
  </si>
  <si>
    <t>D0240</t>
  </si>
  <si>
    <t>D0270</t>
  </si>
  <si>
    <t>D0272</t>
  </si>
  <si>
    <t>D0274</t>
  </si>
  <si>
    <t>D0310</t>
  </si>
  <si>
    <t>D0320</t>
  </si>
  <si>
    <t>D0321</t>
  </si>
  <si>
    <t>D0330</t>
  </si>
  <si>
    <t>D0340</t>
  </si>
  <si>
    <t>D0350</t>
  </si>
  <si>
    <t>D0460</t>
  </si>
  <si>
    <t>01, 02</t>
  </si>
  <si>
    <t>D0470</t>
  </si>
  <si>
    <t>Once per 2 yrs</t>
  </si>
  <si>
    <t>D0601</t>
  </si>
  <si>
    <t>D0602</t>
  </si>
  <si>
    <t>D0603</t>
  </si>
  <si>
    <t>D8080</t>
  </si>
  <si>
    <t>MANUAL</t>
  </si>
  <si>
    <t>PROPHYLAXIS/SEALANTS</t>
  </si>
  <si>
    <t>D1110</t>
  </si>
  <si>
    <t>D1120</t>
  </si>
  <si>
    <t>Age 12 or less</t>
  </si>
  <si>
    <t>D1206</t>
  </si>
  <si>
    <t>D1208</t>
  </si>
  <si>
    <t>D1320</t>
  </si>
  <si>
    <t>D1351</t>
  </si>
  <si>
    <t>D1354</t>
  </si>
  <si>
    <t>SPACE MAINTENANCE - PASSIVE</t>
  </si>
  <si>
    <t>D1510</t>
  </si>
  <si>
    <t>D1516</t>
  </si>
  <si>
    <t>D1517</t>
  </si>
  <si>
    <t>D1520</t>
  </si>
  <si>
    <t>D1526</t>
  </si>
  <si>
    <t>D1527</t>
  </si>
  <si>
    <t>D1552</t>
  </si>
  <si>
    <t>D1553</t>
  </si>
  <si>
    <t>D1556</t>
  </si>
  <si>
    <t>D1557</t>
  </si>
  <si>
    <t>D1558</t>
  </si>
  <si>
    <t>AMALGAM RESTORATIONS</t>
  </si>
  <si>
    <t>D1575</t>
  </si>
  <si>
    <t>D2140</t>
  </si>
  <si>
    <t>D2150</t>
  </si>
  <si>
    <t>D2160</t>
  </si>
  <si>
    <t>D2161</t>
  </si>
  <si>
    <t>RESIN BASED COMPOSITE RESTORATIONS</t>
  </si>
  <si>
    <t>D2330</t>
  </si>
  <si>
    <t>D2331</t>
  </si>
  <si>
    <t>D2332</t>
  </si>
  <si>
    <t>D2335</t>
  </si>
  <si>
    <t>D2390</t>
  </si>
  <si>
    <t xml:space="preserve">C-H, M-R </t>
  </si>
  <si>
    <t>D2391</t>
  </si>
  <si>
    <t>D2392</t>
  </si>
  <si>
    <t>D2393</t>
  </si>
  <si>
    <t>SINGLE CROWNS</t>
  </si>
  <si>
    <t>D2710</t>
  </si>
  <si>
    <t xml:space="preserve">6-11, 22-27 </t>
  </si>
  <si>
    <t>D2721</t>
  </si>
  <si>
    <t>1-32</t>
  </si>
  <si>
    <t>D2740</t>
  </si>
  <si>
    <t>D2750</t>
  </si>
  <si>
    <t>D2751</t>
  </si>
  <si>
    <t>D2752</t>
  </si>
  <si>
    <t>D2790</t>
  </si>
  <si>
    <t xml:space="preserve">1-5, 12-21, 28-32 </t>
  </si>
  <si>
    <t>D2791</t>
  </si>
  <si>
    <t>1-5, 12-21, 28-32</t>
  </si>
  <si>
    <t>D2792</t>
  </si>
  <si>
    <t>OTHER RESTORATIVE</t>
  </si>
  <si>
    <t>D2920</t>
  </si>
  <si>
    <t>D2930</t>
  </si>
  <si>
    <t>D2931</t>
  </si>
  <si>
    <t>D2932</t>
  </si>
  <si>
    <t>D2933</t>
  </si>
  <si>
    <t xml:space="preserve">A-T, AS-TS </t>
  </si>
  <si>
    <t>D2934</t>
  </si>
  <si>
    <t>D2940</t>
  </si>
  <si>
    <t>D2950</t>
  </si>
  <si>
    <t>D2951</t>
  </si>
  <si>
    <t>D2952</t>
  </si>
  <si>
    <t>Anterior permanent teeth;  provider responsible for 24 month  post insertion</t>
  </si>
  <si>
    <t>D2954</t>
  </si>
  <si>
    <t>D2960</t>
  </si>
  <si>
    <t>D2961</t>
  </si>
  <si>
    <t>D2962</t>
  </si>
  <si>
    <t>D2980</t>
  </si>
  <si>
    <t>ENDODONTICS</t>
  </si>
  <si>
    <t>D3110</t>
  </si>
  <si>
    <t>D3120</t>
  </si>
  <si>
    <t>D3220</t>
  </si>
  <si>
    <t>D3221</t>
  </si>
  <si>
    <t>D3230</t>
  </si>
  <si>
    <t>D3240</t>
  </si>
  <si>
    <t>D3310</t>
  </si>
  <si>
    <t>D3320</t>
  </si>
  <si>
    <t>D3330</t>
  </si>
  <si>
    <t>D3346</t>
  </si>
  <si>
    <t>D3347</t>
  </si>
  <si>
    <t>D3351</t>
  </si>
  <si>
    <t>D3352</t>
  </si>
  <si>
    <t>D3353</t>
  </si>
  <si>
    <t>D3410</t>
  </si>
  <si>
    <t>D3430</t>
  </si>
  <si>
    <t>PERIODONTAL SERVICES</t>
  </si>
  <si>
    <t>D4210</t>
  </si>
  <si>
    <t>Quad.</t>
  </si>
  <si>
    <t>D4211</t>
  </si>
  <si>
    <t>D4212</t>
  </si>
  <si>
    <t>D4231</t>
  </si>
  <si>
    <t>D4240</t>
  </si>
  <si>
    <t>D4241</t>
  </si>
  <si>
    <t>D4260</t>
  </si>
  <si>
    <t>D4261</t>
  </si>
  <si>
    <t>D4265</t>
  </si>
  <si>
    <t>D4270</t>
  </si>
  <si>
    <t>D4275</t>
  </si>
  <si>
    <t>D4276</t>
  </si>
  <si>
    <t>D4277</t>
  </si>
  <si>
    <t>D4278</t>
  </si>
  <si>
    <t>D4341</t>
  </si>
  <si>
    <t>D4342</t>
  </si>
  <si>
    <t>D4346</t>
  </si>
  <si>
    <t>REMOVABLE PROSTHODONTICS</t>
  </si>
  <si>
    <t>D5110</t>
  </si>
  <si>
    <t xml:space="preserve"> </t>
  </si>
  <si>
    <t>D5120</t>
  </si>
  <si>
    <t>D5130</t>
  </si>
  <si>
    <t>D5140</t>
  </si>
  <si>
    <t>D5211</t>
  </si>
  <si>
    <t>D5212</t>
  </si>
  <si>
    <t>D5213</t>
  </si>
  <si>
    <t>D5214</t>
  </si>
  <si>
    <t>D5225</t>
  </si>
  <si>
    <t>D5226</t>
  </si>
  <si>
    <t>D5282</t>
  </si>
  <si>
    <t>D5283</t>
  </si>
  <si>
    <t>D5410</t>
  </si>
  <si>
    <t>D5411</t>
  </si>
  <si>
    <t>D5421</t>
  </si>
  <si>
    <t>D5422</t>
  </si>
  <si>
    <t>D5511</t>
  </si>
  <si>
    <t>D5512</t>
  </si>
  <si>
    <t>D5520</t>
  </si>
  <si>
    <t>D5611</t>
  </si>
  <si>
    <t>D5612</t>
  </si>
  <si>
    <t>D5621</t>
  </si>
  <si>
    <t>D5622</t>
  </si>
  <si>
    <t>D5630</t>
  </si>
  <si>
    <t>D5640</t>
  </si>
  <si>
    <t>D5650</t>
  </si>
  <si>
    <t>D5660</t>
  </si>
  <si>
    <t>D5670</t>
  </si>
  <si>
    <t>D5671</t>
  </si>
  <si>
    <t>D5710</t>
  </si>
  <si>
    <t>D5711</t>
  </si>
  <si>
    <t>D5720</t>
  </si>
  <si>
    <t>D5721</t>
  </si>
  <si>
    <t>D5750</t>
  </si>
  <si>
    <t>D5751</t>
  </si>
  <si>
    <t>D5760</t>
  </si>
  <si>
    <t>D5761</t>
  </si>
  <si>
    <t>D5820</t>
  </si>
  <si>
    <t>D5821</t>
  </si>
  <si>
    <t>D5850</t>
  </si>
  <si>
    <t>D5899</t>
  </si>
  <si>
    <t>MAXILLOFACIAL PROSTHETICS</t>
  </si>
  <si>
    <t>Request must include narrative detailing medical necessity</t>
  </si>
  <si>
    <t>D5911</t>
  </si>
  <si>
    <t>D5912</t>
  </si>
  <si>
    <t>D5913</t>
  </si>
  <si>
    <t>D5914</t>
  </si>
  <si>
    <t>D5915</t>
  </si>
  <si>
    <t>D5916</t>
  </si>
  <si>
    <t>D5919</t>
  </si>
  <si>
    <t>D5922</t>
  </si>
  <si>
    <t>D5923</t>
  </si>
  <si>
    <t>D5931</t>
  </si>
  <si>
    <t>D5932</t>
  </si>
  <si>
    <t>D5933</t>
  </si>
  <si>
    <t>D5934</t>
  </si>
  <si>
    <t>D5935</t>
  </si>
  <si>
    <t>D5936</t>
  </si>
  <si>
    <t>D5937</t>
  </si>
  <si>
    <t>D5951</t>
  </si>
  <si>
    <t>D5952</t>
  </si>
  <si>
    <t>D5954</t>
  </si>
  <si>
    <t>D5955</t>
  </si>
  <si>
    <t>D5958</t>
  </si>
  <si>
    <t>D5959</t>
  </si>
  <si>
    <t>D5982</t>
  </si>
  <si>
    <t>D5983</t>
  </si>
  <si>
    <t>D5984</t>
  </si>
  <si>
    <t>D5985</t>
  </si>
  <si>
    <t>D5986</t>
  </si>
  <si>
    <t>D6211</t>
  </si>
  <si>
    <t>D6241</t>
  </si>
  <si>
    <t>D6251</t>
  </si>
  <si>
    <t>D6545</t>
  </si>
  <si>
    <t>D6721</t>
  </si>
  <si>
    <t>D6751</t>
  </si>
  <si>
    <t>D6791</t>
  </si>
  <si>
    <t>D6930</t>
  </si>
  <si>
    <t>D6980</t>
  </si>
  <si>
    <t>D7111</t>
  </si>
  <si>
    <t>D7140</t>
  </si>
  <si>
    <t>D7210</t>
  </si>
  <si>
    <t>D7220</t>
  </si>
  <si>
    <t>D7230</t>
  </si>
  <si>
    <t>D7240</t>
  </si>
  <si>
    <t>D7241</t>
  </si>
  <si>
    <t>D7250</t>
  </si>
  <si>
    <t>D7261</t>
  </si>
  <si>
    <t>D7270</t>
  </si>
  <si>
    <t>D7280</t>
  </si>
  <si>
    <t>D7282</t>
  </si>
  <si>
    <t>D7283</t>
  </si>
  <si>
    <t>D7285</t>
  </si>
  <si>
    <t>D7286</t>
  </si>
  <si>
    <t>Quad</t>
  </si>
  <si>
    <t>D7310</t>
  </si>
  <si>
    <t>D7321</t>
  </si>
  <si>
    <t>EXCISION/REMOVAL OF LESIONS</t>
  </si>
  <si>
    <t>D7410</t>
  </si>
  <si>
    <t>D7411</t>
  </si>
  <si>
    <t>D7412</t>
  </si>
  <si>
    <t>D7413</t>
  </si>
  <si>
    <t>D7414</t>
  </si>
  <si>
    <t>D7415</t>
  </si>
  <si>
    <t>D7440</t>
  </si>
  <si>
    <t>D7441</t>
  </si>
  <si>
    <t>D7450</t>
  </si>
  <si>
    <t>D7451</t>
  </si>
  <si>
    <t>D7460</t>
  </si>
  <si>
    <t>D7461</t>
  </si>
  <si>
    <t>D7465</t>
  </si>
  <si>
    <t>EXCISION OF BONE TISSUE</t>
  </si>
  <si>
    <t>D7471</t>
  </si>
  <si>
    <t>L, R</t>
  </si>
  <si>
    <t>D7472</t>
  </si>
  <si>
    <t>D7473</t>
  </si>
  <si>
    <t>D7485</t>
  </si>
  <si>
    <t>D7490</t>
  </si>
  <si>
    <t>SURGICAL INCISION</t>
  </si>
  <si>
    <t>D7510</t>
  </si>
  <si>
    <t>D7511</t>
  </si>
  <si>
    <t>D7520</t>
  </si>
  <si>
    <t>D7521</t>
  </si>
  <si>
    <t>D7530</t>
  </si>
  <si>
    <t>D7540</t>
  </si>
  <si>
    <t>D7550</t>
  </si>
  <si>
    <t>D7560</t>
  </si>
  <si>
    <t>FRACTURE TREATMENTS</t>
  </si>
  <si>
    <t>D7610</t>
  </si>
  <si>
    <t>D7620</t>
  </si>
  <si>
    <t>D7630</t>
  </si>
  <si>
    <t>D7640</t>
  </si>
  <si>
    <t>D7650</t>
  </si>
  <si>
    <t>D7660</t>
  </si>
  <si>
    <t>D7670</t>
  </si>
  <si>
    <t>D7671</t>
  </si>
  <si>
    <t>D7710</t>
  </si>
  <si>
    <t>D7720</t>
  </si>
  <si>
    <t>D7730</t>
  </si>
  <si>
    <t>D7740</t>
  </si>
  <si>
    <t>D7750</t>
  </si>
  <si>
    <t>D7760</t>
  </si>
  <si>
    <t>D7770</t>
  </si>
  <si>
    <t>D7771</t>
  </si>
  <si>
    <t>D7780</t>
  </si>
  <si>
    <t>SURGICAL TMJ</t>
  </si>
  <si>
    <t>D7820</t>
  </si>
  <si>
    <t>D7830</t>
  </si>
  <si>
    <t>D7840</t>
  </si>
  <si>
    <t>D7850</t>
  </si>
  <si>
    <t>D7858</t>
  </si>
  <si>
    <t>D7860</t>
  </si>
  <si>
    <t>D7865</t>
  </si>
  <si>
    <t>D7870</t>
  </si>
  <si>
    <t>D7872</t>
  </si>
  <si>
    <t>D7873</t>
  </si>
  <si>
    <t>D7874</t>
  </si>
  <si>
    <t>D7875</t>
  </si>
  <si>
    <t>D7876</t>
  </si>
  <si>
    <t>D7877</t>
  </si>
  <si>
    <t>D7880</t>
  </si>
  <si>
    <t>SURGICAL REPAIRS</t>
  </si>
  <si>
    <t>D7910</t>
  </si>
  <si>
    <t>D7911</t>
  </si>
  <si>
    <t>D7912</t>
  </si>
  <si>
    <t>D7920</t>
  </si>
  <si>
    <t>D7940</t>
  </si>
  <si>
    <t>D7941</t>
  </si>
  <si>
    <t>D7943</t>
  </si>
  <si>
    <t>D7944</t>
  </si>
  <si>
    <t>D7945</t>
  </si>
  <si>
    <t>D7946</t>
  </si>
  <si>
    <t>D7947</t>
  </si>
  <si>
    <t>D7948</t>
  </si>
  <si>
    <t>D7949</t>
  </si>
  <si>
    <t>D7950</t>
  </si>
  <si>
    <t>D7960</t>
  </si>
  <si>
    <t>D7961</t>
  </si>
  <si>
    <t>D7962</t>
  </si>
  <si>
    <t>D7970</t>
  </si>
  <si>
    <t>D7971</t>
  </si>
  <si>
    <t>D7972</t>
  </si>
  <si>
    <t>D7980</t>
  </si>
  <si>
    <t>D7981</t>
  </si>
  <si>
    <t>D7982</t>
  </si>
  <si>
    <t>D7983</t>
  </si>
  <si>
    <t>D7990</t>
  </si>
  <si>
    <t>D7991</t>
  </si>
  <si>
    <t>D7999</t>
  </si>
  <si>
    <t>ORTHODONTICS</t>
  </si>
  <si>
    <t>D8020</t>
  </si>
  <si>
    <t>D8220</t>
  </si>
  <si>
    <t>D8695</t>
  </si>
  <si>
    <t>D8999</t>
  </si>
  <si>
    <t>ADJUNCTIVE GENERAL SERVICES</t>
  </si>
  <si>
    <t>D9110</t>
  </si>
  <si>
    <t>D9130</t>
  </si>
  <si>
    <t>D9222</t>
  </si>
  <si>
    <t>D9223</t>
  </si>
  <si>
    <t>D9230</t>
  </si>
  <si>
    <t>D9248</t>
  </si>
  <si>
    <t>D9310</t>
  </si>
  <si>
    <t>D9610</t>
  </si>
  <si>
    <t>D9930</t>
  </si>
  <si>
    <t>D9944</t>
  </si>
  <si>
    <t>D9945</t>
  </si>
  <si>
    <t>D9946</t>
  </si>
  <si>
    <t>D9950</t>
  </si>
  <si>
    <t>D9951</t>
  </si>
  <si>
    <t>D9999</t>
  </si>
  <si>
    <t xml:space="preserve">1 per 6 months </t>
  </si>
  <si>
    <t>D5999</t>
  </si>
  <si>
    <t>D1701</t>
  </si>
  <si>
    <t>D1702</t>
  </si>
  <si>
    <t>D1703</t>
  </si>
  <si>
    <t>D1704</t>
  </si>
  <si>
    <t>D1707</t>
  </si>
  <si>
    <t>VACCINATIONS</t>
  </si>
  <si>
    <t>PA with narrative required for age 0-20</t>
  </si>
  <si>
    <t>PA with narrative required for ages 0-5</t>
  </si>
  <si>
    <t>D3348</t>
  </si>
  <si>
    <t>D2981</t>
  </si>
  <si>
    <t>D2720</t>
  </si>
  <si>
    <t>D2712</t>
  </si>
  <si>
    <t>D2394</t>
  </si>
  <si>
    <t>D0322</t>
  </si>
  <si>
    <t>D0273</t>
  </si>
  <si>
    <t>rvu</t>
  </si>
  <si>
    <t>code</t>
  </si>
  <si>
    <t>Conversion Factors</t>
  </si>
  <si>
    <t xml:space="preserve">D4910 </t>
  </si>
  <si>
    <t>PA requirement for ages 0-15</t>
  </si>
  <si>
    <t>children default</t>
  </si>
  <si>
    <t>adult default</t>
  </si>
  <si>
    <t>FIXED PROSTHODONTICS</t>
  </si>
  <si>
    <t>ORAL AND MAXILLOFACIAL SURGERY</t>
  </si>
  <si>
    <t>Procedure Type</t>
  </si>
  <si>
    <t>SoonerCare Dental Fee Schedule 10/01/2022</t>
  </si>
  <si>
    <t>Child Rate</t>
  </si>
  <si>
    <t>Adult Rate</t>
  </si>
  <si>
    <t>STBS Rate</t>
  </si>
  <si>
    <t>Missing tooth #, provider responsible for 6 month post insertion</t>
  </si>
  <si>
    <t>No missing teeth in arch, provider responsible for 24 months follow-up</t>
  </si>
  <si>
    <t>Allowed with sedative fill; No missing teeth in arch, provider responsible for 24 months follow-up</t>
  </si>
  <si>
    <t>Teeth to be replaced must be on PA request; Under 25: Once every 5 yrs, includes 6 months follow up; Adults 25 and over: 1 every 7 years</t>
  </si>
  <si>
    <t>Teeth to be replaced must be on PA request</t>
  </si>
  <si>
    <t>Teeth to be replaced must be on PA request; age 5 +</t>
  </si>
  <si>
    <t>Teeth to be replaced must be on PA request; Once every 5 yrs, includes 6 months follow up</t>
  </si>
  <si>
    <t xml:space="preserve">Teeth to be replaced must be on PA request; Limited to 2 visits </t>
  </si>
  <si>
    <t>Request must include narrative detailing medical necessity vs. removable partial; Age 17+</t>
  </si>
  <si>
    <t>Request must include narrative detailing medical necessity; By report</t>
  </si>
  <si>
    <t>Request  must include narrative detailing medical necessity; Transitional dentition</t>
  </si>
  <si>
    <t>Request must include narrative detailing medical necessity; All inclusive, no other code acceptable on this date</t>
  </si>
  <si>
    <t>Request must include narrative detailing medical necessity; By other than original orthodontist</t>
  </si>
  <si>
    <t>Request must include narrative detailing medical necessity; Diagnostic service by other than providing practitioner; specialty referral only</t>
  </si>
  <si>
    <t>Request must include narrative detailing medical necessity; Narrative for need; limited to 1/3 year, models on request</t>
  </si>
  <si>
    <t>Request must include narrative detailing medical necessity; Limited to once per 3 years</t>
  </si>
  <si>
    <t>Age 13+; every 6 months</t>
  </si>
  <si>
    <t>Under 25: Once every 5 yrs, includes 6 months follow up; Adults 25 and over: 1 every 7 years</t>
  </si>
  <si>
    <t>Once per lifetime</t>
  </si>
  <si>
    <t>Refer to Provider Guidelines for additional criteria</t>
  </si>
  <si>
    <t>D5284</t>
  </si>
  <si>
    <t>D5286</t>
  </si>
  <si>
    <t>D1551</t>
  </si>
  <si>
    <t>STBS Covered</t>
  </si>
  <si>
    <t>Yes</t>
  </si>
  <si>
    <t>Child       (Age 0-20) Rate</t>
  </si>
  <si>
    <t>WAIVER ONLY CODES</t>
  </si>
  <si>
    <t>D1330</t>
  </si>
  <si>
    <t>D5851</t>
  </si>
  <si>
    <t>D7260</t>
  </si>
  <si>
    <t>D7272</t>
  </si>
  <si>
    <t>D9215</t>
  </si>
  <si>
    <t>D9420</t>
  </si>
  <si>
    <t>D6105</t>
  </si>
  <si>
    <t>Align with D2392</t>
  </si>
  <si>
    <t>Align with D2393</t>
  </si>
  <si>
    <t>SURGICAL SERVICES - IMPLANTS</t>
  </si>
  <si>
    <t>Adult      (Age 21+) Rate</t>
  </si>
  <si>
    <t>Dental Fee Calculor 01/01/2024</t>
  </si>
  <si>
    <t>D4910</t>
  </si>
  <si>
    <t>D0396</t>
  </si>
  <si>
    <t>D2976</t>
  </si>
  <si>
    <t>D7284</t>
  </si>
  <si>
    <t>D9938</t>
  </si>
  <si>
    <t>2.00</t>
  </si>
  <si>
    <t>2.20</t>
  </si>
  <si>
    <t>6.50</t>
  </si>
  <si>
    <t>0.00</t>
  </si>
  <si>
    <t>2024 New Codes</t>
  </si>
  <si>
    <t>2024 RVU</t>
  </si>
  <si>
    <t>SoonerCare Dental Fee Schedule 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</si>
</sst>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137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/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4" fontId="6" fillId="0" borderId="1" xfId="0" applyNumberFormat="1" applyFont="1" applyBorder="1"/>
    <xf numFmtId="14" fontId="6" fillId="0" borderId="1" xfId="0" applyNumberFormat="1" applyFont="1" applyBorder="1" applyAlignment="1">
      <alignment horizontal="center"/>
    </xf>
    <xf numFmtId="0" fontId="6" fillId="0" borderId="0" xfId="0" applyFont="1"/>
    <xf numFmtId="43" fontId="2" fillId="2" borderId="1" xfId="1" applyFont="1" applyFill="1" applyBorder="1" applyAlignment="1"/>
    <xf numFmtId="164" fontId="4" fillId="0" borderId="0" xfId="1" applyNumberFormat="1" applyFont="1" applyFill="1" applyAlignment="1">
      <alignment horizontal="right"/>
    </xf>
    <xf numFmtId="44" fontId="0" fillId="0" borderId="0" xfId="5" applyFont="1" applyFill="1"/>
    <xf numFmtId="43" fontId="0" fillId="0" borderId="0" xfId="1" applyFont="1" applyFill="1"/>
    <xf numFmtId="43" fontId="0" fillId="2" borderId="0" xfId="1" applyFont="1" applyFill="1"/>
    <xf numFmtId="0" fontId="6" fillId="0" borderId="1" xfId="2" applyFont="1" applyBorder="1"/>
    <xf numFmtId="0" fontId="6" fillId="0" borderId="0" xfId="2" applyFont="1"/>
    <xf numFmtId="43" fontId="6" fillId="0" borderId="0" xfId="1" applyFont="1" applyFill="1" applyBorder="1" applyAlignment="1"/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44" fontId="6" fillId="0" borderId="1" xfId="5" applyFont="1" applyFill="1" applyBorder="1" applyAlignment="1">
      <alignment horizontal="left"/>
    </xf>
    <xf numFmtId="44" fontId="5" fillId="0" borderId="1" xfId="5" applyFont="1" applyBorder="1" applyAlignment="1">
      <alignment horizontal="left"/>
    </xf>
    <xf numFmtId="44" fontId="5" fillId="0" borderId="1" xfId="5" applyFont="1" applyFill="1" applyBorder="1" applyAlignment="1">
      <alignment horizontal="left"/>
    </xf>
    <xf numFmtId="44" fontId="5" fillId="0" borderId="0" xfId="5" applyFont="1" applyAlignment="1">
      <alignment horizontal="left"/>
    </xf>
    <xf numFmtId="44" fontId="6" fillId="0" borderId="2" xfId="5" applyFont="1" applyFill="1" applyBorder="1" applyAlignment="1">
      <alignment horizontal="left"/>
    </xf>
    <xf numFmtId="0" fontId="9" fillId="4" borderId="6" xfId="2" applyFont="1" applyFill="1" applyBorder="1" applyAlignment="1">
      <alignment horizontal="left" wrapText="1"/>
    </xf>
    <xf numFmtId="0" fontId="9" fillId="4" borderId="7" xfId="2" applyFont="1" applyFill="1" applyBorder="1" applyAlignment="1">
      <alignment horizontal="left" wrapText="1"/>
    </xf>
    <xf numFmtId="7" fontId="9" fillId="4" borderId="7" xfId="3" applyNumberFormat="1" applyFont="1" applyFill="1" applyBorder="1" applyAlignment="1">
      <alignment horizontal="left" wrapText="1"/>
    </xf>
    <xf numFmtId="44" fontId="9" fillId="4" borderId="7" xfId="5" applyFont="1" applyFill="1" applyBorder="1" applyAlignment="1">
      <alignment horizontal="left" wrapText="1"/>
    </xf>
    <xf numFmtId="0" fontId="9" fillId="4" borderId="8" xfId="2" applyFont="1" applyFill="1" applyBorder="1" applyAlignment="1">
      <alignment horizontal="left"/>
    </xf>
    <xf numFmtId="0" fontId="6" fillId="0" borderId="12" xfId="2" applyFont="1" applyBorder="1" applyAlignment="1">
      <alignment horizontal="left"/>
    </xf>
    <xf numFmtId="0" fontId="6" fillId="0" borderId="13" xfId="2" applyFont="1" applyBorder="1"/>
    <xf numFmtId="14" fontId="5" fillId="0" borderId="13" xfId="0" applyNumberFormat="1" applyFont="1" applyBorder="1"/>
    <xf numFmtId="44" fontId="6" fillId="0" borderId="13" xfId="5" applyFont="1" applyFill="1" applyBorder="1" applyAlignment="1">
      <alignment horizontal="left"/>
    </xf>
    <xf numFmtId="14" fontId="5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/>
    <xf numFmtId="0" fontId="6" fillId="0" borderId="15" xfId="2" applyFont="1" applyBorder="1" applyAlignment="1">
      <alignment horizontal="left"/>
    </xf>
    <xf numFmtId="0" fontId="5" fillId="0" borderId="16" xfId="0" applyFont="1" applyBorder="1"/>
    <xf numFmtId="0" fontId="6" fillId="0" borderId="3" xfId="2" applyFont="1" applyBorder="1" applyAlignment="1">
      <alignment horizontal="left"/>
    </xf>
    <xf numFmtId="0" fontId="6" fillId="0" borderId="4" xfId="2" applyFont="1" applyBorder="1"/>
    <xf numFmtId="14" fontId="5" fillId="0" borderId="4" xfId="0" applyNumberFormat="1" applyFont="1" applyBorder="1"/>
    <xf numFmtId="44" fontId="6" fillId="0" borderId="4" xfId="5" applyFont="1" applyFill="1" applyBorder="1" applyAlignment="1">
      <alignment horizontal="left"/>
    </xf>
    <xf numFmtId="1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/>
    <xf numFmtId="44" fontId="5" fillId="0" borderId="13" xfId="5" applyFont="1" applyFill="1" applyBorder="1" applyAlignment="1">
      <alignment horizontal="left"/>
    </xf>
    <xf numFmtId="44" fontId="5" fillId="0" borderId="4" xfId="5" applyFont="1" applyBorder="1" applyAlignment="1">
      <alignment horizontal="left"/>
    </xf>
    <xf numFmtId="44" fontId="5" fillId="0" borderId="13" xfId="5" applyFont="1" applyBorder="1" applyAlignment="1">
      <alignment horizontal="left"/>
    </xf>
    <xf numFmtId="14" fontId="6" fillId="0" borderId="13" xfId="0" applyNumberFormat="1" applyFont="1" applyBorder="1"/>
    <xf numFmtId="14" fontId="6" fillId="0" borderId="13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/>
    <xf numFmtId="0" fontId="6" fillId="0" borderId="16" xfId="0" applyFont="1" applyBorder="1"/>
    <xf numFmtId="14" fontId="6" fillId="0" borderId="4" xfId="0" applyNumberFormat="1" applyFont="1" applyBorder="1"/>
    <xf numFmtId="14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/>
    <xf numFmtId="0" fontId="5" fillId="0" borderId="4" xfId="0" applyFont="1" applyBorder="1"/>
    <xf numFmtId="0" fontId="6" fillId="0" borderId="12" xfId="2" applyFont="1" applyBorder="1"/>
    <xf numFmtId="0" fontId="6" fillId="0" borderId="15" xfId="2" applyFont="1" applyBorder="1"/>
    <xf numFmtId="0" fontId="6" fillId="0" borderId="3" xfId="2" applyFont="1" applyBorder="1"/>
    <xf numFmtId="0" fontId="6" fillId="0" borderId="4" xfId="2" applyFont="1" applyBorder="1" applyAlignment="1">
      <alignment horizontal="center"/>
    </xf>
    <xf numFmtId="44" fontId="5" fillId="0" borderId="4" xfId="5" applyFont="1" applyFill="1" applyBorder="1" applyAlignment="1">
      <alignment horizontal="left"/>
    </xf>
    <xf numFmtId="0" fontId="6" fillId="0" borderId="5" xfId="2" applyFont="1" applyBorder="1"/>
    <xf numFmtId="0" fontId="6" fillId="5" borderId="12" xfId="2" applyFont="1" applyFill="1" applyBorder="1" applyAlignment="1">
      <alignment horizontal="left"/>
    </xf>
    <xf numFmtId="0" fontId="6" fillId="5" borderId="13" xfId="2" applyFont="1" applyFill="1" applyBorder="1"/>
    <xf numFmtId="14" fontId="5" fillId="5" borderId="13" xfId="0" applyNumberFormat="1" applyFont="1" applyFill="1" applyBorder="1"/>
    <xf numFmtId="44" fontId="6" fillId="5" borderId="13" xfId="5" applyFont="1" applyFill="1" applyBorder="1" applyAlignment="1">
      <alignment horizontal="left"/>
    </xf>
    <xf numFmtId="44" fontId="5" fillId="5" borderId="13" xfId="5" applyFont="1" applyFill="1" applyBorder="1" applyAlignment="1">
      <alignment horizontal="left"/>
    </xf>
    <xf numFmtId="14" fontId="5" fillId="5" borderId="13" xfId="0" applyNumberFormat="1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 wrapText="1"/>
    </xf>
    <xf numFmtId="0" fontId="5" fillId="5" borderId="14" xfId="0" applyFont="1" applyFill="1" applyBorder="1"/>
    <xf numFmtId="0" fontId="6" fillId="5" borderId="15" xfId="2" applyFont="1" applyFill="1" applyBorder="1" applyAlignment="1">
      <alignment horizontal="left"/>
    </xf>
    <xf numFmtId="0" fontId="6" fillId="5" borderId="1" xfId="2" applyFont="1" applyFill="1" applyBorder="1"/>
    <xf numFmtId="14" fontId="5" fillId="5" borderId="1" xfId="0" applyNumberFormat="1" applyFont="1" applyFill="1" applyBorder="1"/>
    <xf numFmtId="44" fontId="6" fillId="5" borderId="1" xfId="5" applyFont="1" applyFill="1" applyBorder="1" applyAlignment="1">
      <alignment horizontal="left"/>
    </xf>
    <xf numFmtId="14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wrapText="1"/>
    </xf>
    <xf numFmtId="0" fontId="5" fillId="5" borderId="16" xfId="0" applyFont="1" applyFill="1" applyBorder="1"/>
    <xf numFmtId="44" fontId="5" fillId="5" borderId="1" xfId="5" applyFont="1" applyFill="1" applyBorder="1" applyAlignment="1">
      <alignment horizontal="left"/>
    </xf>
    <xf numFmtId="0" fontId="6" fillId="5" borderId="3" xfId="2" applyFont="1" applyFill="1" applyBorder="1" applyAlignment="1">
      <alignment horizontal="left"/>
    </xf>
    <xf numFmtId="0" fontId="6" fillId="5" borderId="4" xfId="2" applyFont="1" applyFill="1" applyBorder="1"/>
    <xf numFmtId="14" fontId="5" fillId="5" borderId="4" xfId="0" applyNumberFormat="1" applyFont="1" applyFill="1" applyBorder="1"/>
    <xf numFmtId="44" fontId="6" fillId="5" borderId="4" xfId="5" applyFont="1" applyFill="1" applyBorder="1" applyAlignment="1">
      <alignment horizontal="left"/>
    </xf>
    <xf numFmtId="44" fontId="5" fillId="5" borderId="4" xfId="5" applyFont="1" applyFill="1" applyBorder="1" applyAlignment="1">
      <alignment horizontal="left"/>
    </xf>
    <xf numFmtId="14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wrapText="1"/>
    </xf>
    <xf numFmtId="0" fontId="5" fillId="5" borderId="5" xfId="0" applyFont="1" applyFill="1" applyBorder="1"/>
    <xf numFmtId="0" fontId="6" fillId="5" borderId="12" xfId="2" applyFont="1" applyFill="1" applyBorder="1"/>
    <xf numFmtId="0" fontId="6" fillId="5" borderId="15" xfId="2" applyFont="1" applyFill="1" applyBorder="1"/>
    <xf numFmtId="0" fontId="6" fillId="5" borderId="3" xfId="2" applyFont="1" applyFill="1" applyBorder="1"/>
    <xf numFmtId="0" fontId="6" fillId="5" borderId="4" xfId="2" applyFont="1" applyFill="1" applyBorder="1" applyAlignment="1">
      <alignment horizontal="center"/>
    </xf>
    <xf numFmtId="0" fontId="6" fillId="5" borderId="18" xfId="2" applyFont="1" applyFill="1" applyBorder="1"/>
    <xf numFmtId="0" fontId="6" fillId="5" borderId="19" xfId="2" applyFont="1" applyFill="1" applyBorder="1"/>
    <xf numFmtId="14" fontId="5" fillId="5" borderId="19" xfId="0" applyNumberFormat="1" applyFont="1" applyFill="1" applyBorder="1"/>
    <xf numFmtId="44" fontId="6" fillId="5" borderId="19" xfId="5" applyFont="1" applyFill="1" applyBorder="1" applyAlignment="1">
      <alignment horizontal="left"/>
    </xf>
    <xf numFmtId="44" fontId="5" fillId="5" borderId="19" xfId="5" applyFont="1" applyFill="1" applyBorder="1" applyAlignment="1">
      <alignment horizontal="left"/>
    </xf>
    <xf numFmtId="14" fontId="5" fillId="5" borderId="19" xfId="0" applyNumberFormat="1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 wrapText="1"/>
    </xf>
    <xf numFmtId="0" fontId="5" fillId="5" borderId="20" xfId="0" applyFont="1" applyFill="1" applyBorder="1"/>
    <xf numFmtId="0" fontId="6" fillId="5" borderId="21" xfId="2" applyFont="1" applyFill="1" applyBorder="1" applyAlignment="1">
      <alignment horizontal="left"/>
    </xf>
    <xf numFmtId="0" fontId="6" fillId="5" borderId="2" xfId="2" applyFont="1" applyFill="1" applyBorder="1"/>
    <xf numFmtId="14" fontId="5" fillId="5" borderId="2" xfId="0" applyNumberFormat="1" applyFont="1" applyFill="1" applyBorder="1"/>
    <xf numFmtId="44" fontId="6" fillId="5" borderId="2" xfId="5" applyFont="1" applyFill="1" applyBorder="1" applyAlignment="1">
      <alignment horizontal="left"/>
    </xf>
    <xf numFmtId="44" fontId="5" fillId="5" borderId="2" xfId="5" applyFont="1" applyFill="1" applyBorder="1" applyAlignment="1">
      <alignment horizontal="left"/>
    </xf>
    <xf numFmtId="14" fontId="5" fillId="5" borderId="2" xfId="0" applyNumberFormat="1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wrapText="1"/>
    </xf>
    <xf numFmtId="0" fontId="5" fillId="5" borderId="22" xfId="0" applyFont="1" applyFill="1" applyBorder="1"/>
    <xf numFmtId="44" fontId="9" fillId="4" borderId="17" xfId="5" applyFont="1" applyFill="1" applyBorder="1" applyAlignment="1">
      <alignment horizontal="left" wrapText="1"/>
    </xf>
    <xf numFmtId="44" fontId="6" fillId="0" borderId="4" xfId="5" applyFont="1" applyFill="1" applyBorder="1" applyAlignment="1">
      <alignment horizontal="center"/>
    </xf>
    <xf numFmtId="44" fontId="6" fillId="5" borderId="1" xfId="5" applyFont="1" applyFill="1" applyBorder="1" applyAlignment="1">
      <alignment horizontal="center"/>
    </xf>
    <xf numFmtId="44" fontId="6" fillId="5" borderId="4" xfId="5" applyFont="1" applyFill="1" applyBorder="1" applyAlignment="1">
      <alignment horizontal="center"/>
    </xf>
    <xf numFmtId="44" fontId="6" fillId="0" borderId="13" xfId="5" applyFont="1" applyFill="1" applyBorder="1" applyAlignment="1"/>
    <xf numFmtId="44" fontId="6" fillId="0" borderId="1" xfId="5" applyFont="1" applyFill="1" applyBorder="1" applyAlignment="1"/>
    <xf numFmtId="44" fontId="6" fillId="0" borderId="4" xfId="5" applyFont="1" applyFill="1" applyBorder="1" applyAlignment="1"/>
    <xf numFmtId="44" fontId="6" fillId="0" borderId="0" xfId="5" applyFont="1" applyFill="1" applyBorder="1" applyAlignment="1">
      <alignment horizontal="left"/>
    </xf>
    <xf numFmtId="0" fontId="6" fillId="5" borderId="23" xfId="2" applyFont="1" applyFill="1" applyBorder="1"/>
    <xf numFmtId="14" fontId="5" fillId="5" borderId="24" xfId="0" applyNumberFormat="1" applyFont="1" applyFill="1" applyBorder="1"/>
    <xf numFmtId="44" fontId="6" fillId="5" borderId="24" xfId="5" applyFont="1" applyFill="1" applyBorder="1" applyAlignment="1">
      <alignment horizontal="left"/>
    </xf>
    <xf numFmtId="44" fontId="5" fillId="5" borderId="24" xfId="5" applyFont="1" applyFill="1" applyBorder="1" applyAlignment="1">
      <alignment horizontal="left"/>
    </xf>
    <xf numFmtId="14" fontId="5" fillId="5" borderId="24" xfId="0" applyNumberFormat="1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 wrapText="1"/>
    </xf>
    <xf numFmtId="0" fontId="5" fillId="5" borderId="25" xfId="0" applyFont="1" applyFill="1" applyBorder="1"/>
    <xf numFmtId="44" fontId="0" fillId="2" borderId="0" xfId="5" applyFont="1" applyFill="1"/>
    <xf numFmtId="0" fontId="0" fillId="2" borderId="0" xfId="0" applyFill="1"/>
    <xf numFmtId="44" fontId="6" fillId="0" borderId="1" xfId="5" applyFont="1" applyFill="1" applyBorder="1" applyAlignment="1">
      <alignment horizontal="center"/>
    </xf>
    <xf numFmtId="0" fontId="6" fillId="5" borderId="24" xfId="2" applyFont="1" applyFill="1" applyBorder="1"/>
    <xf numFmtId="0" fontId="6" fillId="5" borderId="5" xfId="2" applyFont="1" applyFill="1" applyBorder="1"/>
    <xf numFmtId="43" fontId="0" fillId="0" borderId="0" xfId="0" applyNumberFormat="1"/>
    <xf numFmtId="0" fontId="0" fillId="0" borderId="1" xfId="0" applyBorder="1"/>
    <xf numFmtId="0" fontId="4" fillId="0" borderId="0" xfId="0" applyFont="1" applyAlignment="1">
      <alignment horizontal="center" wrapText="1"/>
    </xf>
    <xf numFmtId="0" fontId="10" fillId="4" borderId="9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</cellXfs>
  <cellStyles count="6">
    <cellStyle name="Comma" xfId="1" builtinId="3"/>
    <cellStyle name="Currency" xfId="5" builtinId="4"/>
    <cellStyle name="Currency 2" xfId="3" xr:uid="{00000000-0005-0000-0000-000001000000}"/>
    <cellStyle name="Normal" xfId="0" builtinId="0"/>
    <cellStyle name="Normal 2" xfId="4" xr:uid="{32F9868D-9B3F-4453-8726-1A38A0E52E6F}"/>
    <cellStyle name="Normal 8" xfId="2" xr:uid="{00000000-0005-0000-0000-000003000000}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tcoskJ\Desktop\RVD%202024.xlsx" TargetMode="External"/><Relationship Id="rId1" Type="http://schemas.openxmlformats.org/officeDocument/2006/relationships/externalLinkPath" Target="file:///C:\Users\WitcoskJ\Desktop\RVD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XRVD2024"/>
    </sheetNames>
    <sheetDataSet>
      <sheetData sheetId="0">
        <row r="1">
          <cell r="A1" t="str">
            <v>027DA</v>
          </cell>
          <cell r="C1" t="str">
            <v>R</v>
          </cell>
          <cell r="D1" t="str">
            <v>D0999</v>
          </cell>
          <cell r="H1" t="str">
            <v>0.25</v>
          </cell>
        </row>
        <row r="2">
          <cell r="A2" t="str">
            <v>043DA</v>
          </cell>
          <cell r="C2" t="str">
            <v>R</v>
          </cell>
          <cell r="D2" t="str">
            <v>D0999</v>
          </cell>
          <cell r="H2" t="str">
            <v>3.20</v>
          </cell>
        </row>
        <row r="3">
          <cell r="A3" t="str">
            <v>044DA</v>
          </cell>
          <cell r="C3" t="str">
            <v>R</v>
          </cell>
          <cell r="D3" t="str">
            <v>D0999</v>
          </cell>
          <cell r="H3" t="str">
            <v>3.00</v>
          </cell>
        </row>
        <row r="4">
          <cell r="A4" t="str">
            <v>112DB</v>
          </cell>
          <cell r="C4" t="str">
            <v>R</v>
          </cell>
          <cell r="D4" t="str">
            <v>D1999</v>
          </cell>
          <cell r="H4" t="str">
            <v>0.75</v>
          </cell>
        </row>
        <row r="5">
          <cell r="A5" t="str">
            <v>137DB</v>
          </cell>
          <cell r="C5" t="str">
            <v>R</v>
          </cell>
          <cell r="D5" t="str">
            <v>D1999</v>
          </cell>
          <cell r="H5" t="str">
            <v>0.75</v>
          </cell>
        </row>
        <row r="6">
          <cell r="A6" t="str">
            <v>255DC</v>
          </cell>
          <cell r="C6" t="str">
            <v>R</v>
          </cell>
          <cell r="D6" t="str">
            <v>D2999</v>
          </cell>
          <cell r="H6" t="str">
            <v>10.00</v>
          </cell>
        </row>
        <row r="7">
          <cell r="A7" t="str">
            <v>394DD</v>
          </cell>
          <cell r="C7" t="str">
            <v>R</v>
          </cell>
          <cell r="D7" t="str">
            <v>D3999</v>
          </cell>
          <cell r="H7" t="str">
            <v>3.00</v>
          </cell>
        </row>
        <row r="8">
          <cell r="A8" t="str">
            <v>411DE</v>
          </cell>
          <cell r="C8" t="str">
            <v>R</v>
          </cell>
          <cell r="D8" t="str">
            <v>D4999</v>
          </cell>
          <cell r="H8" t="str">
            <v>2.00</v>
          </cell>
        </row>
        <row r="9">
          <cell r="A9" t="str">
            <v>425DE</v>
          </cell>
          <cell r="C9" t="str">
            <v>R</v>
          </cell>
          <cell r="D9" t="str">
            <v>D4999</v>
          </cell>
          <cell r="H9" t="str">
            <v>5.00</v>
          </cell>
        </row>
        <row r="10">
          <cell r="A10" t="str">
            <v>595DG</v>
          </cell>
          <cell r="C10" t="str">
            <v>R</v>
          </cell>
          <cell r="D10" t="str">
            <v>D5999</v>
          </cell>
          <cell r="H10" t="str">
            <v>75.00</v>
          </cell>
        </row>
        <row r="11">
          <cell r="A11" t="str">
            <v>622DJ</v>
          </cell>
          <cell r="C11" t="str">
            <v>R</v>
          </cell>
          <cell r="D11" t="str">
            <v>D6999</v>
          </cell>
          <cell r="H11" t="str">
            <v>4.00</v>
          </cell>
        </row>
        <row r="12">
          <cell r="A12" t="str">
            <v>623DJ</v>
          </cell>
          <cell r="C12" t="str">
            <v>R</v>
          </cell>
          <cell r="D12" t="str">
            <v>D6999</v>
          </cell>
          <cell r="H12" t="str">
            <v>4.00</v>
          </cell>
        </row>
        <row r="13">
          <cell r="A13" t="str">
            <v>726DK</v>
          </cell>
          <cell r="C13" t="str">
            <v>R</v>
          </cell>
          <cell r="D13" t="str">
            <v>D7999</v>
          </cell>
          <cell r="H13" t="str">
            <v>24.00</v>
          </cell>
        </row>
        <row r="14">
          <cell r="A14" t="str">
            <v>736DK</v>
          </cell>
          <cell r="C14" t="str">
            <v>R</v>
          </cell>
          <cell r="D14" t="str">
            <v>D7999</v>
          </cell>
          <cell r="H14" t="str">
            <v>4.00</v>
          </cell>
        </row>
        <row r="15">
          <cell r="A15" t="str">
            <v>737DK</v>
          </cell>
          <cell r="C15" t="str">
            <v>R</v>
          </cell>
          <cell r="D15" t="str">
            <v>D7999</v>
          </cell>
          <cell r="H15" t="str">
            <v>12.00</v>
          </cell>
        </row>
        <row r="16">
          <cell r="A16" t="str">
            <v>793DK</v>
          </cell>
          <cell r="C16" t="str">
            <v>R</v>
          </cell>
          <cell r="D16" t="str">
            <v>D7999</v>
          </cell>
          <cell r="H16" t="str">
            <v>14.00</v>
          </cell>
        </row>
        <row r="17">
          <cell r="A17" t="str">
            <v>D0120</v>
          </cell>
          <cell r="C17" t="str">
            <v>D</v>
          </cell>
          <cell r="H17" t="str">
            <v>0.70</v>
          </cell>
        </row>
        <row r="18">
          <cell r="A18" t="str">
            <v>D0140</v>
          </cell>
          <cell r="C18" t="str">
            <v>D</v>
          </cell>
          <cell r="H18" t="str">
            <v>1.00</v>
          </cell>
        </row>
        <row r="19">
          <cell r="A19" t="str">
            <v>D0145</v>
          </cell>
          <cell r="C19" t="str">
            <v>D</v>
          </cell>
          <cell r="G19" t="str">
            <v>F</v>
          </cell>
          <cell r="H19" t="str">
            <v>1.00</v>
          </cell>
        </row>
        <row r="20">
          <cell r="A20" t="str">
            <v>D0150</v>
          </cell>
          <cell r="C20" t="str">
            <v>D</v>
          </cell>
          <cell r="H20" t="str">
            <v>1.00</v>
          </cell>
        </row>
        <row r="21">
          <cell r="A21" t="str">
            <v>D0160</v>
          </cell>
          <cell r="C21" t="str">
            <v>D</v>
          </cell>
          <cell r="G21" t="str">
            <v>F</v>
          </cell>
          <cell r="H21" t="str">
            <v>1.80</v>
          </cell>
        </row>
        <row r="22">
          <cell r="A22" t="str">
            <v>D0170</v>
          </cell>
          <cell r="C22" t="str">
            <v>D</v>
          </cell>
          <cell r="G22" t="str">
            <v>F</v>
          </cell>
          <cell r="H22" t="str">
            <v>0.90</v>
          </cell>
        </row>
        <row r="23">
          <cell r="A23" t="str">
            <v>D0171</v>
          </cell>
          <cell r="C23" t="str">
            <v>D</v>
          </cell>
          <cell r="G23" t="str">
            <v>F</v>
          </cell>
          <cell r="H23" t="str">
            <v>0.70</v>
          </cell>
        </row>
        <row r="24">
          <cell r="A24" t="str">
            <v>D0180</v>
          </cell>
          <cell r="C24" t="str">
            <v>D</v>
          </cell>
          <cell r="H24" t="str">
            <v>1.00</v>
          </cell>
        </row>
        <row r="25">
          <cell r="A25" t="str">
            <v>D0190</v>
          </cell>
          <cell r="C25" t="str">
            <v>D</v>
          </cell>
          <cell r="G25" t="str">
            <v>F</v>
          </cell>
          <cell r="H25" t="str">
            <v>0.70</v>
          </cell>
        </row>
        <row r="26">
          <cell r="A26" t="str">
            <v>D0191</v>
          </cell>
          <cell r="C26" t="str">
            <v>D</v>
          </cell>
          <cell r="G26" t="str">
            <v>F</v>
          </cell>
          <cell r="H26" t="str">
            <v>0.50</v>
          </cell>
        </row>
        <row r="27">
          <cell r="A27" t="str">
            <v>D0210</v>
          </cell>
          <cell r="C27" t="str">
            <v>D</v>
          </cell>
          <cell r="H27" t="str">
            <v>2.00</v>
          </cell>
        </row>
        <row r="28">
          <cell r="A28" t="str">
            <v>D0220</v>
          </cell>
          <cell r="C28" t="str">
            <v>D</v>
          </cell>
          <cell r="H28" t="str">
            <v>0.50</v>
          </cell>
        </row>
        <row r="29">
          <cell r="A29" t="str">
            <v>D0230</v>
          </cell>
          <cell r="C29" t="str">
            <v>D</v>
          </cell>
          <cell r="H29" t="str">
            <v>0.25</v>
          </cell>
        </row>
        <row r="30">
          <cell r="A30" t="str">
            <v>D0240</v>
          </cell>
          <cell r="C30" t="str">
            <v>D</v>
          </cell>
          <cell r="H30" t="str">
            <v>0.60</v>
          </cell>
        </row>
        <row r="31">
          <cell r="A31" t="str">
            <v>D0250</v>
          </cell>
          <cell r="C31" t="str">
            <v>D</v>
          </cell>
          <cell r="G31" t="str">
            <v>C</v>
          </cell>
          <cell r="H31" t="str">
            <v>1.00</v>
          </cell>
        </row>
        <row r="32">
          <cell r="A32" t="str">
            <v>D0251</v>
          </cell>
          <cell r="C32" t="str">
            <v>D</v>
          </cell>
          <cell r="G32" t="str">
            <v>A</v>
          </cell>
          <cell r="H32" t="str">
            <v>1.00</v>
          </cell>
        </row>
        <row r="33">
          <cell r="A33" t="str">
            <v>D0270</v>
          </cell>
          <cell r="C33" t="str">
            <v>D</v>
          </cell>
          <cell r="H33" t="str">
            <v>0.50</v>
          </cell>
        </row>
        <row r="34">
          <cell r="A34" t="str">
            <v>D0272</v>
          </cell>
          <cell r="C34" t="str">
            <v>D</v>
          </cell>
          <cell r="H34" t="str">
            <v>0.60</v>
          </cell>
        </row>
        <row r="35">
          <cell r="A35" t="str">
            <v>D0273</v>
          </cell>
          <cell r="C35" t="str">
            <v>D</v>
          </cell>
          <cell r="G35" t="str">
            <v>F</v>
          </cell>
          <cell r="H35" t="str">
            <v>0.80</v>
          </cell>
        </row>
        <row r="36">
          <cell r="A36" t="str">
            <v>D0274</v>
          </cell>
          <cell r="C36" t="str">
            <v>D</v>
          </cell>
          <cell r="H36" t="str">
            <v>1.00</v>
          </cell>
        </row>
        <row r="37">
          <cell r="A37" t="str">
            <v>D0275</v>
          </cell>
          <cell r="C37" t="str">
            <v>R</v>
          </cell>
          <cell r="H37" t="str">
            <v>0.50</v>
          </cell>
        </row>
        <row r="38">
          <cell r="A38" t="str">
            <v>D0277</v>
          </cell>
          <cell r="C38" t="str">
            <v>D</v>
          </cell>
          <cell r="H38" t="str">
            <v>1.20</v>
          </cell>
        </row>
        <row r="39">
          <cell r="A39" t="str">
            <v>D0310</v>
          </cell>
          <cell r="C39" t="str">
            <v>D</v>
          </cell>
          <cell r="H39" t="str">
            <v>4.20</v>
          </cell>
        </row>
        <row r="40">
          <cell r="A40" t="str">
            <v>D0320</v>
          </cell>
          <cell r="C40" t="str">
            <v>D</v>
          </cell>
          <cell r="H40" t="str">
            <v>10.00</v>
          </cell>
        </row>
        <row r="41">
          <cell r="A41" t="str">
            <v>D0321</v>
          </cell>
          <cell r="C41" t="str">
            <v>D</v>
          </cell>
          <cell r="G41" t="str">
            <v>F</v>
          </cell>
          <cell r="H41" t="str">
            <v>3.10</v>
          </cell>
        </row>
        <row r="42">
          <cell r="A42" t="str">
            <v>D0322</v>
          </cell>
          <cell r="C42" t="str">
            <v>D</v>
          </cell>
          <cell r="H42" t="str">
            <v>5.60</v>
          </cell>
        </row>
        <row r="43">
          <cell r="A43" t="str">
            <v>D0330</v>
          </cell>
          <cell r="C43" t="str">
            <v>D</v>
          </cell>
          <cell r="G43" t="str">
            <v>F</v>
          </cell>
          <cell r="H43" t="str">
            <v>1.60</v>
          </cell>
        </row>
        <row r="44">
          <cell r="A44" t="str">
            <v>D0340</v>
          </cell>
          <cell r="C44" t="str">
            <v>D</v>
          </cell>
          <cell r="G44" t="str">
            <v>C</v>
          </cell>
          <cell r="H44" t="str">
            <v>2.00</v>
          </cell>
        </row>
        <row r="45">
          <cell r="A45" t="str">
            <v>D0350</v>
          </cell>
          <cell r="C45" t="str">
            <v>D</v>
          </cell>
          <cell r="G45" t="str">
            <v>C</v>
          </cell>
          <cell r="H45" t="str">
            <v>1.00</v>
          </cell>
        </row>
        <row r="46">
          <cell r="A46" t="str">
            <v>D0364</v>
          </cell>
          <cell r="C46" t="str">
            <v>D</v>
          </cell>
          <cell r="G46" t="str">
            <v>F</v>
          </cell>
          <cell r="H46" t="str">
            <v>8.40</v>
          </cell>
        </row>
        <row r="47">
          <cell r="A47" t="str">
            <v>D0365</v>
          </cell>
          <cell r="C47" t="str">
            <v>D</v>
          </cell>
          <cell r="G47" t="str">
            <v>F</v>
          </cell>
          <cell r="H47" t="str">
            <v>8.40</v>
          </cell>
        </row>
        <row r="48">
          <cell r="A48" t="str">
            <v>D0366</v>
          </cell>
          <cell r="C48" t="str">
            <v>D</v>
          </cell>
          <cell r="G48" t="str">
            <v>F</v>
          </cell>
          <cell r="H48" t="str">
            <v>8.40</v>
          </cell>
        </row>
        <row r="49">
          <cell r="A49" t="str">
            <v>D0367</v>
          </cell>
          <cell r="C49" t="str">
            <v>D</v>
          </cell>
          <cell r="G49" t="str">
            <v>F</v>
          </cell>
          <cell r="H49" t="str">
            <v>8.40</v>
          </cell>
        </row>
        <row r="50">
          <cell r="A50" t="str">
            <v>D0368</v>
          </cell>
          <cell r="C50" t="str">
            <v>D</v>
          </cell>
          <cell r="G50" t="str">
            <v>F</v>
          </cell>
          <cell r="H50" t="str">
            <v>12.30</v>
          </cell>
        </row>
        <row r="51">
          <cell r="A51" t="str">
            <v>D0369</v>
          </cell>
          <cell r="C51" t="str">
            <v>D</v>
          </cell>
          <cell r="G51" t="str">
            <v>F</v>
          </cell>
          <cell r="H51" t="str">
            <v>22.00</v>
          </cell>
        </row>
        <row r="52">
          <cell r="A52" t="str">
            <v>D0370</v>
          </cell>
          <cell r="C52" t="str">
            <v>D</v>
          </cell>
          <cell r="G52" t="str">
            <v>F</v>
          </cell>
          <cell r="H52" t="str">
            <v>7.40</v>
          </cell>
        </row>
        <row r="53">
          <cell r="A53" t="str">
            <v>D0371</v>
          </cell>
          <cell r="C53" t="str">
            <v>D</v>
          </cell>
          <cell r="G53" t="str">
            <v>F</v>
          </cell>
          <cell r="H53" t="str">
            <v>8.40</v>
          </cell>
        </row>
        <row r="54">
          <cell r="A54" t="str">
            <v>D0372</v>
          </cell>
          <cell r="C54" t="str">
            <v>D</v>
          </cell>
          <cell r="E54" t="str">
            <v>230</v>
          </cell>
          <cell r="F54" t="str">
            <v>A</v>
          </cell>
          <cell r="H54" t="str">
            <v>2.50</v>
          </cell>
        </row>
        <row r="55">
          <cell r="A55" t="str">
            <v>D0373</v>
          </cell>
          <cell r="C55" t="str">
            <v>D</v>
          </cell>
          <cell r="E55" t="str">
            <v>230</v>
          </cell>
          <cell r="F55" t="str">
            <v>A</v>
          </cell>
          <cell r="H55" t="str">
            <v>1.00</v>
          </cell>
        </row>
        <row r="56">
          <cell r="A56" t="str">
            <v>D0374</v>
          </cell>
          <cell r="C56" t="str">
            <v>D</v>
          </cell>
          <cell r="E56" t="str">
            <v>230</v>
          </cell>
          <cell r="F56" t="str">
            <v>A</v>
          </cell>
          <cell r="H56" t="str">
            <v>1.00</v>
          </cell>
        </row>
        <row r="57">
          <cell r="A57" t="str">
            <v>D0380</v>
          </cell>
          <cell r="C57" t="str">
            <v>D</v>
          </cell>
          <cell r="G57" t="str">
            <v>F</v>
          </cell>
          <cell r="H57" t="str">
            <v>6.70</v>
          </cell>
        </row>
        <row r="58">
          <cell r="A58" t="str">
            <v>D0381</v>
          </cell>
          <cell r="C58" t="str">
            <v>D</v>
          </cell>
          <cell r="G58" t="str">
            <v>F</v>
          </cell>
          <cell r="H58" t="str">
            <v>6.70</v>
          </cell>
        </row>
        <row r="59">
          <cell r="A59" t="str">
            <v>D0382</v>
          </cell>
          <cell r="C59" t="str">
            <v>D</v>
          </cell>
          <cell r="G59" t="str">
            <v>F</v>
          </cell>
          <cell r="H59" t="str">
            <v>6.70</v>
          </cell>
        </row>
        <row r="60">
          <cell r="A60" t="str">
            <v>D0383</v>
          </cell>
          <cell r="C60" t="str">
            <v>D</v>
          </cell>
          <cell r="G60" t="str">
            <v>F</v>
          </cell>
          <cell r="H60" t="str">
            <v>6.70</v>
          </cell>
        </row>
        <row r="61">
          <cell r="A61" t="str">
            <v>D0384</v>
          </cell>
          <cell r="C61" t="str">
            <v>D</v>
          </cell>
          <cell r="G61" t="str">
            <v>F</v>
          </cell>
          <cell r="H61" t="str">
            <v>9.80</v>
          </cell>
        </row>
        <row r="62">
          <cell r="A62" t="str">
            <v>D0385</v>
          </cell>
          <cell r="C62" t="str">
            <v>D</v>
          </cell>
          <cell r="G62" t="str">
            <v>F</v>
          </cell>
          <cell r="H62" t="str">
            <v>16.00</v>
          </cell>
        </row>
        <row r="63">
          <cell r="A63" t="str">
            <v>D0386</v>
          </cell>
          <cell r="C63" t="str">
            <v>D</v>
          </cell>
          <cell r="G63" t="str">
            <v>F</v>
          </cell>
          <cell r="H63" t="str">
            <v>4.00</v>
          </cell>
        </row>
        <row r="64">
          <cell r="A64" t="str">
            <v>D0387</v>
          </cell>
          <cell r="C64" t="str">
            <v>D</v>
          </cell>
          <cell r="E64" t="str">
            <v>230</v>
          </cell>
          <cell r="F64" t="str">
            <v>A</v>
          </cell>
          <cell r="H64" t="str">
            <v>2.00</v>
          </cell>
        </row>
        <row r="65">
          <cell r="A65" t="str">
            <v>D0388</v>
          </cell>
          <cell r="C65" t="str">
            <v>D</v>
          </cell>
          <cell r="E65" t="str">
            <v>230</v>
          </cell>
          <cell r="F65" t="str">
            <v>A</v>
          </cell>
          <cell r="H65" t="str">
            <v>0.50</v>
          </cell>
        </row>
        <row r="66">
          <cell r="A66" t="str">
            <v>D0389</v>
          </cell>
          <cell r="C66" t="str">
            <v>D</v>
          </cell>
          <cell r="E66" t="str">
            <v>230</v>
          </cell>
          <cell r="F66" t="str">
            <v>A</v>
          </cell>
          <cell r="H66" t="str">
            <v>0.50</v>
          </cell>
        </row>
        <row r="67">
          <cell r="A67" t="str">
            <v>D0391</v>
          </cell>
          <cell r="C67" t="str">
            <v>D</v>
          </cell>
          <cell r="G67" t="str">
            <v>F</v>
          </cell>
          <cell r="H67" t="str">
            <v>7.80</v>
          </cell>
        </row>
        <row r="68">
          <cell r="A68" t="str">
            <v>D0393</v>
          </cell>
          <cell r="C68" t="str">
            <v>D</v>
          </cell>
          <cell r="E68" t="str">
            <v>230</v>
          </cell>
          <cell r="F68" t="str">
            <v>F</v>
          </cell>
          <cell r="H68" t="str">
            <v>10.00</v>
          </cell>
        </row>
        <row r="69">
          <cell r="A69" t="str">
            <v>D0394</v>
          </cell>
          <cell r="C69" t="str">
            <v>D</v>
          </cell>
          <cell r="H69" t="str">
            <v>1.20</v>
          </cell>
        </row>
        <row r="70">
          <cell r="A70" t="str">
            <v>D0395</v>
          </cell>
          <cell r="C70" t="str">
            <v>D</v>
          </cell>
          <cell r="H70" t="str">
            <v>1.50</v>
          </cell>
        </row>
        <row r="71">
          <cell r="A71" t="str">
            <v>D0396</v>
          </cell>
          <cell r="C71" t="str">
            <v>D</v>
          </cell>
          <cell r="E71" t="str">
            <v>240</v>
          </cell>
          <cell r="F71" t="str">
            <v>N</v>
          </cell>
          <cell r="H71" t="str">
            <v>2.00</v>
          </cell>
        </row>
        <row r="72">
          <cell r="A72" t="str">
            <v>D0411</v>
          </cell>
          <cell r="C72" t="str">
            <v>D</v>
          </cell>
          <cell r="G72" t="str">
            <v>A</v>
          </cell>
          <cell r="H72" t="str">
            <v>0.50</v>
          </cell>
        </row>
        <row r="73">
          <cell r="A73" t="str">
            <v>D0412</v>
          </cell>
          <cell r="C73" t="str">
            <v>D</v>
          </cell>
          <cell r="G73" t="str">
            <v>A</v>
          </cell>
          <cell r="H73" t="str">
            <v>0.50</v>
          </cell>
        </row>
        <row r="74">
          <cell r="A74" t="str">
            <v>D0414</v>
          </cell>
          <cell r="C74" t="str">
            <v>D</v>
          </cell>
          <cell r="G74" t="str">
            <v>A</v>
          </cell>
          <cell r="H74" t="str">
            <v>1.50</v>
          </cell>
        </row>
        <row r="75">
          <cell r="A75" t="str">
            <v>D0415</v>
          </cell>
          <cell r="C75" t="str">
            <v>D</v>
          </cell>
          <cell r="G75" t="str">
            <v>F</v>
          </cell>
          <cell r="H75" t="str">
            <v>2.40</v>
          </cell>
        </row>
        <row r="76">
          <cell r="A76" t="str">
            <v>D0416</v>
          </cell>
          <cell r="C76" t="str">
            <v>D</v>
          </cell>
          <cell r="G76" t="str">
            <v>F</v>
          </cell>
          <cell r="H76" t="str">
            <v>2.20</v>
          </cell>
        </row>
        <row r="77">
          <cell r="A77" t="str">
            <v>D0417</v>
          </cell>
          <cell r="C77" t="str">
            <v>D</v>
          </cell>
          <cell r="G77" t="str">
            <v>F</v>
          </cell>
          <cell r="H77" t="str">
            <v>0.50</v>
          </cell>
        </row>
        <row r="78">
          <cell r="A78" t="str">
            <v>D0418</v>
          </cell>
          <cell r="C78" t="str">
            <v>D</v>
          </cell>
          <cell r="G78" t="str">
            <v>F</v>
          </cell>
          <cell r="H78" t="str">
            <v>2.40</v>
          </cell>
        </row>
        <row r="79">
          <cell r="A79" t="str">
            <v>D0419</v>
          </cell>
          <cell r="C79" t="str">
            <v>D</v>
          </cell>
          <cell r="G79" t="str">
            <v>A</v>
          </cell>
          <cell r="H79" t="str">
            <v>2.80</v>
          </cell>
        </row>
        <row r="80">
          <cell r="A80" t="str">
            <v>D0422</v>
          </cell>
          <cell r="C80" t="str">
            <v>D</v>
          </cell>
          <cell r="G80" t="str">
            <v>A</v>
          </cell>
          <cell r="H80" t="str">
            <v>0.50</v>
          </cell>
        </row>
        <row r="81">
          <cell r="A81" t="str">
            <v>D0423</v>
          </cell>
          <cell r="C81" t="str">
            <v>D</v>
          </cell>
          <cell r="G81" t="str">
            <v>A</v>
          </cell>
          <cell r="H81" t="str">
            <v>0.00</v>
          </cell>
        </row>
        <row r="82">
          <cell r="A82" t="str">
            <v>D0425</v>
          </cell>
          <cell r="C82" t="str">
            <v>D</v>
          </cell>
          <cell r="H82" t="str">
            <v>1.30</v>
          </cell>
        </row>
        <row r="83">
          <cell r="A83" t="str">
            <v>D0430</v>
          </cell>
          <cell r="C83" t="str">
            <v>R</v>
          </cell>
          <cell r="H83" t="str">
            <v>2.80</v>
          </cell>
        </row>
        <row r="84">
          <cell r="A84" t="str">
            <v>D0431</v>
          </cell>
          <cell r="C84" t="str">
            <v>D</v>
          </cell>
          <cell r="G84" t="str">
            <v>F</v>
          </cell>
          <cell r="H84" t="str">
            <v>1.10</v>
          </cell>
        </row>
        <row r="85">
          <cell r="A85" t="str">
            <v>D0440</v>
          </cell>
          <cell r="C85" t="str">
            <v>R</v>
          </cell>
          <cell r="H85" t="str">
            <v>2.50</v>
          </cell>
        </row>
        <row r="86">
          <cell r="A86" t="str">
            <v>D0460</v>
          </cell>
          <cell r="C86" t="str">
            <v>D</v>
          </cell>
          <cell r="H86" t="str">
            <v>0.80</v>
          </cell>
        </row>
        <row r="87">
          <cell r="A87" t="str">
            <v>D0470</v>
          </cell>
          <cell r="C87" t="str">
            <v>D</v>
          </cell>
          <cell r="H87" t="str">
            <v>1.25</v>
          </cell>
        </row>
        <row r="88">
          <cell r="A88" t="str">
            <v>D0472</v>
          </cell>
          <cell r="C88" t="str">
            <v>D</v>
          </cell>
          <cell r="G88" t="str">
            <v>F</v>
          </cell>
          <cell r="H88" t="str">
            <v>1.50</v>
          </cell>
        </row>
        <row r="89">
          <cell r="A89" t="str">
            <v>D0473</v>
          </cell>
          <cell r="C89" t="str">
            <v>D</v>
          </cell>
          <cell r="G89" t="str">
            <v>F</v>
          </cell>
          <cell r="H89" t="str">
            <v>2.00</v>
          </cell>
        </row>
        <row r="90">
          <cell r="A90" t="str">
            <v>D0474</v>
          </cell>
          <cell r="C90" t="str">
            <v>D</v>
          </cell>
          <cell r="G90" t="str">
            <v>F</v>
          </cell>
          <cell r="H90" t="str">
            <v>2.40</v>
          </cell>
        </row>
        <row r="91">
          <cell r="A91" t="str">
            <v>D0475</v>
          </cell>
          <cell r="C91" t="str">
            <v>D</v>
          </cell>
          <cell r="H91" t="str">
            <v>2.80</v>
          </cell>
        </row>
        <row r="92">
          <cell r="A92" t="str">
            <v>D0476</v>
          </cell>
          <cell r="C92" t="str">
            <v>D</v>
          </cell>
          <cell r="H92" t="str">
            <v>4.70</v>
          </cell>
        </row>
        <row r="93">
          <cell r="A93" t="str">
            <v>D0477</v>
          </cell>
          <cell r="C93" t="str">
            <v>D</v>
          </cell>
          <cell r="H93" t="str">
            <v>4.70</v>
          </cell>
        </row>
        <row r="94">
          <cell r="A94" t="str">
            <v>D0478</v>
          </cell>
          <cell r="C94" t="str">
            <v>D</v>
          </cell>
          <cell r="H94" t="str">
            <v>2.20</v>
          </cell>
        </row>
        <row r="95">
          <cell r="A95" t="str">
            <v>D0479</v>
          </cell>
          <cell r="C95" t="str">
            <v>D</v>
          </cell>
          <cell r="H95" t="str">
            <v>3.30</v>
          </cell>
        </row>
        <row r="96">
          <cell r="A96" t="str">
            <v>D0480</v>
          </cell>
          <cell r="C96" t="str">
            <v>D</v>
          </cell>
          <cell r="G96" t="str">
            <v>F</v>
          </cell>
          <cell r="H96" t="str">
            <v>2.30</v>
          </cell>
        </row>
        <row r="97">
          <cell r="A97" t="str">
            <v>D0481</v>
          </cell>
          <cell r="C97" t="str">
            <v>D</v>
          </cell>
          <cell r="G97" t="str">
            <v>F</v>
          </cell>
          <cell r="H97" t="str">
            <v>2.40</v>
          </cell>
        </row>
        <row r="98">
          <cell r="A98" t="str">
            <v>D0482</v>
          </cell>
          <cell r="C98" t="str">
            <v>D</v>
          </cell>
          <cell r="H98" t="str">
            <v>1.20</v>
          </cell>
        </row>
        <row r="99">
          <cell r="A99" t="str">
            <v>D0483</v>
          </cell>
          <cell r="C99" t="str">
            <v>D</v>
          </cell>
          <cell r="H99" t="str">
            <v>1.60</v>
          </cell>
        </row>
        <row r="100">
          <cell r="A100" t="str">
            <v>D0484</v>
          </cell>
          <cell r="C100" t="str">
            <v>D</v>
          </cell>
          <cell r="H100" t="str">
            <v>2.20</v>
          </cell>
        </row>
        <row r="101">
          <cell r="A101" t="str">
            <v>D0485</v>
          </cell>
          <cell r="C101" t="str">
            <v>D</v>
          </cell>
          <cell r="H101" t="str">
            <v>2.40</v>
          </cell>
        </row>
        <row r="102">
          <cell r="A102" t="str">
            <v>D0486</v>
          </cell>
          <cell r="C102" t="str">
            <v>D</v>
          </cell>
          <cell r="G102" t="str">
            <v>F</v>
          </cell>
          <cell r="H102" t="str">
            <v>2.10</v>
          </cell>
        </row>
        <row r="103">
          <cell r="A103" t="str">
            <v>D0502</v>
          </cell>
          <cell r="C103" t="str">
            <v>D</v>
          </cell>
          <cell r="G103" t="str">
            <v>F</v>
          </cell>
          <cell r="H103" t="str">
            <v>2.70</v>
          </cell>
        </row>
        <row r="104">
          <cell r="A104" t="str">
            <v>D0600</v>
          </cell>
          <cell r="C104" t="str">
            <v>D</v>
          </cell>
          <cell r="G104" t="str">
            <v>A</v>
          </cell>
          <cell r="H104" t="str">
            <v>0.00</v>
          </cell>
        </row>
        <row r="105">
          <cell r="A105" t="str">
            <v>D0601</v>
          </cell>
          <cell r="C105" t="str">
            <v>D</v>
          </cell>
          <cell r="G105" t="str">
            <v>F</v>
          </cell>
          <cell r="H105" t="str">
            <v>0.30</v>
          </cell>
        </row>
        <row r="106">
          <cell r="A106" t="str">
            <v>D0602</v>
          </cell>
          <cell r="C106" t="str">
            <v>D</v>
          </cell>
          <cell r="G106" t="str">
            <v>F</v>
          </cell>
          <cell r="H106" t="str">
            <v>0.30</v>
          </cell>
        </row>
        <row r="107">
          <cell r="A107" t="str">
            <v>D0603</v>
          </cell>
          <cell r="C107" t="str">
            <v>D</v>
          </cell>
          <cell r="G107" t="str">
            <v>F</v>
          </cell>
          <cell r="H107" t="str">
            <v>0.30</v>
          </cell>
        </row>
        <row r="108">
          <cell r="A108" t="str">
            <v>D0604</v>
          </cell>
          <cell r="C108" t="str">
            <v>D</v>
          </cell>
          <cell r="H108" t="str">
            <v>2.00</v>
          </cell>
        </row>
        <row r="109">
          <cell r="A109" t="str">
            <v>D0605</v>
          </cell>
          <cell r="C109" t="str">
            <v>D</v>
          </cell>
          <cell r="H109" t="str">
            <v>2.00</v>
          </cell>
        </row>
        <row r="110">
          <cell r="A110" t="str">
            <v>D0606</v>
          </cell>
          <cell r="C110" t="str">
            <v>D</v>
          </cell>
          <cell r="H110" t="str">
            <v>4.00</v>
          </cell>
        </row>
        <row r="111">
          <cell r="A111" t="str">
            <v>D0701</v>
          </cell>
          <cell r="C111" t="str">
            <v>D</v>
          </cell>
          <cell r="H111" t="str">
            <v>1.20</v>
          </cell>
        </row>
        <row r="112">
          <cell r="A112" t="str">
            <v>D0702</v>
          </cell>
          <cell r="C112" t="str">
            <v>D</v>
          </cell>
          <cell r="H112" t="str">
            <v>1.60</v>
          </cell>
        </row>
        <row r="113">
          <cell r="A113" t="str">
            <v>D0703</v>
          </cell>
          <cell r="C113" t="str">
            <v>D</v>
          </cell>
          <cell r="H113" t="str">
            <v>0.80</v>
          </cell>
        </row>
        <row r="114">
          <cell r="A114" t="str">
            <v>D0705</v>
          </cell>
          <cell r="C114" t="str">
            <v>D</v>
          </cell>
          <cell r="H114" t="str">
            <v>0.80</v>
          </cell>
        </row>
        <row r="115">
          <cell r="A115" t="str">
            <v>D0706</v>
          </cell>
          <cell r="C115" t="str">
            <v>D</v>
          </cell>
          <cell r="H115" t="str">
            <v>0.40</v>
          </cell>
        </row>
        <row r="116">
          <cell r="A116" t="str">
            <v>D0707</v>
          </cell>
          <cell r="C116" t="str">
            <v>D</v>
          </cell>
          <cell r="H116" t="str">
            <v>0.20</v>
          </cell>
        </row>
        <row r="117">
          <cell r="A117" t="str">
            <v>D0708</v>
          </cell>
          <cell r="C117" t="str">
            <v>D</v>
          </cell>
          <cell r="H117" t="str">
            <v>0.30</v>
          </cell>
        </row>
        <row r="118">
          <cell r="A118" t="str">
            <v>D0709</v>
          </cell>
          <cell r="C118" t="str">
            <v>D</v>
          </cell>
          <cell r="H118" t="str">
            <v>1.50</v>
          </cell>
        </row>
        <row r="119">
          <cell r="A119" t="str">
            <v>D0801</v>
          </cell>
          <cell r="C119" t="str">
            <v>D</v>
          </cell>
          <cell r="E119" t="str">
            <v>240</v>
          </cell>
          <cell r="F119" t="str">
            <v>V</v>
          </cell>
          <cell r="G119" t="str">
            <v>A</v>
          </cell>
          <cell r="H119" t="str">
            <v>4.00</v>
          </cell>
        </row>
        <row r="120">
          <cell r="A120" t="str">
            <v>D0802</v>
          </cell>
          <cell r="C120" t="str">
            <v>D</v>
          </cell>
          <cell r="E120" t="str">
            <v>240</v>
          </cell>
          <cell r="F120" t="str">
            <v>V</v>
          </cell>
          <cell r="G120" t="str">
            <v>A</v>
          </cell>
          <cell r="H120" t="str">
            <v>4.00</v>
          </cell>
        </row>
        <row r="121">
          <cell r="A121" t="str">
            <v>D0803</v>
          </cell>
          <cell r="C121" t="str">
            <v>D</v>
          </cell>
          <cell r="E121" t="str">
            <v>240</v>
          </cell>
          <cell r="F121" t="str">
            <v>V</v>
          </cell>
          <cell r="G121" t="str">
            <v>A</v>
          </cell>
          <cell r="H121" t="str">
            <v>3.00</v>
          </cell>
        </row>
        <row r="122">
          <cell r="A122" t="str">
            <v>D0804</v>
          </cell>
          <cell r="C122" t="str">
            <v>D</v>
          </cell>
          <cell r="E122" t="str">
            <v>240</v>
          </cell>
          <cell r="F122" t="str">
            <v>V</v>
          </cell>
          <cell r="G122" t="str">
            <v>A</v>
          </cell>
          <cell r="H122" t="str">
            <v>3.00</v>
          </cell>
        </row>
        <row r="123">
          <cell r="A123" t="str">
            <v>D0999</v>
          </cell>
          <cell r="C123" t="str">
            <v>D</v>
          </cell>
          <cell r="G123" t="str">
            <v>C</v>
          </cell>
          <cell r="H123" t="str">
            <v>0.00</v>
          </cell>
        </row>
        <row r="124">
          <cell r="A124" t="str">
            <v>D1110</v>
          </cell>
          <cell r="C124" t="str">
            <v>D</v>
          </cell>
          <cell r="H124" t="str">
            <v>1.50</v>
          </cell>
        </row>
        <row r="125">
          <cell r="A125" t="str">
            <v>D1120</v>
          </cell>
          <cell r="C125" t="str">
            <v>D</v>
          </cell>
          <cell r="H125" t="str">
            <v>1.00</v>
          </cell>
        </row>
        <row r="126">
          <cell r="A126" t="str">
            <v>D1125</v>
          </cell>
          <cell r="C126" t="str">
            <v>R</v>
          </cell>
          <cell r="H126" t="str">
            <v>0.75</v>
          </cell>
        </row>
        <row r="127">
          <cell r="A127" t="str">
            <v>D1206</v>
          </cell>
          <cell r="C127" t="str">
            <v>D</v>
          </cell>
          <cell r="G127" t="str">
            <v>F</v>
          </cell>
          <cell r="H127" t="str">
            <v>0.60</v>
          </cell>
        </row>
        <row r="128">
          <cell r="A128" t="str">
            <v>D1208</v>
          </cell>
          <cell r="C128" t="str">
            <v>D</v>
          </cell>
          <cell r="G128" t="str">
            <v>F</v>
          </cell>
          <cell r="H128" t="str">
            <v>0.50</v>
          </cell>
        </row>
        <row r="129">
          <cell r="A129" t="str">
            <v>D1301</v>
          </cell>
          <cell r="C129" t="str">
            <v>D</v>
          </cell>
          <cell r="E129" t="str">
            <v>240</v>
          </cell>
          <cell r="F129" t="str">
            <v>N</v>
          </cell>
          <cell r="H129" t="str">
            <v>1.20</v>
          </cell>
        </row>
        <row r="130">
          <cell r="A130" t="str">
            <v>D1310</v>
          </cell>
          <cell r="C130" t="str">
            <v>D</v>
          </cell>
          <cell r="H130" t="str">
            <v>1.20</v>
          </cell>
        </row>
        <row r="131">
          <cell r="A131" t="str">
            <v>D1320</v>
          </cell>
          <cell r="C131" t="str">
            <v>D</v>
          </cell>
          <cell r="G131" t="str">
            <v>F</v>
          </cell>
          <cell r="H131" t="str">
            <v>1.10</v>
          </cell>
        </row>
        <row r="132">
          <cell r="A132" t="str">
            <v>D1321</v>
          </cell>
          <cell r="C132" t="str">
            <v>D</v>
          </cell>
          <cell r="H132" t="str">
            <v>1.10</v>
          </cell>
        </row>
        <row r="133">
          <cell r="A133" t="str">
            <v>D1330</v>
          </cell>
          <cell r="C133" t="str">
            <v>D</v>
          </cell>
          <cell r="H133" t="str">
            <v>0.70</v>
          </cell>
        </row>
        <row r="134">
          <cell r="A134" t="str">
            <v>D1351</v>
          </cell>
          <cell r="C134" t="str">
            <v>D</v>
          </cell>
          <cell r="H134" t="str">
            <v>0.80</v>
          </cell>
        </row>
        <row r="135">
          <cell r="A135" t="str">
            <v>D1352</v>
          </cell>
          <cell r="C135" t="str">
            <v>D</v>
          </cell>
          <cell r="G135" t="str">
            <v>F</v>
          </cell>
          <cell r="H135" t="str">
            <v>0.90</v>
          </cell>
        </row>
        <row r="136">
          <cell r="A136" t="str">
            <v>D1353</v>
          </cell>
          <cell r="C136" t="str">
            <v>D</v>
          </cell>
          <cell r="G136" t="str">
            <v>F</v>
          </cell>
          <cell r="H136" t="str">
            <v>0.80</v>
          </cell>
        </row>
        <row r="137">
          <cell r="A137" t="str">
            <v>D1354</v>
          </cell>
          <cell r="C137" t="str">
            <v>D</v>
          </cell>
          <cell r="H137" t="str">
            <v>2.50</v>
          </cell>
        </row>
        <row r="138">
          <cell r="A138" t="str">
            <v>D1355</v>
          </cell>
          <cell r="C138" t="str">
            <v>D</v>
          </cell>
          <cell r="H138" t="str">
            <v>3.00</v>
          </cell>
        </row>
        <row r="139">
          <cell r="A139" t="str">
            <v>D1370</v>
          </cell>
          <cell r="C139" t="str">
            <v>R</v>
          </cell>
          <cell r="H139" t="str">
            <v>1.00</v>
          </cell>
        </row>
        <row r="140">
          <cell r="A140" t="str">
            <v>D1510</v>
          </cell>
          <cell r="C140" t="str">
            <v>D</v>
          </cell>
          <cell r="G140" t="str">
            <v>C</v>
          </cell>
          <cell r="H140" t="str">
            <v>4.00</v>
          </cell>
        </row>
        <row r="141">
          <cell r="A141" t="str">
            <v>D1516</v>
          </cell>
          <cell r="C141" t="str">
            <v>D</v>
          </cell>
          <cell r="G141" t="str">
            <v>A</v>
          </cell>
          <cell r="H141" t="str">
            <v>6.00</v>
          </cell>
        </row>
        <row r="142">
          <cell r="A142" t="str">
            <v>D1517</v>
          </cell>
          <cell r="C142" t="str">
            <v>D</v>
          </cell>
          <cell r="G142" t="str">
            <v>A</v>
          </cell>
          <cell r="H142" t="str">
            <v>6.00</v>
          </cell>
        </row>
        <row r="143">
          <cell r="A143" t="str">
            <v>D1520</v>
          </cell>
          <cell r="C143" t="str">
            <v>D</v>
          </cell>
          <cell r="G143" t="str">
            <v>C</v>
          </cell>
          <cell r="H143" t="str">
            <v>5.00</v>
          </cell>
        </row>
        <row r="144">
          <cell r="A144" t="str">
            <v>D1526</v>
          </cell>
          <cell r="C144" t="str">
            <v>D</v>
          </cell>
          <cell r="G144" t="str">
            <v>A</v>
          </cell>
          <cell r="H144" t="str">
            <v>7.00</v>
          </cell>
        </row>
        <row r="145">
          <cell r="A145" t="str">
            <v>D1527</v>
          </cell>
          <cell r="C145" t="str">
            <v>D</v>
          </cell>
          <cell r="G145" t="str">
            <v>A</v>
          </cell>
          <cell r="H145" t="str">
            <v>7.00</v>
          </cell>
        </row>
        <row r="146">
          <cell r="A146" t="str">
            <v>D1551</v>
          </cell>
          <cell r="C146" t="str">
            <v>D</v>
          </cell>
          <cell r="G146" t="str">
            <v>A</v>
          </cell>
          <cell r="H146" t="str">
            <v>1.20</v>
          </cell>
        </row>
        <row r="147">
          <cell r="A147" t="str">
            <v>D1552</v>
          </cell>
          <cell r="C147" t="str">
            <v>D</v>
          </cell>
          <cell r="G147" t="str">
            <v>A</v>
          </cell>
          <cell r="H147" t="str">
            <v>1.20</v>
          </cell>
        </row>
        <row r="148">
          <cell r="A148" t="str">
            <v>D1553</v>
          </cell>
          <cell r="C148" t="str">
            <v>D</v>
          </cell>
          <cell r="G148" t="str">
            <v>A</v>
          </cell>
          <cell r="H148" t="str">
            <v>1.20</v>
          </cell>
        </row>
        <row r="149">
          <cell r="A149" t="str">
            <v>D1556</v>
          </cell>
          <cell r="C149" t="str">
            <v>D</v>
          </cell>
          <cell r="G149" t="str">
            <v>A</v>
          </cell>
          <cell r="H149" t="str">
            <v>1.10</v>
          </cell>
        </row>
        <row r="150">
          <cell r="A150" t="str">
            <v>D1557</v>
          </cell>
          <cell r="C150" t="str">
            <v>D</v>
          </cell>
          <cell r="G150" t="str">
            <v>A</v>
          </cell>
          <cell r="H150" t="str">
            <v>1.10</v>
          </cell>
        </row>
        <row r="151">
          <cell r="A151" t="str">
            <v>D1558</v>
          </cell>
          <cell r="C151" t="str">
            <v>D</v>
          </cell>
          <cell r="G151" t="str">
            <v>A</v>
          </cell>
          <cell r="H151" t="str">
            <v>1.10</v>
          </cell>
        </row>
        <row r="152">
          <cell r="A152" t="str">
            <v>D1575</v>
          </cell>
          <cell r="C152" t="str">
            <v>D</v>
          </cell>
          <cell r="G152" t="str">
            <v>C</v>
          </cell>
          <cell r="H152" t="str">
            <v>4.00</v>
          </cell>
        </row>
        <row r="153">
          <cell r="A153" t="str">
            <v>D1701</v>
          </cell>
          <cell r="C153" t="str">
            <v>D</v>
          </cell>
          <cell r="H153" t="str">
            <v>2.00</v>
          </cell>
        </row>
        <row r="154">
          <cell r="A154" t="str">
            <v>D1702</v>
          </cell>
          <cell r="C154" t="str">
            <v>D</v>
          </cell>
          <cell r="H154" t="str">
            <v>2.00</v>
          </cell>
        </row>
        <row r="155">
          <cell r="A155" t="str">
            <v>D1703</v>
          </cell>
          <cell r="C155" t="str">
            <v>D</v>
          </cell>
          <cell r="H155" t="str">
            <v>2.00</v>
          </cell>
        </row>
        <row r="156">
          <cell r="A156" t="str">
            <v>D1704</v>
          </cell>
          <cell r="C156" t="str">
            <v>D</v>
          </cell>
          <cell r="H156" t="str">
            <v>2.00</v>
          </cell>
        </row>
        <row r="157">
          <cell r="A157" t="str">
            <v>D1705</v>
          </cell>
          <cell r="C157" t="str">
            <v>D</v>
          </cell>
          <cell r="H157" t="str">
            <v>2.00</v>
          </cell>
        </row>
        <row r="158">
          <cell r="A158" t="str">
            <v>D1706</v>
          </cell>
          <cell r="C158" t="str">
            <v>D</v>
          </cell>
          <cell r="H158" t="str">
            <v>2.00</v>
          </cell>
        </row>
        <row r="159">
          <cell r="A159" t="str">
            <v>D1707</v>
          </cell>
          <cell r="C159" t="str">
            <v>D</v>
          </cell>
          <cell r="H159" t="str">
            <v>2.00</v>
          </cell>
        </row>
        <row r="160">
          <cell r="A160" t="str">
            <v>D1708</v>
          </cell>
          <cell r="C160" t="str">
            <v>D</v>
          </cell>
          <cell r="E160" t="str">
            <v>230</v>
          </cell>
          <cell r="F160" t="str">
            <v>A</v>
          </cell>
          <cell r="H160" t="str">
            <v>2.00</v>
          </cell>
        </row>
        <row r="161">
          <cell r="A161" t="str">
            <v>D1709</v>
          </cell>
          <cell r="C161" t="str">
            <v>D</v>
          </cell>
          <cell r="E161" t="str">
            <v>230</v>
          </cell>
          <cell r="F161" t="str">
            <v>A</v>
          </cell>
          <cell r="H161" t="str">
            <v>2.00</v>
          </cell>
        </row>
        <row r="162">
          <cell r="A162" t="str">
            <v>D1710</v>
          </cell>
          <cell r="C162" t="str">
            <v>D</v>
          </cell>
          <cell r="E162" t="str">
            <v>230</v>
          </cell>
          <cell r="F162" t="str">
            <v>A</v>
          </cell>
          <cell r="H162" t="str">
            <v>2.00</v>
          </cell>
        </row>
        <row r="163">
          <cell r="A163" t="str">
            <v>D1711</v>
          </cell>
          <cell r="C163" t="str">
            <v>D</v>
          </cell>
          <cell r="E163" t="str">
            <v>230</v>
          </cell>
          <cell r="F163" t="str">
            <v>A</v>
          </cell>
          <cell r="H163" t="str">
            <v>2.00</v>
          </cell>
        </row>
        <row r="164">
          <cell r="A164" t="str">
            <v>D1712</v>
          </cell>
          <cell r="C164" t="str">
            <v>D</v>
          </cell>
          <cell r="E164" t="str">
            <v>230</v>
          </cell>
          <cell r="F164" t="str">
            <v>A</v>
          </cell>
          <cell r="H164" t="str">
            <v>2.00</v>
          </cell>
        </row>
        <row r="165">
          <cell r="A165" t="str">
            <v>D1713</v>
          </cell>
          <cell r="C165" t="str">
            <v>D</v>
          </cell>
          <cell r="E165" t="str">
            <v>230</v>
          </cell>
          <cell r="F165" t="str">
            <v>A</v>
          </cell>
          <cell r="H165" t="str">
            <v>2.00</v>
          </cell>
        </row>
        <row r="166">
          <cell r="A166" t="str">
            <v>D1714</v>
          </cell>
          <cell r="C166" t="str">
            <v>D</v>
          </cell>
          <cell r="E166" t="str">
            <v>230</v>
          </cell>
          <cell r="F166" t="str">
            <v>A</v>
          </cell>
          <cell r="H166" t="str">
            <v>2.00</v>
          </cell>
        </row>
        <row r="167">
          <cell r="A167" t="str">
            <v>D1781</v>
          </cell>
          <cell r="C167" t="str">
            <v>D</v>
          </cell>
          <cell r="E167" t="str">
            <v>230</v>
          </cell>
          <cell r="F167" t="str">
            <v>A</v>
          </cell>
          <cell r="H167" t="str">
            <v>2.00</v>
          </cell>
        </row>
        <row r="168">
          <cell r="A168" t="str">
            <v>D1782</v>
          </cell>
          <cell r="C168" t="str">
            <v>D</v>
          </cell>
          <cell r="E168" t="str">
            <v>230</v>
          </cell>
          <cell r="F168" t="str">
            <v>A</v>
          </cell>
          <cell r="H168" t="str">
            <v>2.00</v>
          </cell>
        </row>
        <row r="169">
          <cell r="A169" t="str">
            <v>D1783</v>
          </cell>
          <cell r="C169" t="str">
            <v>D</v>
          </cell>
          <cell r="E169" t="str">
            <v>230</v>
          </cell>
          <cell r="F169" t="str">
            <v>A</v>
          </cell>
          <cell r="H169" t="str">
            <v>2.00</v>
          </cell>
        </row>
        <row r="170">
          <cell r="A170" t="str">
            <v>D1999</v>
          </cell>
          <cell r="C170" t="str">
            <v>D</v>
          </cell>
          <cell r="G170" t="str">
            <v>C</v>
          </cell>
          <cell r="H170" t="str">
            <v>0.00</v>
          </cell>
        </row>
        <row r="171">
          <cell r="A171" t="str">
            <v>D2140</v>
          </cell>
          <cell r="C171" t="str">
            <v>D</v>
          </cell>
          <cell r="H171" t="str">
            <v>2.00</v>
          </cell>
        </row>
        <row r="172">
          <cell r="A172" t="str">
            <v>D2150</v>
          </cell>
          <cell r="C172" t="str">
            <v>D</v>
          </cell>
          <cell r="H172" t="str">
            <v>2.20</v>
          </cell>
        </row>
        <row r="173">
          <cell r="A173" t="str">
            <v>D2160</v>
          </cell>
          <cell r="C173" t="str">
            <v>D</v>
          </cell>
          <cell r="H173" t="str">
            <v>2.70</v>
          </cell>
        </row>
        <row r="174">
          <cell r="A174" t="str">
            <v>D2161</v>
          </cell>
          <cell r="C174" t="str">
            <v>D</v>
          </cell>
          <cell r="H174" t="str">
            <v>3.30</v>
          </cell>
        </row>
        <row r="175">
          <cell r="A175" t="str">
            <v>D2330</v>
          </cell>
          <cell r="C175" t="str">
            <v>D</v>
          </cell>
          <cell r="H175" t="str">
            <v>2.00</v>
          </cell>
        </row>
        <row r="176">
          <cell r="A176" t="str">
            <v>D2331</v>
          </cell>
          <cell r="C176" t="str">
            <v>D</v>
          </cell>
          <cell r="H176" t="str">
            <v>3.00</v>
          </cell>
        </row>
        <row r="177">
          <cell r="A177" t="str">
            <v>D2332</v>
          </cell>
          <cell r="C177" t="str">
            <v>D</v>
          </cell>
          <cell r="H177" t="str">
            <v>3.50</v>
          </cell>
        </row>
        <row r="178">
          <cell r="A178" t="str">
            <v>D2335</v>
          </cell>
          <cell r="C178" t="str">
            <v>D</v>
          </cell>
          <cell r="E178" t="str">
            <v>240</v>
          </cell>
          <cell r="F178" t="str">
            <v>C</v>
          </cell>
          <cell r="H178" t="str">
            <v>4.00</v>
          </cell>
        </row>
        <row r="179">
          <cell r="A179" t="str">
            <v>D2390</v>
          </cell>
          <cell r="C179" t="str">
            <v>D</v>
          </cell>
          <cell r="H179" t="str">
            <v>6.80</v>
          </cell>
        </row>
        <row r="180">
          <cell r="A180" t="str">
            <v>D2391</v>
          </cell>
          <cell r="C180" t="str">
            <v>D</v>
          </cell>
          <cell r="H180" t="str">
            <v>2.00</v>
          </cell>
        </row>
        <row r="181">
          <cell r="A181" t="str">
            <v>D2392</v>
          </cell>
          <cell r="C181" t="str">
            <v>D</v>
          </cell>
          <cell r="H181" t="str">
            <v>4.00</v>
          </cell>
        </row>
        <row r="182">
          <cell r="A182" t="str">
            <v>D2393</v>
          </cell>
          <cell r="C182" t="str">
            <v>D</v>
          </cell>
          <cell r="G182" t="str">
            <v>F</v>
          </cell>
          <cell r="H182" t="str">
            <v>5.40</v>
          </cell>
        </row>
        <row r="183">
          <cell r="A183" t="str">
            <v>D2394</v>
          </cell>
          <cell r="C183" t="str">
            <v>D</v>
          </cell>
          <cell r="G183" t="str">
            <v>F</v>
          </cell>
          <cell r="H183" t="str">
            <v>5.70</v>
          </cell>
        </row>
        <row r="184">
          <cell r="A184" t="str">
            <v>D2410</v>
          </cell>
          <cell r="C184" t="str">
            <v>D</v>
          </cell>
          <cell r="H184" t="str">
            <v>8.00</v>
          </cell>
        </row>
        <row r="185">
          <cell r="A185" t="str">
            <v>D2420</v>
          </cell>
          <cell r="C185" t="str">
            <v>D</v>
          </cell>
          <cell r="H185" t="str">
            <v>9.50</v>
          </cell>
        </row>
        <row r="186">
          <cell r="A186" t="str">
            <v>D2430</v>
          </cell>
          <cell r="C186" t="str">
            <v>D</v>
          </cell>
          <cell r="H186" t="str">
            <v>11.80</v>
          </cell>
        </row>
        <row r="187">
          <cell r="A187" t="str">
            <v>D2510</v>
          </cell>
          <cell r="C187" t="str">
            <v>D</v>
          </cell>
          <cell r="H187" t="str">
            <v>11.40</v>
          </cell>
        </row>
        <row r="188">
          <cell r="A188" t="str">
            <v>D2520</v>
          </cell>
          <cell r="C188" t="str">
            <v>D</v>
          </cell>
          <cell r="H188" t="str">
            <v>12.90</v>
          </cell>
        </row>
        <row r="189">
          <cell r="A189" t="str">
            <v>D2530</v>
          </cell>
          <cell r="C189" t="str">
            <v>D</v>
          </cell>
          <cell r="H189" t="str">
            <v>13.00</v>
          </cell>
        </row>
        <row r="190">
          <cell r="A190" t="str">
            <v>D2542</v>
          </cell>
          <cell r="C190" t="str">
            <v>D</v>
          </cell>
          <cell r="G190" t="str">
            <v>F</v>
          </cell>
          <cell r="H190" t="str">
            <v>14.80</v>
          </cell>
        </row>
        <row r="191">
          <cell r="A191" t="str">
            <v>D2543</v>
          </cell>
          <cell r="C191" t="str">
            <v>D</v>
          </cell>
          <cell r="H191" t="str">
            <v>15.50</v>
          </cell>
        </row>
        <row r="192">
          <cell r="A192" t="str">
            <v>D2544</v>
          </cell>
          <cell r="C192" t="str">
            <v>D</v>
          </cell>
          <cell r="H192" t="str">
            <v>17.00</v>
          </cell>
        </row>
        <row r="193">
          <cell r="A193" t="str">
            <v>D2550</v>
          </cell>
          <cell r="C193" t="str">
            <v>R</v>
          </cell>
          <cell r="H193" t="str">
            <v>10.00</v>
          </cell>
        </row>
        <row r="194">
          <cell r="A194" t="str">
            <v>D2610</v>
          </cell>
          <cell r="C194" t="str">
            <v>D</v>
          </cell>
          <cell r="H194" t="str">
            <v>12.50</v>
          </cell>
        </row>
        <row r="195">
          <cell r="A195" t="str">
            <v>D2620</v>
          </cell>
          <cell r="C195" t="str">
            <v>D</v>
          </cell>
          <cell r="H195" t="str">
            <v>13.00</v>
          </cell>
        </row>
        <row r="196">
          <cell r="A196" t="str">
            <v>D2630</v>
          </cell>
          <cell r="C196" t="str">
            <v>D</v>
          </cell>
          <cell r="H196" t="str">
            <v>17.00</v>
          </cell>
        </row>
        <row r="197">
          <cell r="A197" t="str">
            <v>D2642</v>
          </cell>
          <cell r="C197" t="str">
            <v>D</v>
          </cell>
          <cell r="H197" t="str">
            <v>14.00</v>
          </cell>
        </row>
        <row r="198">
          <cell r="A198" t="str">
            <v>D2643</v>
          </cell>
          <cell r="C198" t="str">
            <v>D</v>
          </cell>
          <cell r="H198" t="str">
            <v>16.00</v>
          </cell>
        </row>
        <row r="199">
          <cell r="A199" t="str">
            <v>D2644</v>
          </cell>
          <cell r="C199" t="str">
            <v>D</v>
          </cell>
          <cell r="H199" t="str">
            <v>18.50</v>
          </cell>
        </row>
        <row r="200">
          <cell r="A200" t="str">
            <v>D2650</v>
          </cell>
          <cell r="C200" t="str">
            <v>D</v>
          </cell>
          <cell r="G200" t="str">
            <v>F</v>
          </cell>
          <cell r="H200" t="str">
            <v>11.50</v>
          </cell>
        </row>
        <row r="201">
          <cell r="A201" t="str">
            <v>D2651</v>
          </cell>
          <cell r="C201" t="str">
            <v>D</v>
          </cell>
          <cell r="H201" t="str">
            <v>13.00</v>
          </cell>
        </row>
        <row r="202">
          <cell r="A202" t="str">
            <v>D2652</v>
          </cell>
          <cell r="C202" t="str">
            <v>D</v>
          </cell>
          <cell r="H202" t="str">
            <v>17.00</v>
          </cell>
        </row>
        <row r="203">
          <cell r="A203" t="str">
            <v>D2662</v>
          </cell>
          <cell r="C203" t="str">
            <v>D</v>
          </cell>
          <cell r="H203" t="str">
            <v>13.00</v>
          </cell>
        </row>
        <row r="204">
          <cell r="A204" t="str">
            <v>D2663</v>
          </cell>
          <cell r="C204" t="str">
            <v>D</v>
          </cell>
          <cell r="H204" t="str">
            <v>16.00</v>
          </cell>
        </row>
        <row r="205">
          <cell r="A205" t="str">
            <v>D2664</v>
          </cell>
          <cell r="C205" t="str">
            <v>D</v>
          </cell>
          <cell r="H205" t="str">
            <v>17.00</v>
          </cell>
        </row>
        <row r="206">
          <cell r="A206" t="str">
            <v>D2710</v>
          </cell>
          <cell r="C206" t="str">
            <v>D</v>
          </cell>
          <cell r="H206" t="str">
            <v>10.00</v>
          </cell>
        </row>
        <row r="207">
          <cell r="A207" t="str">
            <v>D2712</v>
          </cell>
          <cell r="C207" t="str">
            <v>D</v>
          </cell>
          <cell r="G207" t="str">
            <v>F</v>
          </cell>
          <cell r="H207" t="str">
            <v>14.50</v>
          </cell>
        </row>
        <row r="208">
          <cell r="A208" t="str">
            <v>D2720</v>
          </cell>
          <cell r="C208" t="str">
            <v>D</v>
          </cell>
          <cell r="H208" t="str">
            <v>20.00</v>
          </cell>
        </row>
        <row r="209">
          <cell r="A209" t="str">
            <v>D2721</v>
          </cell>
          <cell r="C209" t="str">
            <v>D</v>
          </cell>
          <cell r="H209" t="str">
            <v>15.00</v>
          </cell>
        </row>
        <row r="210">
          <cell r="A210" t="str">
            <v>D2722</v>
          </cell>
          <cell r="C210" t="str">
            <v>D</v>
          </cell>
          <cell r="H210" t="str">
            <v>17.00</v>
          </cell>
        </row>
        <row r="211">
          <cell r="A211" t="str">
            <v>D2740</v>
          </cell>
          <cell r="C211" t="str">
            <v>D</v>
          </cell>
          <cell r="G211" t="str">
            <v>C</v>
          </cell>
          <cell r="H211" t="str">
            <v>20.00</v>
          </cell>
        </row>
        <row r="212">
          <cell r="A212" t="str">
            <v>D2750</v>
          </cell>
          <cell r="C212" t="str">
            <v>D</v>
          </cell>
          <cell r="H212" t="str">
            <v>22.00</v>
          </cell>
        </row>
        <row r="213">
          <cell r="A213" t="str">
            <v>D2751</v>
          </cell>
          <cell r="C213" t="str">
            <v>D</v>
          </cell>
          <cell r="H213" t="str">
            <v>16.00</v>
          </cell>
        </row>
        <row r="214">
          <cell r="A214" t="str">
            <v>D2752</v>
          </cell>
          <cell r="C214" t="str">
            <v>D</v>
          </cell>
          <cell r="H214" t="str">
            <v>18.00</v>
          </cell>
        </row>
        <row r="215">
          <cell r="A215" t="str">
            <v>D2753</v>
          </cell>
          <cell r="C215" t="str">
            <v>D</v>
          </cell>
          <cell r="G215" t="str">
            <v>A</v>
          </cell>
          <cell r="H215" t="str">
            <v>18.00</v>
          </cell>
        </row>
        <row r="216">
          <cell r="A216" t="str">
            <v>D2780</v>
          </cell>
          <cell r="C216" t="str">
            <v>D</v>
          </cell>
          <cell r="G216" t="str">
            <v>F</v>
          </cell>
          <cell r="H216" t="str">
            <v>18.00</v>
          </cell>
        </row>
        <row r="217">
          <cell r="A217" t="str">
            <v>D2781</v>
          </cell>
          <cell r="C217" t="str">
            <v>D</v>
          </cell>
          <cell r="G217" t="str">
            <v>F</v>
          </cell>
          <cell r="H217" t="str">
            <v>13.00</v>
          </cell>
        </row>
        <row r="218">
          <cell r="A218" t="str">
            <v>D2782</v>
          </cell>
          <cell r="C218" t="str">
            <v>D</v>
          </cell>
          <cell r="G218" t="str">
            <v>F</v>
          </cell>
          <cell r="H218" t="str">
            <v>15.00</v>
          </cell>
        </row>
        <row r="219">
          <cell r="A219" t="str">
            <v>D2783</v>
          </cell>
          <cell r="C219" t="str">
            <v>D</v>
          </cell>
          <cell r="G219" t="str">
            <v>F</v>
          </cell>
          <cell r="H219" t="str">
            <v>19.00</v>
          </cell>
        </row>
        <row r="220">
          <cell r="A220" t="str">
            <v>D2790</v>
          </cell>
          <cell r="C220" t="str">
            <v>D</v>
          </cell>
          <cell r="H220" t="str">
            <v>19.00</v>
          </cell>
        </row>
        <row r="221">
          <cell r="A221" t="str">
            <v>D2791</v>
          </cell>
          <cell r="C221" t="str">
            <v>D</v>
          </cell>
          <cell r="H221" t="str">
            <v>14.00</v>
          </cell>
        </row>
        <row r="222">
          <cell r="A222" t="str">
            <v>D2792</v>
          </cell>
          <cell r="C222" t="str">
            <v>D</v>
          </cell>
          <cell r="H222" t="str">
            <v>16.00</v>
          </cell>
        </row>
        <row r="223">
          <cell r="A223" t="str">
            <v>D2794</v>
          </cell>
          <cell r="C223" t="str">
            <v>D</v>
          </cell>
          <cell r="G223" t="str">
            <v>C</v>
          </cell>
          <cell r="H223" t="str">
            <v>15.60</v>
          </cell>
        </row>
        <row r="224">
          <cell r="A224" t="str">
            <v>D2799</v>
          </cell>
          <cell r="C224" t="str">
            <v>D</v>
          </cell>
          <cell r="H224" t="str">
            <v>5.80</v>
          </cell>
        </row>
        <row r="225">
          <cell r="A225" t="str">
            <v>D2910</v>
          </cell>
          <cell r="C225" t="str">
            <v>D</v>
          </cell>
          <cell r="G225" t="str">
            <v>C</v>
          </cell>
          <cell r="H225" t="str">
            <v>1.50</v>
          </cell>
        </row>
        <row r="226">
          <cell r="A226" t="str">
            <v>D2915</v>
          </cell>
          <cell r="C226" t="str">
            <v>D</v>
          </cell>
          <cell r="G226" t="str">
            <v>F</v>
          </cell>
          <cell r="H226" t="str">
            <v>1.60</v>
          </cell>
        </row>
        <row r="227">
          <cell r="A227" t="str">
            <v>D2920</v>
          </cell>
          <cell r="C227" t="str">
            <v>D</v>
          </cell>
          <cell r="G227" t="str">
            <v>C</v>
          </cell>
          <cell r="H227" t="str">
            <v>1.50</v>
          </cell>
        </row>
        <row r="228">
          <cell r="A228" t="str">
            <v>D2921</v>
          </cell>
          <cell r="C228" t="str">
            <v>D</v>
          </cell>
          <cell r="H228" t="str">
            <v>2.00</v>
          </cell>
        </row>
        <row r="229">
          <cell r="A229" t="str">
            <v>D2928</v>
          </cell>
          <cell r="C229" t="str">
            <v>D</v>
          </cell>
          <cell r="H229" t="str">
            <v>8.00</v>
          </cell>
        </row>
        <row r="230">
          <cell r="A230" t="str">
            <v>D2929</v>
          </cell>
          <cell r="C230" t="str">
            <v>D</v>
          </cell>
          <cell r="G230" t="str">
            <v>F</v>
          </cell>
          <cell r="H230" t="str">
            <v>6.00</v>
          </cell>
        </row>
        <row r="231">
          <cell r="A231" t="str">
            <v>D2930</v>
          </cell>
          <cell r="C231" t="str">
            <v>D</v>
          </cell>
          <cell r="H231" t="str">
            <v>4.00</v>
          </cell>
        </row>
        <row r="232">
          <cell r="A232" t="str">
            <v>D2931</v>
          </cell>
          <cell r="C232" t="str">
            <v>D</v>
          </cell>
          <cell r="H232" t="str">
            <v>6.00</v>
          </cell>
        </row>
        <row r="233">
          <cell r="A233" t="str">
            <v>D2932</v>
          </cell>
          <cell r="C233" t="str">
            <v>D</v>
          </cell>
          <cell r="H233" t="str">
            <v>4.80</v>
          </cell>
        </row>
        <row r="234">
          <cell r="A234" t="str">
            <v>D2933</v>
          </cell>
          <cell r="C234" t="str">
            <v>D</v>
          </cell>
          <cell r="H234" t="str">
            <v>4.50</v>
          </cell>
        </row>
        <row r="235">
          <cell r="A235" t="str">
            <v>D2934</v>
          </cell>
          <cell r="C235" t="str">
            <v>D</v>
          </cell>
          <cell r="G235" t="str">
            <v>F</v>
          </cell>
          <cell r="H235" t="str">
            <v>5.40</v>
          </cell>
        </row>
        <row r="236">
          <cell r="A236" t="str">
            <v>D2940</v>
          </cell>
          <cell r="C236" t="str">
            <v>D</v>
          </cell>
          <cell r="H236" t="str">
            <v>1.50</v>
          </cell>
        </row>
        <row r="237">
          <cell r="A237" t="str">
            <v>D2941</v>
          </cell>
          <cell r="C237" t="str">
            <v>D</v>
          </cell>
          <cell r="G237" t="str">
            <v>F</v>
          </cell>
          <cell r="H237" t="str">
            <v>2.10</v>
          </cell>
        </row>
        <row r="238">
          <cell r="A238" t="str">
            <v>D2949</v>
          </cell>
          <cell r="C238" t="str">
            <v>D</v>
          </cell>
          <cell r="G238" t="str">
            <v>F</v>
          </cell>
          <cell r="H238" t="str">
            <v>3.50</v>
          </cell>
        </row>
        <row r="239">
          <cell r="A239" t="str">
            <v>D2950</v>
          </cell>
          <cell r="C239" t="str">
            <v>D</v>
          </cell>
          <cell r="H239" t="str">
            <v>4.00</v>
          </cell>
        </row>
        <row r="240">
          <cell r="A240" t="str">
            <v>D2951</v>
          </cell>
          <cell r="C240" t="str">
            <v>D</v>
          </cell>
          <cell r="H240" t="str">
            <v>1.00</v>
          </cell>
        </row>
        <row r="241">
          <cell r="A241" t="str">
            <v>D2952</v>
          </cell>
          <cell r="C241" t="str">
            <v>D</v>
          </cell>
          <cell r="H241" t="str">
            <v>8.00</v>
          </cell>
        </row>
        <row r="242">
          <cell r="A242" t="str">
            <v>D2953</v>
          </cell>
          <cell r="C242" t="str">
            <v>D</v>
          </cell>
          <cell r="G242" t="str">
            <v>F</v>
          </cell>
          <cell r="H242" t="str">
            <v>6.50</v>
          </cell>
        </row>
        <row r="243">
          <cell r="A243" t="str">
            <v>D2954</v>
          </cell>
          <cell r="C243" t="str">
            <v>D</v>
          </cell>
          <cell r="H243" t="str">
            <v>5.00</v>
          </cell>
        </row>
        <row r="244">
          <cell r="A244" t="str">
            <v>D2955</v>
          </cell>
          <cell r="C244" t="str">
            <v>D</v>
          </cell>
          <cell r="G244" t="str">
            <v>F</v>
          </cell>
          <cell r="H244" t="str">
            <v>4.00</v>
          </cell>
        </row>
        <row r="245">
          <cell r="A245" t="str">
            <v>D2957</v>
          </cell>
          <cell r="C245" t="str">
            <v>D</v>
          </cell>
          <cell r="G245" t="str">
            <v>F</v>
          </cell>
          <cell r="H245" t="str">
            <v>3.50</v>
          </cell>
        </row>
        <row r="246">
          <cell r="A246" t="str">
            <v>D2960</v>
          </cell>
          <cell r="C246" t="str">
            <v>D</v>
          </cell>
          <cell r="H246" t="str">
            <v>6.00</v>
          </cell>
        </row>
        <row r="247">
          <cell r="A247" t="str">
            <v>D2961</v>
          </cell>
          <cell r="C247" t="str">
            <v>D</v>
          </cell>
          <cell r="H247" t="str">
            <v>10.00</v>
          </cell>
        </row>
        <row r="248">
          <cell r="A248" t="str">
            <v>D2962</v>
          </cell>
          <cell r="C248" t="str">
            <v>D</v>
          </cell>
          <cell r="H248" t="str">
            <v>14.40</v>
          </cell>
        </row>
        <row r="249">
          <cell r="A249" t="str">
            <v>D2971</v>
          </cell>
          <cell r="C249" t="str">
            <v>D</v>
          </cell>
          <cell r="H249" t="str">
            <v>0.00</v>
          </cell>
        </row>
        <row r="250">
          <cell r="A250" t="str">
            <v>D2975</v>
          </cell>
          <cell r="C250" t="str">
            <v>D</v>
          </cell>
          <cell r="G250" t="str">
            <v>F</v>
          </cell>
          <cell r="H250" t="str">
            <v>8.40</v>
          </cell>
        </row>
        <row r="251">
          <cell r="A251" t="str">
            <v>D2976</v>
          </cell>
          <cell r="C251" t="str">
            <v>D</v>
          </cell>
          <cell r="E251" t="str">
            <v>240</v>
          </cell>
          <cell r="F251" t="str">
            <v>N</v>
          </cell>
          <cell r="H251" t="str">
            <v>2.20</v>
          </cell>
        </row>
        <row r="252">
          <cell r="A252" t="str">
            <v>D2980</v>
          </cell>
          <cell r="C252" t="str">
            <v>D</v>
          </cell>
          <cell r="G252" t="str">
            <v>F</v>
          </cell>
          <cell r="H252" t="str">
            <v>4.10</v>
          </cell>
        </row>
        <row r="253">
          <cell r="A253" t="str">
            <v>D2981</v>
          </cell>
          <cell r="C253" t="str">
            <v>D</v>
          </cell>
          <cell r="H253" t="str">
            <v>0.00</v>
          </cell>
        </row>
        <row r="254">
          <cell r="A254" t="str">
            <v>D2982</v>
          </cell>
          <cell r="C254" t="str">
            <v>D</v>
          </cell>
          <cell r="H254" t="str">
            <v>0.00</v>
          </cell>
        </row>
        <row r="255">
          <cell r="A255" t="str">
            <v>D2983</v>
          </cell>
          <cell r="C255" t="str">
            <v>D</v>
          </cell>
          <cell r="H255" t="str">
            <v>0.00</v>
          </cell>
        </row>
        <row r="256">
          <cell r="A256" t="str">
            <v>D2989</v>
          </cell>
          <cell r="C256" t="str">
            <v>D</v>
          </cell>
          <cell r="E256" t="str">
            <v>240</v>
          </cell>
          <cell r="F256" t="str">
            <v>N</v>
          </cell>
          <cell r="H256" t="str">
            <v>2.50</v>
          </cell>
        </row>
        <row r="257">
          <cell r="A257" t="str">
            <v>D2990</v>
          </cell>
          <cell r="C257" t="str">
            <v>D</v>
          </cell>
          <cell r="G257" t="str">
            <v>F</v>
          </cell>
          <cell r="H257" t="str">
            <v>1.00</v>
          </cell>
        </row>
        <row r="258">
          <cell r="A258" t="str">
            <v>D2991</v>
          </cell>
          <cell r="C258" t="str">
            <v>D</v>
          </cell>
          <cell r="E258" t="str">
            <v>240</v>
          </cell>
          <cell r="F258" t="str">
            <v>N</v>
          </cell>
          <cell r="H258" t="str">
            <v>4.00</v>
          </cell>
        </row>
        <row r="259">
          <cell r="A259" t="str">
            <v>D2999</v>
          </cell>
          <cell r="C259" t="str">
            <v>D</v>
          </cell>
          <cell r="G259" t="str">
            <v>C</v>
          </cell>
          <cell r="H259" t="str">
            <v>0.00</v>
          </cell>
        </row>
        <row r="260">
          <cell r="A260" t="str">
            <v>D3110</v>
          </cell>
          <cell r="C260" t="str">
            <v>D</v>
          </cell>
          <cell r="H260" t="str">
            <v>1.25</v>
          </cell>
        </row>
        <row r="261">
          <cell r="A261" t="str">
            <v>D3120</v>
          </cell>
          <cell r="C261" t="str">
            <v>D</v>
          </cell>
          <cell r="H261" t="str">
            <v>1.00</v>
          </cell>
        </row>
        <row r="262">
          <cell r="A262" t="str">
            <v>D3220</v>
          </cell>
          <cell r="C262" t="str">
            <v>D</v>
          </cell>
          <cell r="H262" t="str">
            <v>3.00</v>
          </cell>
        </row>
        <row r="263">
          <cell r="A263" t="str">
            <v>D3221</v>
          </cell>
          <cell r="C263" t="str">
            <v>D</v>
          </cell>
          <cell r="G263" t="str">
            <v>F</v>
          </cell>
          <cell r="H263" t="str">
            <v>4.00</v>
          </cell>
        </row>
        <row r="264">
          <cell r="A264" t="str">
            <v>D3222</v>
          </cell>
          <cell r="C264" t="str">
            <v>D</v>
          </cell>
          <cell r="G264" t="str">
            <v>F</v>
          </cell>
          <cell r="H264" t="str">
            <v>3.20</v>
          </cell>
        </row>
        <row r="265">
          <cell r="A265" t="str">
            <v>D3230</v>
          </cell>
          <cell r="C265" t="str">
            <v>D</v>
          </cell>
          <cell r="G265" t="str">
            <v>F</v>
          </cell>
          <cell r="H265" t="str">
            <v>3.30</v>
          </cell>
        </row>
        <row r="266">
          <cell r="A266" t="str">
            <v>D3240</v>
          </cell>
          <cell r="C266" t="str">
            <v>D</v>
          </cell>
          <cell r="G266" t="str">
            <v>F</v>
          </cell>
          <cell r="H266" t="str">
            <v>3.70</v>
          </cell>
        </row>
        <row r="267">
          <cell r="A267" t="str">
            <v>D3310</v>
          </cell>
          <cell r="C267" t="str">
            <v>D</v>
          </cell>
          <cell r="H267" t="str">
            <v>10.20</v>
          </cell>
        </row>
        <row r="268">
          <cell r="A268" t="str">
            <v>D3320</v>
          </cell>
          <cell r="C268" t="str">
            <v>D</v>
          </cell>
          <cell r="G268" t="str">
            <v>C</v>
          </cell>
          <cell r="H268" t="str">
            <v>11.50</v>
          </cell>
        </row>
        <row r="269">
          <cell r="A269" t="str">
            <v>D3330</v>
          </cell>
          <cell r="C269" t="str">
            <v>D</v>
          </cell>
          <cell r="G269" t="str">
            <v>C</v>
          </cell>
          <cell r="H269" t="str">
            <v>14.00</v>
          </cell>
        </row>
        <row r="270">
          <cell r="A270" t="str">
            <v>D3331</v>
          </cell>
          <cell r="C270" t="str">
            <v>D</v>
          </cell>
          <cell r="G270" t="str">
            <v>F</v>
          </cell>
          <cell r="H270" t="str">
            <v>10.10</v>
          </cell>
        </row>
        <row r="271">
          <cell r="A271" t="str">
            <v>D3332</v>
          </cell>
          <cell r="C271" t="str">
            <v>D</v>
          </cell>
          <cell r="G271" t="str">
            <v>F</v>
          </cell>
          <cell r="H271" t="str">
            <v>5.40</v>
          </cell>
        </row>
        <row r="272">
          <cell r="A272" t="str">
            <v>D3333</v>
          </cell>
          <cell r="C272" t="str">
            <v>D</v>
          </cell>
          <cell r="E272" t="str">
            <v>230</v>
          </cell>
          <cell r="F272" t="str">
            <v>F</v>
          </cell>
          <cell r="H272" t="str">
            <v>4.00</v>
          </cell>
        </row>
        <row r="273">
          <cell r="A273" t="str">
            <v>D3346</v>
          </cell>
          <cell r="C273" t="str">
            <v>D</v>
          </cell>
          <cell r="G273" t="str">
            <v>F</v>
          </cell>
          <cell r="H273" t="str">
            <v>11.00</v>
          </cell>
        </row>
        <row r="274">
          <cell r="A274" t="str">
            <v>D3347</v>
          </cell>
          <cell r="C274" t="str">
            <v>D</v>
          </cell>
          <cell r="G274" t="str">
            <v>C</v>
          </cell>
          <cell r="H274" t="str">
            <v>13.40</v>
          </cell>
        </row>
        <row r="275">
          <cell r="A275" t="str">
            <v>D3348</v>
          </cell>
          <cell r="C275" t="str">
            <v>D</v>
          </cell>
          <cell r="G275" t="str">
            <v>F</v>
          </cell>
          <cell r="H275" t="str">
            <v>16.50</v>
          </cell>
        </row>
        <row r="276">
          <cell r="A276" t="str">
            <v>D3351</v>
          </cell>
          <cell r="C276" t="str">
            <v>D</v>
          </cell>
          <cell r="G276" t="str">
            <v>F</v>
          </cell>
          <cell r="H276" t="str">
            <v>5.00</v>
          </cell>
        </row>
        <row r="277">
          <cell r="A277" t="str">
            <v>D3352</v>
          </cell>
          <cell r="C277" t="str">
            <v>D</v>
          </cell>
          <cell r="H277" t="str">
            <v>3.80</v>
          </cell>
        </row>
        <row r="278">
          <cell r="A278" t="str">
            <v>D3353</v>
          </cell>
          <cell r="C278" t="str">
            <v>D</v>
          </cell>
          <cell r="H278" t="str">
            <v>8.00</v>
          </cell>
        </row>
        <row r="279">
          <cell r="A279" t="str">
            <v>D3355</v>
          </cell>
          <cell r="C279" t="str">
            <v>D</v>
          </cell>
          <cell r="G279" t="str">
            <v>F</v>
          </cell>
          <cell r="H279" t="str">
            <v>6.00</v>
          </cell>
        </row>
        <row r="280">
          <cell r="A280" t="str">
            <v>D3356</v>
          </cell>
          <cell r="C280" t="str">
            <v>D</v>
          </cell>
          <cell r="G280" t="str">
            <v>F</v>
          </cell>
          <cell r="H280" t="str">
            <v>4.30</v>
          </cell>
        </row>
        <row r="281">
          <cell r="A281" t="str">
            <v>D3357</v>
          </cell>
          <cell r="C281" t="str">
            <v>D</v>
          </cell>
          <cell r="G281" t="str">
            <v>F</v>
          </cell>
          <cell r="H281" t="str">
            <v>4.30</v>
          </cell>
        </row>
        <row r="282">
          <cell r="A282" t="str">
            <v>D3410</v>
          </cell>
          <cell r="C282" t="str">
            <v>D</v>
          </cell>
          <cell r="H282" t="str">
            <v>9.10</v>
          </cell>
        </row>
        <row r="283">
          <cell r="A283" t="str">
            <v>D3421</v>
          </cell>
          <cell r="C283" t="str">
            <v>D</v>
          </cell>
          <cell r="G283" t="str">
            <v>C</v>
          </cell>
          <cell r="H283" t="str">
            <v>10.50</v>
          </cell>
        </row>
        <row r="284">
          <cell r="A284" t="str">
            <v>D3425</v>
          </cell>
          <cell r="C284" t="str">
            <v>D</v>
          </cell>
          <cell r="H284" t="str">
            <v>11.70</v>
          </cell>
        </row>
        <row r="285">
          <cell r="A285" t="str">
            <v>D3426</v>
          </cell>
          <cell r="C285" t="str">
            <v>D</v>
          </cell>
          <cell r="G285" t="str">
            <v>C</v>
          </cell>
          <cell r="H285" t="str">
            <v>5.00</v>
          </cell>
        </row>
        <row r="286">
          <cell r="A286" t="str">
            <v>D3428</v>
          </cell>
          <cell r="C286" t="str">
            <v>D</v>
          </cell>
          <cell r="G286" t="str">
            <v>F</v>
          </cell>
          <cell r="H286" t="str">
            <v>5.40</v>
          </cell>
        </row>
        <row r="287">
          <cell r="A287" t="str">
            <v>D3429</v>
          </cell>
          <cell r="C287" t="str">
            <v>D</v>
          </cell>
          <cell r="G287" t="str">
            <v>F</v>
          </cell>
          <cell r="H287" t="str">
            <v>5.30</v>
          </cell>
        </row>
        <row r="288">
          <cell r="A288" t="str">
            <v>D3430</v>
          </cell>
          <cell r="C288" t="str">
            <v>D</v>
          </cell>
          <cell r="H288" t="str">
            <v>3.00</v>
          </cell>
        </row>
        <row r="289">
          <cell r="A289" t="str">
            <v>D3431</v>
          </cell>
          <cell r="C289" t="str">
            <v>D</v>
          </cell>
          <cell r="G289" t="str">
            <v>F</v>
          </cell>
          <cell r="H289" t="str">
            <v>13.10</v>
          </cell>
        </row>
        <row r="290">
          <cell r="A290" t="str">
            <v>D3432</v>
          </cell>
          <cell r="C290" t="str">
            <v>D</v>
          </cell>
          <cell r="G290" t="str">
            <v>F</v>
          </cell>
          <cell r="H290" t="str">
            <v>16.00</v>
          </cell>
        </row>
        <row r="291">
          <cell r="A291" t="str">
            <v>D3450</v>
          </cell>
          <cell r="C291" t="str">
            <v>D</v>
          </cell>
          <cell r="H291" t="str">
            <v>5.00</v>
          </cell>
        </row>
        <row r="292">
          <cell r="A292" t="str">
            <v>D3460</v>
          </cell>
          <cell r="C292" t="str">
            <v>D</v>
          </cell>
          <cell r="G292" t="str">
            <v>F</v>
          </cell>
          <cell r="H292" t="str">
            <v>15.50</v>
          </cell>
        </row>
        <row r="293">
          <cell r="A293" t="str">
            <v>D3470</v>
          </cell>
          <cell r="C293" t="str">
            <v>D</v>
          </cell>
          <cell r="G293" t="str">
            <v>F</v>
          </cell>
          <cell r="H293" t="str">
            <v>10.00</v>
          </cell>
        </row>
        <row r="294">
          <cell r="A294" t="str">
            <v>D3471</v>
          </cell>
          <cell r="C294" t="str">
            <v>D</v>
          </cell>
          <cell r="H294" t="str">
            <v>8.00</v>
          </cell>
        </row>
        <row r="295">
          <cell r="A295" t="str">
            <v>D3472</v>
          </cell>
          <cell r="C295" t="str">
            <v>D</v>
          </cell>
          <cell r="H295" t="str">
            <v>8.00</v>
          </cell>
        </row>
        <row r="296">
          <cell r="A296" t="str">
            <v>D3473</v>
          </cell>
          <cell r="C296" t="str">
            <v>D</v>
          </cell>
          <cell r="H296" t="str">
            <v>8.00</v>
          </cell>
        </row>
        <row r="297">
          <cell r="A297" t="str">
            <v>D3501</v>
          </cell>
          <cell r="C297" t="str">
            <v>D</v>
          </cell>
          <cell r="H297" t="str">
            <v>8.00</v>
          </cell>
        </row>
        <row r="298">
          <cell r="A298" t="str">
            <v>D3502</v>
          </cell>
          <cell r="C298" t="str">
            <v>D</v>
          </cell>
          <cell r="H298" t="str">
            <v>8.00</v>
          </cell>
        </row>
        <row r="299">
          <cell r="A299" t="str">
            <v>D3503</v>
          </cell>
          <cell r="C299" t="str">
            <v>D</v>
          </cell>
          <cell r="H299" t="str">
            <v>8.00</v>
          </cell>
        </row>
        <row r="300">
          <cell r="A300" t="str">
            <v>D3910</v>
          </cell>
          <cell r="C300" t="str">
            <v>D</v>
          </cell>
          <cell r="H300" t="str">
            <v>2.60</v>
          </cell>
        </row>
        <row r="301">
          <cell r="A301" t="str">
            <v>D3911</v>
          </cell>
          <cell r="C301" t="str">
            <v>D</v>
          </cell>
          <cell r="H301" t="str">
            <v>0.00</v>
          </cell>
        </row>
        <row r="302">
          <cell r="A302" t="str">
            <v>D3920</v>
          </cell>
          <cell r="C302" t="str">
            <v>D</v>
          </cell>
          <cell r="H302" t="str">
            <v>6.30</v>
          </cell>
        </row>
        <row r="303">
          <cell r="A303" t="str">
            <v>D3921</v>
          </cell>
          <cell r="C303" t="str">
            <v>D</v>
          </cell>
          <cell r="H303" t="str">
            <v>5.00</v>
          </cell>
        </row>
        <row r="304">
          <cell r="A304" t="str">
            <v>D3940</v>
          </cell>
          <cell r="C304" t="str">
            <v>R</v>
          </cell>
          <cell r="H304" t="str">
            <v>3.00</v>
          </cell>
        </row>
        <row r="305">
          <cell r="A305" t="str">
            <v>D3950</v>
          </cell>
          <cell r="C305" t="str">
            <v>D</v>
          </cell>
          <cell r="H305" t="str">
            <v>3.00</v>
          </cell>
        </row>
        <row r="306">
          <cell r="A306" t="str">
            <v>D3999</v>
          </cell>
          <cell r="C306" t="str">
            <v>D</v>
          </cell>
          <cell r="G306" t="str">
            <v>C</v>
          </cell>
          <cell r="H306" t="str">
            <v>0.00</v>
          </cell>
        </row>
        <row r="307">
          <cell r="A307" t="str">
            <v>D4110</v>
          </cell>
          <cell r="C307" t="str">
            <v>R</v>
          </cell>
          <cell r="H307" t="str">
            <v>2.00</v>
          </cell>
        </row>
        <row r="308">
          <cell r="A308" t="str">
            <v>D4210</v>
          </cell>
          <cell r="C308" t="str">
            <v>D</v>
          </cell>
          <cell r="H308" t="str">
            <v>9.50</v>
          </cell>
        </row>
        <row r="309">
          <cell r="A309" t="str">
            <v>D4211</v>
          </cell>
          <cell r="C309" t="str">
            <v>D</v>
          </cell>
          <cell r="G309" t="str">
            <v>F</v>
          </cell>
          <cell r="H309" t="str">
            <v>3.50</v>
          </cell>
        </row>
        <row r="310">
          <cell r="A310" t="str">
            <v>D4212</v>
          </cell>
          <cell r="C310" t="str">
            <v>D</v>
          </cell>
          <cell r="G310" t="str">
            <v>F</v>
          </cell>
          <cell r="H310" t="str">
            <v>3.50</v>
          </cell>
        </row>
        <row r="311">
          <cell r="A311" t="str">
            <v>D4230</v>
          </cell>
          <cell r="C311" t="str">
            <v>D</v>
          </cell>
          <cell r="G311" t="str">
            <v>C</v>
          </cell>
          <cell r="H311" t="str">
            <v>9.20</v>
          </cell>
        </row>
        <row r="312">
          <cell r="A312" t="str">
            <v>D4231</v>
          </cell>
          <cell r="C312" t="str">
            <v>D</v>
          </cell>
          <cell r="G312" t="str">
            <v>C</v>
          </cell>
          <cell r="H312" t="str">
            <v>8.10</v>
          </cell>
        </row>
        <row r="313">
          <cell r="A313" t="str">
            <v>D4240</v>
          </cell>
          <cell r="C313" t="str">
            <v>D</v>
          </cell>
          <cell r="H313" t="str">
            <v>10.90</v>
          </cell>
        </row>
        <row r="314">
          <cell r="A314" t="str">
            <v>D4241</v>
          </cell>
          <cell r="C314" t="str">
            <v>D</v>
          </cell>
          <cell r="E314" t="str">
            <v>230</v>
          </cell>
          <cell r="F314" t="str">
            <v>F</v>
          </cell>
          <cell r="H314" t="str">
            <v>8.80</v>
          </cell>
        </row>
        <row r="315">
          <cell r="A315" t="str">
            <v>D4245</v>
          </cell>
          <cell r="C315" t="str">
            <v>D</v>
          </cell>
          <cell r="G315" t="str">
            <v>F</v>
          </cell>
          <cell r="H315" t="str">
            <v>12.90</v>
          </cell>
        </row>
        <row r="316">
          <cell r="A316" t="str">
            <v>D4249</v>
          </cell>
          <cell r="C316" t="str">
            <v>D</v>
          </cell>
          <cell r="G316" t="str">
            <v>F</v>
          </cell>
          <cell r="H316" t="str">
            <v>10.20</v>
          </cell>
        </row>
        <row r="317">
          <cell r="A317" t="str">
            <v>D4251</v>
          </cell>
          <cell r="C317" t="str">
            <v>R</v>
          </cell>
          <cell r="H317" t="str">
            <v>10.00</v>
          </cell>
        </row>
        <row r="318">
          <cell r="A318" t="str">
            <v>D4260</v>
          </cell>
          <cell r="C318" t="str">
            <v>D</v>
          </cell>
          <cell r="G318" t="str">
            <v>C</v>
          </cell>
          <cell r="H318" t="str">
            <v>16.00</v>
          </cell>
        </row>
        <row r="319">
          <cell r="A319" t="str">
            <v>D4261</v>
          </cell>
          <cell r="C319" t="str">
            <v>D</v>
          </cell>
          <cell r="G319" t="str">
            <v>F</v>
          </cell>
          <cell r="H319" t="str">
            <v>12.40</v>
          </cell>
        </row>
        <row r="320">
          <cell r="A320" t="str">
            <v>D4263</v>
          </cell>
          <cell r="C320" t="str">
            <v>D</v>
          </cell>
          <cell r="G320" t="str">
            <v>C</v>
          </cell>
          <cell r="H320" t="str">
            <v>9.50</v>
          </cell>
        </row>
        <row r="321">
          <cell r="A321" t="str">
            <v>D4264</v>
          </cell>
          <cell r="C321" t="str">
            <v>D</v>
          </cell>
          <cell r="G321" t="str">
            <v>C</v>
          </cell>
          <cell r="H321" t="str">
            <v>7.80</v>
          </cell>
        </row>
        <row r="322">
          <cell r="A322" t="str">
            <v>D4265</v>
          </cell>
          <cell r="C322" t="str">
            <v>D</v>
          </cell>
          <cell r="H322" t="str">
            <v>6.60</v>
          </cell>
        </row>
        <row r="323">
          <cell r="A323" t="str">
            <v>D4266</v>
          </cell>
          <cell r="C323" t="str">
            <v>D</v>
          </cell>
          <cell r="E323" t="str">
            <v>230</v>
          </cell>
          <cell r="F323" t="str">
            <v>F</v>
          </cell>
          <cell r="H323" t="str">
            <v>13.90</v>
          </cell>
        </row>
        <row r="324">
          <cell r="A324" t="str">
            <v>D4267</v>
          </cell>
          <cell r="C324" t="str">
            <v>D</v>
          </cell>
          <cell r="E324" t="str">
            <v>230</v>
          </cell>
          <cell r="F324" t="str">
            <v>F</v>
          </cell>
          <cell r="H324" t="str">
            <v>16.00</v>
          </cell>
        </row>
        <row r="325">
          <cell r="A325" t="str">
            <v>D4268</v>
          </cell>
          <cell r="C325" t="str">
            <v>D</v>
          </cell>
          <cell r="G325" t="str">
            <v>F</v>
          </cell>
          <cell r="H325" t="str">
            <v>13.30</v>
          </cell>
        </row>
        <row r="326">
          <cell r="A326" t="str">
            <v>D4270</v>
          </cell>
          <cell r="C326" t="str">
            <v>D</v>
          </cell>
          <cell r="H326" t="str">
            <v>12.20</v>
          </cell>
        </row>
        <row r="327">
          <cell r="A327" t="str">
            <v>D4273</v>
          </cell>
          <cell r="C327" t="str">
            <v>D</v>
          </cell>
          <cell r="G327" t="str">
            <v>C</v>
          </cell>
          <cell r="H327" t="str">
            <v>16.50</v>
          </cell>
        </row>
        <row r="328">
          <cell r="A328" t="str">
            <v>D4274</v>
          </cell>
          <cell r="C328" t="str">
            <v>D</v>
          </cell>
          <cell r="G328" t="str">
            <v>C</v>
          </cell>
          <cell r="H328" t="str">
            <v>10.20</v>
          </cell>
        </row>
        <row r="329">
          <cell r="A329" t="str">
            <v>D4275</v>
          </cell>
          <cell r="C329" t="str">
            <v>D</v>
          </cell>
          <cell r="G329" t="str">
            <v>C</v>
          </cell>
          <cell r="H329" t="str">
            <v>14.20</v>
          </cell>
        </row>
        <row r="330">
          <cell r="A330" t="str">
            <v>D4276</v>
          </cell>
          <cell r="C330" t="str">
            <v>D</v>
          </cell>
          <cell r="H330" t="str">
            <v>16.00</v>
          </cell>
        </row>
        <row r="331">
          <cell r="A331" t="str">
            <v>D4277</v>
          </cell>
          <cell r="C331" t="str">
            <v>D</v>
          </cell>
          <cell r="G331" t="str">
            <v>C</v>
          </cell>
          <cell r="H331" t="str">
            <v>30.00</v>
          </cell>
        </row>
        <row r="332">
          <cell r="A332" t="str">
            <v>D4278</v>
          </cell>
          <cell r="C332" t="str">
            <v>D</v>
          </cell>
          <cell r="G332" t="str">
            <v>C</v>
          </cell>
          <cell r="H332" t="str">
            <v>10.00</v>
          </cell>
        </row>
        <row r="333">
          <cell r="A333" t="str">
            <v>D4283</v>
          </cell>
          <cell r="C333" t="str">
            <v>D</v>
          </cell>
          <cell r="G333" t="str">
            <v>A</v>
          </cell>
          <cell r="H333" t="str">
            <v>8.30</v>
          </cell>
        </row>
        <row r="334">
          <cell r="A334" t="str">
            <v>D4285</v>
          </cell>
          <cell r="C334" t="str">
            <v>D</v>
          </cell>
          <cell r="G334" t="str">
            <v>A</v>
          </cell>
          <cell r="H334" t="str">
            <v>7.10</v>
          </cell>
        </row>
        <row r="335">
          <cell r="A335" t="str">
            <v>D4286</v>
          </cell>
          <cell r="C335" t="str">
            <v>D</v>
          </cell>
          <cell r="E335" t="str">
            <v>230</v>
          </cell>
          <cell r="F335" t="str">
            <v>A</v>
          </cell>
          <cell r="H335" t="str">
            <v>3.00</v>
          </cell>
        </row>
        <row r="336">
          <cell r="A336" t="str">
            <v>D4322</v>
          </cell>
          <cell r="C336" t="str">
            <v>D</v>
          </cell>
          <cell r="E336" t="str">
            <v>230</v>
          </cell>
          <cell r="F336" t="str">
            <v>V</v>
          </cell>
          <cell r="H336" t="str">
            <v>8.30</v>
          </cell>
        </row>
        <row r="337">
          <cell r="A337" t="str">
            <v>D4323</v>
          </cell>
          <cell r="C337" t="str">
            <v>D</v>
          </cell>
          <cell r="E337" t="str">
            <v>230</v>
          </cell>
          <cell r="F337" t="str">
            <v>V</v>
          </cell>
          <cell r="H337" t="str">
            <v>4.30</v>
          </cell>
        </row>
        <row r="338">
          <cell r="A338" t="str">
            <v>D4341</v>
          </cell>
          <cell r="C338" t="str">
            <v>D</v>
          </cell>
          <cell r="H338" t="str">
            <v>5.00</v>
          </cell>
        </row>
        <row r="339">
          <cell r="A339" t="str">
            <v>D4342</v>
          </cell>
          <cell r="C339" t="str">
            <v>D</v>
          </cell>
          <cell r="G339" t="str">
            <v>F</v>
          </cell>
          <cell r="H339" t="str">
            <v>2.70</v>
          </cell>
        </row>
        <row r="340">
          <cell r="A340" t="str">
            <v>D4346</v>
          </cell>
          <cell r="C340" t="str">
            <v>D</v>
          </cell>
          <cell r="G340" t="str">
            <v>A</v>
          </cell>
          <cell r="H340" t="str">
            <v>9.00</v>
          </cell>
        </row>
        <row r="341">
          <cell r="A341" t="str">
            <v>D4355</v>
          </cell>
          <cell r="C341" t="str">
            <v>D</v>
          </cell>
          <cell r="E341" t="str">
            <v>230</v>
          </cell>
          <cell r="F341" t="str">
            <v>C</v>
          </cell>
          <cell r="H341" t="str">
            <v>2.50</v>
          </cell>
        </row>
        <row r="342">
          <cell r="A342" t="str">
            <v>D4381</v>
          </cell>
          <cell r="C342" t="str">
            <v>D</v>
          </cell>
          <cell r="G342" t="str">
            <v>F</v>
          </cell>
          <cell r="H342" t="str">
            <v>3.40</v>
          </cell>
        </row>
        <row r="343">
          <cell r="A343" t="str">
            <v>D4910</v>
          </cell>
          <cell r="C343" t="str">
            <v>D</v>
          </cell>
          <cell r="H343" t="str">
            <v>2.00</v>
          </cell>
        </row>
        <row r="344">
          <cell r="A344" t="str">
            <v>D4920</v>
          </cell>
          <cell r="C344" t="str">
            <v>D</v>
          </cell>
          <cell r="H344" t="str">
            <v>1.30</v>
          </cell>
        </row>
        <row r="345">
          <cell r="A345" t="str">
            <v>D4921</v>
          </cell>
          <cell r="C345" t="str">
            <v>D</v>
          </cell>
          <cell r="E345" t="str">
            <v>230</v>
          </cell>
          <cell r="F345" t="str">
            <v>F</v>
          </cell>
          <cell r="H345" t="str">
            <v>1.00</v>
          </cell>
        </row>
        <row r="346">
          <cell r="A346" t="str">
            <v>D4999</v>
          </cell>
          <cell r="C346" t="str">
            <v>D</v>
          </cell>
          <cell r="G346" t="str">
            <v>C</v>
          </cell>
          <cell r="H346" t="str">
            <v>0.00</v>
          </cell>
        </row>
        <row r="347">
          <cell r="A347" t="str">
            <v>D5110</v>
          </cell>
          <cell r="C347" t="str">
            <v>D</v>
          </cell>
          <cell r="H347" t="str">
            <v>25.00</v>
          </cell>
        </row>
        <row r="348">
          <cell r="A348" t="str">
            <v>D5120</v>
          </cell>
          <cell r="C348" t="str">
            <v>D</v>
          </cell>
          <cell r="H348" t="str">
            <v>25.00</v>
          </cell>
        </row>
        <row r="349">
          <cell r="A349" t="str">
            <v>D5130</v>
          </cell>
          <cell r="C349" t="str">
            <v>D</v>
          </cell>
          <cell r="H349" t="str">
            <v>27.50</v>
          </cell>
        </row>
        <row r="350">
          <cell r="A350" t="str">
            <v>D5140</v>
          </cell>
          <cell r="C350" t="str">
            <v>D</v>
          </cell>
          <cell r="H350" t="str">
            <v>27.50</v>
          </cell>
        </row>
        <row r="351">
          <cell r="A351" t="str">
            <v>D5211</v>
          </cell>
          <cell r="C351" t="str">
            <v>D</v>
          </cell>
          <cell r="G351" t="str">
            <v>C</v>
          </cell>
          <cell r="H351" t="str">
            <v>17.00</v>
          </cell>
        </row>
        <row r="352">
          <cell r="A352" t="str">
            <v>D5212</v>
          </cell>
          <cell r="C352" t="str">
            <v>D</v>
          </cell>
          <cell r="G352" t="str">
            <v>C</v>
          </cell>
          <cell r="H352" t="str">
            <v>17.70</v>
          </cell>
        </row>
        <row r="353">
          <cell r="A353" t="str">
            <v>D5213</v>
          </cell>
          <cell r="C353" t="str">
            <v>D</v>
          </cell>
          <cell r="G353" t="str">
            <v>C</v>
          </cell>
          <cell r="H353" t="str">
            <v>30.00</v>
          </cell>
        </row>
        <row r="354">
          <cell r="A354" t="str">
            <v>D5214</v>
          </cell>
          <cell r="C354" t="str">
            <v>D</v>
          </cell>
          <cell r="G354" t="str">
            <v>C</v>
          </cell>
          <cell r="H354" t="str">
            <v>30.00</v>
          </cell>
        </row>
        <row r="355">
          <cell r="A355" t="str">
            <v>D5221</v>
          </cell>
          <cell r="C355" t="str">
            <v>D</v>
          </cell>
          <cell r="G355" t="str">
            <v>C</v>
          </cell>
          <cell r="H355" t="str">
            <v>17.00</v>
          </cell>
        </row>
        <row r="356">
          <cell r="A356" t="str">
            <v>D5222</v>
          </cell>
          <cell r="C356" t="str">
            <v>D</v>
          </cell>
          <cell r="G356" t="str">
            <v>C</v>
          </cell>
          <cell r="H356" t="str">
            <v>17.70</v>
          </cell>
        </row>
        <row r="357">
          <cell r="A357" t="str">
            <v>D5223</v>
          </cell>
          <cell r="C357" t="str">
            <v>D</v>
          </cell>
          <cell r="G357" t="str">
            <v>C</v>
          </cell>
          <cell r="H357" t="str">
            <v>30.00</v>
          </cell>
        </row>
        <row r="358">
          <cell r="A358" t="str">
            <v>D5224</v>
          </cell>
          <cell r="C358" t="str">
            <v>D</v>
          </cell>
          <cell r="G358" t="str">
            <v>C</v>
          </cell>
          <cell r="H358" t="str">
            <v>30.00</v>
          </cell>
        </row>
        <row r="359">
          <cell r="A359" t="str">
            <v>D5225</v>
          </cell>
          <cell r="C359" t="str">
            <v>D</v>
          </cell>
          <cell r="G359" t="str">
            <v>F</v>
          </cell>
          <cell r="H359" t="str">
            <v>21.30</v>
          </cell>
        </row>
        <row r="360">
          <cell r="A360" t="str">
            <v>D5226</v>
          </cell>
          <cell r="C360" t="str">
            <v>D</v>
          </cell>
          <cell r="G360" t="str">
            <v>F</v>
          </cell>
          <cell r="H360" t="str">
            <v>21.30</v>
          </cell>
        </row>
        <row r="361">
          <cell r="A361" t="str">
            <v>D5227</v>
          </cell>
          <cell r="C361" t="str">
            <v>D</v>
          </cell>
          <cell r="H361" t="str">
            <v>15.00</v>
          </cell>
        </row>
        <row r="362">
          <cell r="A362" t="str">
            <v>D5228</v>
          </cell>
          <cell r="C362" t="str">
            <v>D</v>
          </cell>
          <cell r="H362" t="str">
            <v>15.00</v>
          </cell>
        </row>
        <row r="363">
          <cell r="A363" t="str">
            <v>D5282</v>
          </cell>
          <cell r="C363" t="str">
            <v>D</v>
          </cell>
          <cell r="G363" t="str">
            <v>A</v>
          </cell>
          <cell r="H363" t="str">
            <v>13.40</v>
          </cell>
        </row>
        <row r="364">
          <cell r="A364" t="str">
            <v>D5283</v>
          </cell>
          <cell r="C364" t="str">
            <v>D</v>
          </cell>
          <cell r="G364" t="str">
            <v>A</v>
          </cell>
          <cell r="H364" t="str">
            <v>13.40</v>
          </cell>
        </row>
        <row r="365">
          <cell r="A365" t="str">
            <v>D5284</v>
          </cell>
          <cell r="C365" t="str">
            <v>D</v>
          </cell>
          <cell r="G365" t="str">
            <v>A</v>
          </cell>
          <cell r="H365" t="str">
            <v>13.40</v>
          </cell>
        </row>
        <row r="366">
          <cell r="A366" t="str">
            <v>D5286</v>
          </cell>
          <cell r="C366" t="str">
            <v>D</v>
          </cell>
          <cell r="G366" t="str">
            <v>A</v>
          </cell>
          <cell r="H366" t="str">
            <v>13.40</v>
          </cell>
        </row>
        <row r="367">
          <cell r="A367" t="str">
            <v>D5410</v>
          </cell>
          <cell r="C367" t="str">
            <v>D</v>
          </cell>
          <cell r="H367" t="str">
            <v>1.20</v>
          </cell>
        </row>
        <row r="368">
          <cell r="A368" t="str">
            <v>D5411</v>
          </cell>
          <cell r="C368" t="str">
            <v>D</v>
          </cell>
          <cell r="H368" t="str">
            <v>1.20</v>
          </cell>
        </row>
        <row r="369">
          <cell r="A369" t="str">
            <v>D5421</v>
          </cell>
          <cell r="C369" t="str">
            <v>D</v>
          </cell>
          <cell r="H369" t="str">
            <v>1.20</v>
          </cell>
        </row>
        <row r="370">
          <cell r="A370" t="str">
            <v>D5422</v>
          </cell>
          <cell r="C370" t="str">
            <v>D</v>
          </cell>
          <cell r="H370" t="str">
            <v>1.20</v>
          </cell>
        </row>
        <row r="371">
          <cell r="A371" t="str">
            <v>D5511</v>
          </cell>
          <cell r="C371" t="str">
            <v>D</v>
          </cell>
          <cell r="G371" t="str">
            <v>A</v>
          </cell>
          <cell r="H371" t="str">
            <v>3.00</v>
          </cell>
        </row>
        <row r="372">
          <cell r="A372" t="str">
            <v>D5512</v>
          </cell>
          <cell r="C372" t="str">
            <v>D</v>
          </cell>
          <cell r="G372" t="str">
            <v>A</v>
          </cell>
          <cell r="H372" t="str">
            <v>3.00</v>
          </cell>
        </row>
        <row r="373">
          <cell r="A373" t="str">
            <v>D5520</v>
          </cell>
          <cell r="C373" t="str">
            <v>D</v>
          </cell>
          <cell r="H373" t="str">
            <v>2.00</v>
          </cell>
        </row>
        <row r="374">
          <cell r="A374" t="str">
            <v>D5611</v>
          </cell>
          <cell r="C374" t="str">
            <v>D</v>
          </cell>
          <cell r="G374" t="str">
            <v>A</v>
          </cell>
          <cell r="H374" t="str">
            <v>3.00</v>
          </cell>
        </row>
        <row r="375">
          <cell r="A375" t="str">
            <v>D5612</v>
          </cell>
          <cell r="C375" t="str">
            <v>D</v>
          </cell>
          <cell r="G375" t="str">
            <v>A</v>
          </cell>
          <cell r="H375" t="str">
            <v>3.00</v>
          </cell>
        </row>
        <row r="376">
          <cell r="A376" t="str">
            <v>D5621</v>
          </cell>
          <cell r="C376" t="str">
            <v>D</v>
          </cell>
          <cell r="G376" t="str">
            <v>A</v>
          </cell>
          <cell r="H376" t="str">
            <v>4.10</v>
          </cell>
        </row>
        <row r="377">
          <cell r="A377" t="str">
            <v>D5622</v>
          </cell>
          <cell r="C377" t="str">
            <v>D</v>
          </cell>
          <cell r="G377" t="str">
            <v>A</v>
          </cell>
          <cell r="H377" t="str">
            <v>4.10</v>
          </cell>
        </row>
        <row r="378">
          <cell r="A378" t="str">
            <v>D5630</v>
          </cell>
          <cell r="C378" t="str">
            <v>D</v>
          </cell>
          <cell r="G378" t="str">
            <v>C</v>
          </cell>
          <cell r="H378" t="str">
            <v>3.70</v>
          </cell>
        </row>
        <row r="379">
          <cell r="A379" t="str">
            <v>D5640</v>
          </cell>
          <cell r="C379" t="str">
            <v>D</v>
          </cell>
          <cell r="H379" t="str">
            <v>3.00</v>
          </cell>
        </row>
        <row r="380">
          <cell r="A380" t="str">
            <v>D5650</v>
          </cell>
          <cell r="C380" t="str">
            <v>D</v>
          </cell>
          <cell r="H380" t="str">
            <v>3.00</v>
          </cell>
        </row>
        <row r="381">
          <cell r="A381" t="str">
            <v>D5660</v>
          </cell>
          <cell r="C381" t="str">
            <v>D</v>
          </cell>
          <cell r="G381" t="str">
            <v>C</v>
          </cell>
          <cell r="H381" t="str">
            <v>5.00</v>
          </cell>
        </row>
        <row r="382">
          <cell r="A382" t="str">
            <v>D5670</v>
          </cell>
          <cell r="C382" t="str">
            <v>D</v>
          </cell>
          <cell r="G382" t="str">
            <v>F</v>
          </cell>
          <cell r="H382" t="str">
            <v>14.90</v>
          </cell>
        </row>
        <row r="383">
          <cell r="A383" t="str">
            <v>D5671</v>
          </cell>
          <cell r="C383" t="str">
            <v>D</v>
          </cell>
          <cell r="G383" t="str">
            <v>F</v>
          </cell>
          <cell r="H383" t="str">
            <v>14.90</v>
          </cell>
        </row>
        <row r="384">
          <cell r="A384" t="str">
            <v>D5710</v>
          </cell>
          <cell r="C384" t="str">
            <v>D</v>
          </cell>
          <cell r="H384" t="str">
            <v>10.00</v>
          </cell>
        </row>
        <row r="385">
          <cell r="A385" t="str">
            <v>D5711</v>
          </cell>
          <cell r="C385" t="str">
            <v>D</v>
          </cell>
          <cell r="H385" t="str">
            <v>10.00</v>
          </cell>
        </row>
        <row r="386">
          <cell r="A386" t="str">
            <v>D5720</v>
          </cell>
          <cell r="C386" t="str">
            <v>D</v>
          </cell>
          <cell r="H386" t="str">
            <v>8.00</v>
          </cell>
        </row>
        <row r="387">
          <cell r="A387" t="str">
            <v>D5721</v>
          </cell>
          <cell r="C387" t="str">
            <v>D</v>
          </cell>
          <cell r="H387" t="str">
            <v>8.00</v>
          </cell>
        </row>
        <row r="388">
          <cell r="A388" t="str">
            <v>D5725</v>
          </cell>
          <cell r="C388" t="str">
            <v>D</v>
          </cell>
          <cell r="E388" t="str">
            <v>230</v>
          </cell>
          <cell r="F388" t="str">
            <v>V</v>
          </cell>
          <cell r="H388" t="str">
            <v>8.30</v>
          </cell>
        </row>
        <row r="389">
          <cell r="A389" t="str">
            <v>D5730</v>
          </cell>
          <cell r="C389" t="str">
            <v>D</v>
          </cell>
          <cell r="H389" t="str">
            <v>6.00</v>
          </cell>
        </row>
        <row r="390">
          <cell r="A390" t="str">
            <v>D5731</v>
          </cell>
          <cell r="C390" t="str">
            <v>D</v>
          </cell>
          <cell r="H390" t="str">
            <v>6.00</v>
          </cell>
        </row>
        <row r="391">
          <cell r="A391" t="str">
            <v>D5740</v>
          </cell>
          <cell r="C391" t="str">
            <v>D</v>
          </cell>
          <cell r="H391" t="str">
            <v>5.00</v>
          </cell>
        </row>
        <row r="392">
          <cell r="A392" t="str">
            <v>D5741</v>
          </cell>
          <cell r="C392" t="str">
            <v>D</v>
          </cell>
          <cell r="H392" t="str">
            <v>5.00</v>
          </cell>
        </row>
        <row r="393">
          <cell r="A393" t="str">
            <v>D5750</v>
          </cell>
          <cell r="C393" t="str">
            <v>D</v>
          </cell>
          <cell r="H393" t="str">
            <v>8.00</v>
          </cell>
        </row>
        <row r="394">
          <cell r="A394" t="str">
            <v>D5751</v>
          </cell>
          <cell r="C394" t="str">
            <v>D</v>
          </cell>
          <cell r="H394" t="str">
            <v>8.00</v>
          </cell>
        </row>
        <row r="395">
          <cell r="A395" t="str">
            <v>D5760</v>
          </cell>
          <cell r="C395" t="str">
            <v>D</v>
          </cell>
          <cell r="H395" t="str">
            <v>8.00</v>
          </cell>
        </row>
        <row r="396">
          <cell r="A396" t="str">
            <v>D5761</v>
          </cell>
          <cell r="C396" t="str">
            <v>D</v>
          </cell>
          <cell r="H396" t="str">
            <v>8.00</v>
          </cell>
        </row>
        <row r="397">
          <cell r="A397" t="str">
            <v>D5765</v>
          </cell>
          <cell r="C397" t="str">
            <v>D</v>
          </cell>
          <cell r="H397" t="str">
            <v>0.00</v>
          </cell>
        </row>
        <row r="398">
          <cell r="A398" t="str">
            <v>D5810</v>
          </cell>
          <cell r="C398" t="str">
            <v>D</v>
          </cell>
          <cell r="H398" t="str">
            <v>12.00</v>
          </cell>
        </row>
        <row r="399">
          <cell r="A399" t="str">
            <v>D5811</v>
          </cell>
          <cell r="C399" t="str">
            <v>D</v>
          </cell>
          <cell r="H399" t="str">
            <v>12.00</v>
          </cell>
        </row>
        <row r="400">
          <cell r="A400" t="str">
            <v>D5820</v>
          </cell>
          <cell r="C400" t="str">
            <v>D</v>
          </cell>
          <cell r="H400" t="str">
            <v>10.00</v>
          </cell>
        </row>
        <row r="401">
          <cell r="A401" t="str">
            <v>D5821</v>
          </cell>
          <cell r="C401" t="str">
            <v>D</v>
          </cell>
          <cell r="H401" t="str">
            <v>10.00</v>
          </cell>
        </row>
        <row r="402">
          <cell r="A402" t="str">
            <v>D5850</v>
          </cell>
          <cell r="C402" t="str">
            <v>D</v>
          </cell>
          <cell r="H402" t="str">
            <v>2.60</v>
          </cell>
        </row>
        <row r="403">
          <cell r="A403" t="str">
            <v>D5851</v>
          </cell>
          <cell r="C403" t="str">
            <v>D</v>
          </cell>
          <cell r="H403" t="str">
            <v>2.60</v>
          </cell>
        </row>
        <row r="404">
          <cell r="A404" t="str">
            <v>D5862</v>
          </cell>
          <cell r="C404" t="str">
            <v>D</v>
          </cell>
          <cell r="H404" t="str">
            <v>8.90</v>
          </cell>
        </row>
        <row r="405">
          <cell r="A405" t="str">
            <v>D5863</v>
          </cell>
          <cell r="C405" t="str">
            <v>D</v>
          </cell>
          <cell r="H405" t="str">
            <v>26.50</v>
          </cell>
        </row>
        <row r="406">
          <cell r="A406" t="str">
            <v>D5864</v>
          </cell>
          <cell r="C406" t="str">
            <v>D</v>
          </cell>
          <cell r="H406" t="str">
            <v>27.00</v>
          </cell>
        </row>
        <row r="407">
          <cell r="A407" t="str">
            <v>D5865</v>
          </cell>
          <cell r="C407" t="str">
            <v>D</v>
          </cell>
          <cell r="H407" t="str">
            <v>26.50</v>
          </cell>
        </row>
        <row r="408">
          <cell r="A408" t="str">
            <v>D5866</v>
          </cell>
          <cell r="C408" t="str">
            <v>D</v>
          </cell>
          <cell r="H408" t="str">
            <v>27.00</v>
          </cell>
        </row>
        <row r="409">
          <cell r="A409" t="str">
            <v>D5867</v>
          </cell>
          <cell r="C409" t="str">
            <v>D</v>
          </cell>
          <cell r="H409" t="str">
            <v>3.80</v>
          </cell>
        </row>
        <row r="410">
          <cell r="A410" t="str">
            <v>D5875</v>
          </cell>
          <cell r="C410" t="str">
            <v>D</v>
          </cell>
          <cell r="G410" t="str">
            <v>F</v>
          </cell>
          <cell r="H410" t="str">
            <v>4.90</v>
          </cell>
        </row>
        <row r="411">
          <cell r="A411" t="str">
            <v>D5876</v>
          </cell>
          <cell r="C411" t="str">
            <v>D</v>
          </cell>
          <cell r="E411" t="str">
            <v>240</v>
          </cell>
          <cell r="F411" t="str">
            <v>C</v>
          </cell>
          <cell r="G411" t="str">
            <v>A</v>
          </cell>
          <cell r="H411" t="str">
            <v>3.40</v>
          </cell>
        </row>
        <row r="412">
          <cell r="A412" t="str">
            <v>D5899</v>
          </cell>
          <cell r="C412" t="str">
            <v>D</v>
          </cell>
          <cell r="G412" t="str">
            <v>C</v>
          </cell>
          <cell r="H412" t="str">
            <v>0.00</v>
          </cell>
        </row>
        <row r="413">
          <cell r="A413" t="str">
            <v>D5911</v>
          </cell>
          <cell r="C413" t="str">
            <v>D</v>
          </cell>
          <cell r="H413" t="str">
            <v>4.00</v>
          </cell>
        </row>
        <row r="414">
          <cell r="A414" t="str">
            <v>D5912</v>
          </cell>
          <cell r="C414" t="str">
            <v>D</v>
          </cell>
          <cell r="H414" t="str">
            <v>6.00</v>
          </cell>
        </row>
        <row r="415">
          <cell r="A415" t="str">
            <v>D5913</v>
          </cell>
          <cell r="C415" t="str">
            <v>D</v>
          </cell>
          <cell r="H415" t="str">
            <v>100.00</v>
          </cell>
        </row>
        <row r="416">
          <cell r="A416" t="str">
            <v>D5914</v>
          </cell>
          <cell r="C416" t="str">
            <v>D</v>
          </cell>
          <cell r="H416" t="str">
            <v>100.00</v>
          </cell>
        </row>
        <row r="417">
          <cell r="A417" t="str">
            <v>D5915</v>
          </cell>
          <cell r="C417" t="str">
            <v>D</v>
          </cell>
          <cell r="H417" t="str">
            <v>135.00</v>
          </cell>
        </row>
        <row r="418">
          <cell r="A418" t="str">
            <v>D5916</v>
          </cell>
          <cell r="C418" t="str">
            <v>D</v>
          </cell>
          <cell r="H418" t="str">
            <v>140.00</v>
          </cell>
        </row>
        <row r="419">
          <cell r="A419" t="str">
            <v>D5919</v>
          </cell>
          <cell r="C419" t="str">
            <v>D</v>
          </cell>
          <cell r="H419" t="str">
            <v>0.00</v>
          </cell>
        </row>
        <row r="420">
          <cell r="A420" t="str">
            <v>D5922</v>
          </cell>
          <cell r="C420" t="str">
            <v>D</v>
          </cell>
          <cell r="G420" t="str">
            <v>F</v>
          </cell>
          <cell r="H420" t="str">
            <v>65.00</v>
          </cell>
        </row>
        <row r="421">
          <cell r="A421" t="str">
            <v>D5923</v>
          </cell>
          <cell r="C421" t="str">
            <v>D</v>
          </cell>
          <cell r="G421" t="str">
            <v>F</v>
          </cell>
          <cell r="H421" t="str">
            <v>80.00</v>
          </cell>
        </row>
        <row r="422">
          <cell r="A422" t="str">
            <v>D5924</v>
          </cell>
          <cell r="C422" t="str">
            <v>D</v>
          </cell>
          <cell r="H422" t="str">
            <v>0.00</v>
          </cell>
        </row>
        <row r="423">
          <cell r="A423" t="str">
            <v>D5925</v>
          </cell>
          <cell r="C423" t="str">
            <v>D</v>
          </cell>
          <cell r="H423" t="str">
            <v>0.00</v>
          </cell>
        </row>
        <row r="424">
          <cell r="A424" t="str">
            <v>D5926</v>
          </cell>
          <cell r="C424" t="str">
            <v>D</v>
          </cell>
          <cell r="H424" t="str">
            <v>50.00</v>
          </cell>
        </row>
        <row r="425">
          <cell r="A425" t="str">
            <v>D5927</v>
          </cell>
          <cell r="C425" t="str">
            <v>D</v>
          </cell>
          <cell r="H425" t="str">
            <v>50.00</v>
          </cell>
        </row>
        <row r="426">
          <cell r="A426" t="str">
            <v>D5928</v>
          </cell>
          <cell r="C426" t="str">
            <v>D</v>
          </cell>
          <cell r="H426" t="str">
            <v>67.50</v>
          </cell>
        </row>
        <row r="427">
          <cell r="A427" t="str">
            <v>D5929</v>
          </cell>
          <cell r="C427" t="str">
            <v>D</v>
          </cell>
          <cell r="H427" t="str">
            <v>0.00</v>
          </cell>
        </row>
        <row r="428">
          <cell r="A428" t="str">
            <v>D5931</v>
          </cell>
          <cell r="C428" t="str">
            <v>D</v>
          </cell>
          <cell r="H428" t="str">
            <v>32.00</v>
          </cell>
        </row>
        <row r="429">
          <cell r="A429" t="str">
            <v>D5932</v>
          </cell>
          <cell r="C429" t="str">
            <v>D</v>
          </cell>
          <cell r="H429" t="str">
            <v>75.00</v>
          </cell>
        </row>
        <row r="430">
          <cell r="A430" t="str">
            <v>D5933</v>
          </cell>
          <cell r="C430" t="str">
            <v>D</v>
          </cell>
          <cell r="H430" t="str">
            <v>15.00</v>
          </cell>
        </row>
        <row r="431">
          <cell r="A431" t="str">
            <v>D5934</v>
          </cell>
          <cell r="C431" t="str">
            <v>D</v>
          </cell>
          <cell r="H431" t="str">
            <v>75.00</v>
          </cell>
        </row>
        <row r="432">
          <cell r="A432" t="str">
            <v>D5935</v>
          </cell>
          <cell r="C432" t="str">
            <v>D</v>
          </cell>
          <cell r="H432" t="str">
            <v>75.00</v>
          </cell>
        </row>
        <row r="433">
          <cell r="A433" t="str">
            <v>D5936</v>
          </cell>
          <cell r="C433" t="str">
            <v>D</v>
          </cell>
          <cell r="G433" t="str">
            <v>F</v>
          </cell>
          <cell r="H433" t="str">
            <v>27.50</v>
          </cell>
        </row>
        <row r="434">
          <cell r="A434" t="str">
            <v>D5937</v>
          </cell>
          <cell r="C434" t="str">
            <v>D</v>
          </cell>
          <cell r="G434" t="str">
            <v>F</v>
          </cell>
          <cell r="H434" t="str">
            <v>9.10</v>
          </cell>
        </row>
        <row r="435">
          <cell r="A435" t="str">
            <v>D5951</v>
          </cell>
          <cell r="C435" t="str">
            <v>D</v>
          </cell>
          <cell r="H435" t="str">
            <v>30.00</v>
          </cell>
        </row>
        <row r="436">
          <cell r="A436" t="str">
            <v>D5952</v>
          </cell>
          <cell r="C436" t="str">
            <v>D</v>
          </cell>
          <cell r="H436" t="str">
            <v>30.00</v>
          </cell>
        </row>
        <row r="437">
          <cell r="A437" t="str">
            <v>D5953</v>
          </cell>
          <cell r="C437" t="str">
            <v>D</v>
          </cell>
          <cell r="H437" t="str">
            <v>30.00</v>
          </cell>
        </row>
        <row r="438">
          <cell r="A438" t="str">
            <v>D5954</v>
          </cell>
          <cell r="C438" t="str">
            <v>D</v>
          </cell>
          <cell r="H438" t="str">
            <v>0.00</v>
          </cell>
        </row>
        <row r="439">
          <cell r="A439" t="str">
            <v>D5955</v>
          </cell>
          <cell r="C439" t="str">
            <v>D</v>
          </cell>
          <cell r="H439" t="str">
            <v>65.00</v>
          </cell>
        </row>
        <row r="440">
          <cell r="A440" t="str">
            <v>D5957</v>
          </cell>
          <cell r="C440" t="str">
            <v>R</v>
          </cell>
          <cell r="H440" t="str">
            <v>75.00</v>
          </cell>
        </row>
        <row r="441">
          <cell r="A441" t="str">
            <v>D5958</v>
          </cell>
          <cell r="C441" t="str">
            <v>D</v>
          </cell>
          <cell r="G441" t="str">
            <v>F</v>
          </cell>
          <cell r="H441" t="str">
            <v>38.00</v>
          </cell>
        </row>
        <row r="442">
          <cell r="A442" t="str">
            <v>D5959</v>
          </cell>
          <cell r="C442" t="str">
            <v>D</v>
          </cell>
          <cell r="G442" t="str">
            <v>F</v>
          </cell>
          <cell r="H442" t="str">
            <v>12.00</v>
          </cell>
        </row>
        <row r="443">
          <cell r="A443" t="str">
            <v>D5960</v>
          </cell>
          <cell r="C443" t="str">
            <v>D</v>
          </cell>
          <cell r="G443" t="str">
            <v>F</v>
          </cell>
          <cell r="H443" t="str">
            <v>8.00</v>
          </cell>
        </row>
        <row r="444">
          <cell r="A444" t="str">
            <v>D5982</v>
          </cell>
          <cell r="C444" t="str">
            <v>D</v>
          </cell>
          <cell r="H444" t="str">
            <v>5.40</v>
          </cell>
        </row>
        <row r="445">
          <cell r="A445" t="str">
            <v>D5983</v>
          </cell>
          <cell r="C445" t="str">
            <v>D</v>
          </cell>
          <cell r="H445" t="str">
            <v>0.00</v>
          </cell>
        </row>
        <row r="446">
          <cell r="A446" t="str">
            <v>D5984</v>
          </cell>
          <cell r="C446" t="str">
            <v>D</v>
          </cell>
          <cell r="H446" t="str">
            <v>0.00</v>
          </cell>
        </row>
        <row r="447">
          <cell r="A447" t="str">
            <v>D5985</v>
          </cell>
          <cell r="C447" t="str">
            <v>D</v>
          </cell>
          <cell r="H447" t="str">
            <v>28.00</v>
          </cell>
        </row>
        <row r="448">
          <cell r="A448" t="str">
            <v>D5986</v>
          </cell>
          <cell r="C448" t="str">
            <v>D</v>
          </cell>
          <cell r="H448" t="str">
            <v>3.00</v>
          </cell>
        </row>
        <row r="449">
          <cell r="A449" t="str">
            <v>D5987</v>
          </cell>
          <cell r="C449" t="str">
            <v>D</v>
          </cell>
          <cell r="G449" t="str">
            <v>F</v>
          </cell>
          <cell r="H449" t="str">
            <v>10.00</v>
          </cell>
        </row>
        <row r="450">
          <cell r="A450" t="str">
            <v>D5988</v>
          </cell>
          <cell r="C450" t="str">
            <v>D</v>
          </cell>
          <cell r="G450" t="str">
            <v>F</v>
          </cell>
          <cell r="H450" t="str">
            <v>10.70</v>
          </cell>
        </row>
        <row r="451">
          <cell r="A451" t="str">
            <v>D5991</v>
          </cell>
          <cell r="C451" t="str">
            <v>D</v>
          </cell>
          <cell r="H451" t="str">
            <v>2.70</v>
          </cell>
        </row>
        <row r="452">
          <cell r="A452" t="str">
            <v>D5992</v>
          </cell>
          <cell r="C452" t="str">
            <v>D</v>
          </cell>
          <cell r="G452" t="str">
            <v>F</v>
          </cell>
          <cell r="H452" t="str">
            <v>4.30</v>
          </cell>
        </row>
        <row r="453">
          <cell r="A453" t="str">
            <v>D5993</v>
          </cell>
          <cell r="C453" t="str">
            <v>D</v>
          </cell>
          <cell r="G453" t="str">
            <v>C</v>
          </cell>
          <cell r="H453" t="str">
            <v>7.60</v>
          </cell>
        </row>
        <row r="454">
          <cell r="A454" t="str">
            <v>D5995</v>
          </cell>
          <cell r="C454" t="str">
            <v>D</v>
          </cell>
          <cell r="H454" t="str">
            <v>2.40</v>
          </cell>
        </row>
        <row r="455">
          <cell r="A455" t="str">
            <v>D5996</v>
          </cell>
          <cell r="C455" t="str">
            <v>D</v>
          </cell>
          <cell r="H455" t="str">
            <v>2.40</v>
          </cell>
        </row>
        <row r="456">
          <cell r="A456" t="str">
            <v>D5999</v>
          </cell>
          <cell r="C456" t="str">
            <v>D</v>
          </cell>
          <cell r="G456" t="str">
            <v>C</v>
          </cell>
          <cell r="H456" t="str">
            <v>0.00</v>
          </cell>
        </row>
        <row r="457">
          <cell r="A457" t="str">
            <v>D6010</v>
          </cell>
          <cell r="C457" t="str">
            <v>D</v>
          </cell>
          <cell r="H457" t="str">
            <v>33.00</v>
          </cell>
        </row>
        <row r="458">
          <cell r="A458" t="str">
            <v>D6011</v>
          </cell>
          <cell r="C458" t="str">
            <v>D</v>
          </cell>
          <cell r="G458" t="str">
            <v>F</v>
          </cell>
          <cell r="H458" t="str">
            <v>5.20</v>
          </cell>
        </row>
        <row r="459">
          <cell r="A459" t="str">
            <v>D6012</v>
          </cell>
          <cell r="C459" t="str">
            <v>D</v>
          </cell>
          <cell r="H459" t="str">
            <v>25.00</v>
          </cell>
        </row>
        <row r="460">
          <cell r="A460" t="str">
            <v>D6013</v>
          </cell>
          <cell r="C460" t="str">
            <v>D</v>
          </cell>
          <cell r="G460" t="str">
            <v>F</v>
          </cell>
          <cell r="H460" t="str">
            <v>25.20</v>
          </cell>
        </row>
        <row r="461">
          <cell r="A461" t="str">
            <v>D6040</v>
          </cell>
          <cell r="C461" t="str">
            <v>D</v>
          </cell>
          <cell r="G461" t="str">
            <v>F</v>
          </cell>
          <cell r="H461" t="str">
            <v>119.00</v>
          </cell>
        </row>
        <row r="462">
          <cell r="A462" t="str">
            <v>D6050</v>
          </cell>
          <cell r="C462" t="str">
            <v>D</v>
          </cell>
          <cell r="G462" t="str">
            <v>F</v>
          </cell>
          <cell r="H462" t="str">
            <v>95.00</v>
          </cell>
        </row>
        <row r="463">
          <cell r="A463" t="str">
            <v>D6051</v>
          </cell>
          <cell r="C463" t="str">
            <v>D</v>
          </cell>
          <cell r="H463" t="str">
            <v>5.70</v>
          </cell>
        </row>
        <row r="464">
          <cell r="A464" t="str">
            <v>D6055</v>
          </cell>
          <cell r="C464" t="str">
            <v>D</v>
          </cell>
          <cell r="H464" t="str">
            <v>37.50</v>
          </cell>
        </row>
        <row r="465">
          <cell r="A465" t="str">
            <v>D6056</v>
          </cell>
          <cell r="C465" t="str">
            <v>D</v>
          </cell>
          <cell r="G465" t="str">
            <v>F</v>
          </cell>
          <cell r="H465" t="str">
            <v>10.60</v>
          </cell>
        </row>
        <row r="466">
          <cell r="A466" t="str">
            <v>D6057</v>
          </cell>
          <cell r="C466" t="str">
            <v>D</v>
          </cell>
          <cell r="G466" t="str">
            <v>F</v>
          </cell>
          <cell r="H466" t="str">
            <v>14.80</v>
          </cell>
        </row>
        <row r="467">
          <cell r="A467" t="str">
            <v>D6058</v>
          </cell>
          <cell r="C467" t="str">
            <v>D</v>
          </cell>
          <cell r="G467" t="str">
            <v>F</v>
          </cell>
          <cell r="H467" t="str">
            <v>20.10</v>
          </cell>
        </row>
        <row r="468">
          <cell r="A468" t="str">
            <v>D6059</v>
          </cell>
          <cell r="C468" t="str">
            <v>D</v>
          </cell>
          <cell r="G468" t="str">
            <v>F</v>
          </cell>
          <cell r="H468" t="str">
            <v>19.60</v>
          </cell>
        </row>
        <row r="469">
          <cell r="A469" t="str">
            <v>D6060</v>
          </cell>
          <cell r="C469" t="str">
            <v>D</v>
          </cell>
          <cell r="G469" t="str">
            <v>F</v>
          </cell>
          <cell r="H469" t="str">
            <v>18.10</v>
          </cell>
        </row>
        <row r="470">
          <cell r="A470" t="str">
            <v>D6061</v>
          </cell>
          <cell r="C470" t="str">
            <v>D</v>
          </cell>
          <cell r="G470" t="str">
            <v>F</v>
          </cell>
          <cell r="H470" t="str">
            <v>18.50</v>
          </cell>
        </row>
        <row r="471">
          <cell r="A471" t="str">
            <v>D6062</v>
          </cell>
          <cell r="C471" t="str">
            <v>D</v>
          </cell>
          <cell r="G471" t="str">
            <v>F</v>
          </cell>
          <cell r="H471" t="str">
            <v>18.80</v>
          </cell>
        </row>
        <row r="472">
          <cell r="A472" t="str">
            <v>D6063</v>
          </cell>
          <cell r="C472" t="str">
            <v>D</v>
          </cell>
          <cell r="G472" t="str">
            <v>F</v>
          </cell>
          <cell r="H472" t="str">
            <v>17.50</v>
          </cell>
        </row>
        <row r="473">
          <cell r="A473" t="str">
            <v>D6064</v>
          </cell>
          <cell r="C473" t="str">
            <v>D</v>
          </cell>
          <cell r="G473" t="str">
            <v>F</v>
          </cell>
          <cell r="H473" t="str">
            <v>18.40</v>
          </cell>
        </row>
        <row r="474">
          <cell r="A474" t="str">
            <v>D6065</v>
          </cell>
          <cell r="C474" t="str">
            <v>D</v>
          </cell>
          <cell r="G474" t="str">
            <v>F</v>
          </cell>
          <cell r="H474" t="str">
            <v>25.00</v>
          </cell>
        </row>
        <row r="475">
          <cell r="A475" t="str">
            <v>D6066</v>
          </cell>
          <cell r="C475" t="str">
            <v>D</v>
          </cell>
          <cell r="G475" t="str">
            <v>C</v>
          </cell>
          <cell r="H475" t="str">
            <v>25.00</v>
          </cell>
        </row>
        <row r="476">
          <cell r="A476" t="str">
            <v>D6067</v>
          </cell>
          <cell r="C476" t="str">
            <v>D</v>
          </cell>
          <cell r="G476" t="str">
            <v>C</v>
          </cell>
          <cell r="H476" t="str">
            <v>25.00</v>
          </cell>
        </row>
        <row r="477">
          <cell r="A477" t="str">
            <v>D6068</v>
          </cell>
          <cell r="C477" t="str">
            <v>D</v>
          </cell>
          <cell r="G477" t="str">
            <v>F</v>
          </cell>
          <cell r="H477" t="str">
            <v>17.80</v>
          </cell>
        </row>
        <row r="478">
          <cell r="A478" t="str">
            <v>D6069</v>
          </cell>
          <cell r="C478" t="str">
            <v>D</v>
          </cell>
          <cell r="G478" t="str">
            <v>F</v>
          </cell>
          <cell r="H478" t="str">
            <v>19.50</v>
          </cell>
        </row>
        <row r="479">
          <cell r="A479" t="str">
            <v>D6070</v>
          </cell>
          <cell r="C479" t="str">
            <v>D</v>
          </cell>
          <cell r="G479" t="str">
            <v>F</v>
          </cell>
          <cell r="H479" t="str">
            <v>17.70</v>
          </cell>
        </row>
        <row r="480">
          <cell r="A480" t="str">
            <v>D6071</v>
          </cell>
          <cell r="C480" t="str">
            <v>D</v>
          </cell>
          <cell r="G480" t="str">
            <v>F</v>
          </cell>
          <cell r="H480" t="str">
            <v>18.50</v>
          </cell>
        </row>
        <row r="481">
          <cell r="A481" t="str">
            <v>D6072</v>
          </cell>
          <cell r="C481" t="str">
            <v>D</v>
          </cell>
          <cell r="G481" t="str">
            <v>F</v>
          </cell>
          <cell r="H481" t="str">
            <v>19.50</v>
          </cell>
        </row>
        <row r="482">
          <cell r="A482" t="str">
            <v>D6073</v>
          </cell>
          <cell r="C482" t="str">
            <v>D</v>
          </cell>
          <cell r="G482" t="str">
            <v>F</v>
          </cell>
          <cell r="H482" t="str">
            <v>16.90</v>
          </cell>
        </row>
        <row r="483">
          <cell r="A483" t="str">
            <v>D6074</v>
          </cell>
          <cell r="C483" t="str">
            <v>D</v>
          </cell>
          <cell r="G483" t="str">
            <v>F</v>
          </cell>
          <cell r="H483" t="str">
            <v>17.10</v>
          </cell>
        </row>
        <row r="484">
          <cell r="A484" t="str">
            <v>D6075</v>
          </cell>
          <cell r="C484" t="str">
            <v>D</v>
          </cell>
          <cell r="G484" t="str">
            <v>F</v>
          </cell>
          <cell r="H484" t="str">
            <v>20.20</v>
          </cell>
        </row>
        <row r="485">
          <cell r="A485" t="str">
            <v>D6076</v>
          </cell>
          <cell r="C485" t="str">
            <v>D</v>
          </cell>
          <cell r="G485" t="str">
            <v>C</v>
          </cell>
          <cell r="H485" t="str">
            <v>19.60</v>
          </cell>
        </row>
        <row r="486">
          <cell r="A486" t="str">
            <v>D6077</v>
          </cell>
          <cell r="C486" t="str">
            <v>D</v>
          </cell>
          <cell r="G486" t="str">
            <v>C</v>
          </cell>
          <cell r="H486" t="str">
            <v>21.80</v>
          </cell>
        </row>
        <row r="487">
          <cell r="A487" t="str">
            <v>D6080</v>
          </cell>
          <cell r="C487" t="str">
            <v>D</v>
          </cell>
          <cell r="H487" t="str">
            <v>3.50</v>
          </cell>
        </row>
        <row r="488">
          <cell r="A488" t="str">
            <v>D6081</v>
          </cell>
          <cell r="C488" t="str">
            <v>D</v>
          </cell>
          <cell r="G488" t="str">
            <v>C</v>
          </cell>
          <cell r="H488" t="str">
            <v>5.00</v>
          </cell>
        </row>
        <row r="489">
          <cell r="A489" t="str">
            <v>D6082</v>
          </cell>
          <cell r="C489" t="str">
            <v>D</v>
          </cell>
          <cell r="G489" t="str">
            <v>A</v>
          </cell>
          <cell r="H489" t="str">
            <v>22.00</v>
          </cell>
        </row>
        <row r="490">
          <cell r="A490" t="str">
            <v>D6083</v>
          </cell>
          <cell r="C490" t="str">
            <v>D</v>
          </cell>
          <cell r="G490" t="str">
            <v>A</v>
          </cell>
          <cell r="H490" t="str">
            <v>25.00</v>
          </cell>
        </row>
        <row r="491">
          <cell r="A491" t="str">
            <v>D6084</v>
          </cell>
          <cell r="C491" t="str">
            <v>D</v>
          </cell>
          <cell r="G491" t="str">
            <v>A</v>
          </cell>
          <cell r="H491" t="str">
            <v>25.00</v>
          </cell>
        </row>
        <row r="492">
          <cell r="A492" t="str">
            <v>D6085</v>
          </cell>
          <cell r="C492" t="str">
            <v>D</v>
          </cell>
          <cell r="H492" t="str">
            <v>6.00</v>
          </cell>
        </row>
        <row r="493">
          <cell r="A493" t="str">
            <v>D6086</v>
          </cell>
          <cell r="C493" t="str">
            <v>D</v>
          </cell>
          <cell r="G493" t="str">
            <v>A</v>
          </cell>
          <cell r="H493" t="str">
            <v>17.00</v>
          </cell>
        </row>
        <row r="494">
          <cell r="A494" t="str">
            <v>D6087</v>
          </cell>
          <cell r="C494" t="str">
            <v>D</v>
          </cell>
          <cell r="G494" t="str">
            <v>A</v>
          </cell>
          <cell r="H494" t="str">
            <v>20.00</v>
          </cell>
        </row>
        <row r="495">
          <cell r="A495" t="str">
            <v>D6088</v>
          </cell>
          <cell r="C495" t="str">
            <v>D</v>
          </cell>
          <cell r="G495" t="str">
            <v>A</v>
          </cell>
          <cell r="H495" t="str">
            <v>19.00</v>
          </cell>
        </row>
        <row r="496">
          <cell r="A496" t="str">
            <v>D6089</v>
          </cell>
          <cell r="C496" t="str">
            <v>D</v>
          </cell>
          <cell r="E496" t="str">
            <v>240</v>
          </cell>
          <cell r="F496" t="str">
            <v>N</v>
          </cell>
          <cell r="H496" t="str">
            <v>3.80</v>
          </cell>
        </row>
        <row r="497">
          <cell r="A497" t="str">
            <v>D6090</v>
          </cell>
          <cell r="C497" t="str">
            <v>D</v>
          </cell>
          <cell r="G497" t="str">
            <v>F</v>
          </cell>
          <cell r="H497" t="str">
            <v>11.20</v>
          </cell>
        </row>
        <row r="498">
          <cell r="A498" t="str">
            <v>D6091</v>
          </cell>
          <cell r="C498" t="str">
            <v>D</v>
          </cell>
          <cell r="H498" t="str">
            <v>8.80</v>
          </cell>
        </row>
        <row r="499">
          <cell r="A499" t="str">
            <v>D6092</v>
          </cell>
          <cell r="C499" t="str">
            <v>D</v>
          </cell>
          <cell r="G499" t="str">
            <v>F</v>
          </cell>
          <cell r="H499" t="str">
            <v>2.30</v>
          </cell>
        </row>
        <row r="500">
          <cell r="A500" t="str">
            <v>D6093</v>
          </cell>
          <cell r="C500" t="str">
            <v>D</v>
          </cell>
          <cell r="G500" t="str">
            <v>F</v>
          </cell>
          <cell r="H500" t="str">
            <v>2.50</v>
          </cell>
        </row>
        <row r="501">
          <cell r="A501" t="str">
            <v>D6094</v>
          </cell>
          <cell r="C501" t="str">
            <v>D</v>
          </cell>
          <cell r="G501" t="str">
            <v>C</v>
          </cell>
          <cell r="H501" t="str">
            <v>16.90</v>
          </cell>
        </row>
        <row r="502">
          <cell r="A502" t="str">
            <v>D6095</v>
          </cell>
          <cell r="C502" t="str">
            <v>D</v>
          </cell>
          <cell r="G502" t="str">
            <v>F</v>
          </cell>
          <cell r="H502" t="str">
            <v>12.10</v>
          </cell>
        </row>
        <row r="503">
          <cell r="A503" t="str">
            <v>D6096</v>
          </cell>
          <cell r="C503" t="str">
            <v>D</v>
          </cell>
          <cell r="G503" t="str">
            <v>V</v>
          </cell>
          <cell r="H503" t="str">
            <v>5.00</v>
          </cell>
        </row>
        <row r="504">
          <cell r="A504" t="str">
            <v>D6097</v>
          </cell>
          <cell r="C504" t="str">
            <v>D</v>
          </cell>
          <cell r="G504" t="str">
            <v>A</v>
          </cell>
          <cell r="H504" t="str">
            <v>18.90</v>
          </cell>
        </row>
        <row r="505">
          <cell r="A505" t="str">
            <v>D6098</v>
          </cell>
          <cell r="C505" t="str">
            <v>D</v>
          </cell>
          <cell r="G505" t="str">
            <v>V</v>
          </cell>
          <cell r="H505" t="str">
            <v>18.00</v>
          </cell>
        </row>
        <row r="506">
          <cell r="A506" t="str">
            <v>D6099</v>
          </cell>
          <cell r="C506" t="str">
            <v>D</v>
          </cell>
          <cell r="G506" t="str">
            <v>V</v>
          </cell>
          <cell r="H506" t="str">
            <v>18.40</v>
          </cell>
        </row>
        <row r="507">
          <cell r="A507" t="str">
            <v>D6100</v>
          </cell>
          <cell r="C507" t="str">
            <v>D</v>
          </cell>
          <cell r="H507" t="str">
            <v>12.90</v>
          </cell>
        </row>
        <row r="508">
          <cell r="A508" t="str">
            <v>D6101</v>
          </cell>
          <cell r="C508" t="str">
            <v>D</v>
          </cell>
          <cell r="G508" t="str">
            <v>F</v>
          </cell>
          <cell r="H508" t="str">
            <v>6.40</v>
          </cell>
        </row>
        <row r="509">
          <cell r="A509" t="str">
            <v>D6102</v>
          </cell>
          <cell r="C509" t="str">
            <v>D</v>
          </cell>
          <cell r="G509" t="str">
            <v>F</v>
          </cell>
          <cell r="H509" t="str">
            <v>11.20</v>
          </cell>
        </row>
        <row r="510">
          <cell r="A510" t="str">
            <v>D6103</v>
          </cell>
          <cell r="C510" t="str">
            <v>D</v>
          </cell>
          <cell r="G510" t="str">
            <v>C</v>
          </cell>
          <cell r="H510" t="str">
            <v>7.50</v>
          </cell>
        </row>
        <row r="511">
          <cell r="A511" t="str">
            <v>D6104</v>
          </cell>
          <cell r="C511" t="str">
            <v>D</v>
          </cell>
          <cell r="G511" t="str">
            <v>F</v>
          </cell>
          <cell r="H511" t="str">
            <v>10.10</v>
          </cell>
        </row>
        <row r="512">
          <cell r="A512" t="str">
            <v>D6105</v>
          </cell>
          <cell r="C512" t="str">
            <v>D</v>
          </cell>
          <cell r="E512" t="str">
            <v>230</v>
          </cell>
          <cell r="F512" t="str">
            <v>A</v>
          </cell>
          <cell r="H512" t="str">
            <v>3.50</v>
          </cell>
        </row>
        <row r="513">
          <cell r="A513" t="str">
            <v>D6106</v>
          </cell>
          <cell r="C513" t="str">
            <v>D</v>
          </cell>
          <cell r="E513" t="str">
            <v>230</v>
          </cell>
          <cell r="F513" t="str">
            <v>A</v>
          </cell>
          <cell r="H513" t="str">
            <v>13.90</v>
          </cell>
        </row>
        <row r="514">
          <cell r="A514" t="str">
            <v>D6107</v>
          </cell>
          <cell r="C514" t="str">
            <v>D</v>
          </cell>
          <cell r="E514" t="str">
            <v>230</v>
          </cell>
          <cell r="F514" t="str">
            <v>A</v>
          </cell>
          <cell r="H514" t="str">
            <v>16.00</v>
          </cell>
        </row>
        <row r="515">
          <cell r="A515" t="str">
            <v>D6110</v>
          </cell>
          <cell r="C515" t="str">
            <v>D</v>
          </cell>
          <cell r="G515" t="str">
            <v>F</v>
          </cell>
          <cell r="H515" t="str">
            <v>37.70</v>
          </cell>
        </row>
        <row r="516">
          <cell r="A516" t="str">
            <v>D6111</v>
          </cell>
          <cell r="C516" t="str">
            <v>D</v>
          </cell>
          <cell r="G516" t="str">
            <v>F</v>
          </cell>
          <cell r="H516" t="str">
            <v>37.70</v>
          </cell>
        </row>
        <row r="517">
          <cell r="A517" t="str">
            <v>D6112</v>
          </cell>
          <cell r="C517" t="str">
            <v>D</v>
          </cell>
          <cell r="G517" t="str">
            <v>F</v>
          </cell>
          <cell r="H517" t="str">
            <v>37.40</v>
          </cell>
        </row>
        <row r="518">
          <cell r="A518" t="str">
            <v>D6113</v>
          </cell>
          <cell r="C518" t="str">
            <v>D</v>
          </cell>
          <cell r="G518" t="str">
            <v>F</v>
          </cell>
          <cell r="H518" t="str">
            <v>37.40</v>
          </cell>
        </row>
        <row r="519">
          <cell r="A519" t="str">
            <v>D6114</v>
          </cell>
          <cell r="C519" t="str">
            <v>D</v>
          </cell>
          <cell r="G519" t="str">
            <v>F</v>
          </cell>
          <cell r="H519" t="str">
            <v>65.60</v>
          </cell>
        </row>
        <row r="520">
          <cell r="A520" t="str">
            <v>D6115</v>
          </cell>
          <cell r="C520" t="str">
            <v>D</v>
          </cell>
          <cell r="G520" t="str">
            <v>F</v>
          </cell>
          <cell r="H520" t="str">
            <v>65.60</v>
          </cell>
        </row>
        <row r="521">
          <cell r="A521" t="str">
            <v>D6116</v>
          </cell>
          <cell r="C521" t="str">
            <v>D</v>
          </cell>
          <cell r="G521" t="str">
            <v>V</v>
          </cell>
          <cell r="H521" t="str">
            <v>50.30</v>
          </cell>
        </row>
        <row r="522">
          <cell r="A522" t="str">
            <v>D6117</v>
          </cell>
          <cell r="C522" t="str">
            <v>D</v>
          </cell>
          <cell r="G522" t="str">
            <v>F</v>
          </cell>
          <cell r="H522" t="str">
            <v>50.30</v>
          </cell>
        </row>
        <row r="523">
          <cell r="A523" t="str">
            <v>D6118</v>
          </cell>
          <cell r="C523" t="str">
            <v>D</v>
          </cell>
          <cell r="E523" t="str">
            <v>230</v>
          </cell>
          <cell r="F523" t="str">
            <v>V</v>
          </cell>
          <cell r="H523" t="str">
            <v>42.50</v>
          </cell>
        </row>
        <row r="524">
          <cell r="A524" t="str">
            <v>D6119</v>
          </cell>
          <cell r="C524" t="str">
            <v>D</v>
          </cell>
          <cell r="E524" t="str">
            <v>230</v>
          </cell>
          <cell r="F524" t="str">
            <v>V</v>
          </cell>
          <cell r="H524" t="str">
            <v>42.50</v>
          </cell>
        </row>
        <row r="525">
          <cell r="A525" t="str">
            <v>D6120</v>
          </cell>
          <cell r="C525" t="str">
            <v>D</v>
          </cell>
          <cell r="G525" t="str">
            <v>V</v>
          </cell>
          <cell r="H525" t="str">
            <v>18.90</v>
          </cell>
        </row>
        <row r="526">
          <cell r="A526" t="str">
            <v>D6121</v>
          </cell>
          <cell r="C526" t="str">
            <v>D</v>
          </cell>
          <cell r="G526" t="str">
            <v>V</v>
          </cell>
          <cell r="H526" t="str">
            <v>18.00</v>
          </cell>
        </row>
        <row r="527">
          <cell r="A527" t="str">
            <v>D6122</v>
          </cell>
          <cell r="C527" t="str">
            <v>D</v>
          </cell>
          <cell r="G527" t="str">
            <v>V</v>
          </cell>
          <cell r="H527" t="str">
            <v>18.50</v>
          </cell>
        </row>
        <row r="528">
          <cell r="A528" t="str">
            <v>D6123</v>
          </cell>
          <cell r="C528" t="str">
            <v>D</v>
          </cell>
          <cell r="G528" t="str">
            <v>V</v>
          </cell>
          <cell r="H528" t="str">
            <v>19.00</v>
          </cell>
        </row>
        <row r="529">
          <cell r="A529" t="str">
            <v>D6190</v>
          </cell>
          <cell r="C529" t="str">
            <v>D</v>
          </cell>
          <cell r="H529" t="str">
            <v>0.00</v>
          </cell>
        </row>
        <row r="530">
          <cell r="A530" t="str">
            <v>D6191</v>
          </cell>
          <cell r="C530" t="str">
            <v>D</v>
          </cell>
          <cell r="H530" t="str">
            <v>0.00</v>
          </cell>
        </row>
        <row r="531">
          <cell r="A531" t="str">
            <v>D6192</v>
          </cell>
          <cell r="C531" t="str">
            <v>D</v>
          </cell>
          <cell r="H531" t="str">
            <v>0.00</v>
          </cell>
        </row>
        <row r="532">
          <cell r="A532" t="str">
            <v>D6194</v>
          </cell>
          <cell r="C532" t="str">
            <v>D</v>
          </cell>
          <cell r="G532" t="str">
            <v>C</v>
          </cell>
          <cell r="H532" t="str">
            <v>20.20</v>
          </cell>
        </row>
        <row r="533">
          <cell r="A533" t="str">
            <v>D6195</v>
          </cell>
          <cell r="C533" t="str">
            <v>D</v>
          </cell>
          <cell r="G533" t="str">
            <v>A</v>
          </cell>
          <cell r="H533" t="str">
            <v>22.20</v>
          </cell>
        </row>
        <row r="534">
          <cell r="A534" t="str">
            <v>D6197</v>
          </cell>
          <cell r="C534" t="str">
            <v>D</v>
          </cell>
          <cell r="E534" t="str">
            <v>230</v>
          </cell>
          <cell r="F534" t="str">
            <v>A</v>
          </cell>
          <cell r="H534" t="str">
            <v>5.00</v>
          </cell>
        </row>
        <row r="535">
          <cell r="A535" t="str">
            <v>D6198</v>
          </cell>
          <cell r="C535" t="str">
            <v>D</v>
          </cell>
          <cell r="E535" t="str">
            <v>230</v>
          </cell>
          <cell r="F535" t="str">
            <v>V</v>
          </cell>
          <cell r="H535" t="str">
            <v>5.00</v>
          </cell>
        </row>
        <row r="536">
          <cell r="A536" t="str">
            <v>D6199</v>
          </cell>
          <cell r="C536" t="str">
            <v>D</v>
          </cell>
          <cell r="G536" t="str">
            <v>C</v>
          </cell>
          <cell r="H536" t="str">
            <v>0.00</v>
          </cell>
        </row>
        <row r="537">
          <cell r="A537" t="str">
            <v>D6205</v>
          </cell>
          <cell r="C537" t="str">
            <v>D</v>
          </cell>
          <cell r="G537" t="str">
            <v>F</v>
          </cell>
          <cell r="H537" t="str">
            <v>14.50</v>
          </cell>
        </row>
        <row r="538">
          <cell r="A538" t="str">
            <v>D6210</v>
          </cell>
          <cell r="C538" t="str">
            <v>D</v>
          </cell>
          <cell r="H538" t="str">
            <v>20.00</v>
          </cell>
        </row>
        <row r="539">
          <cell r="A539" t="str">
            <v>D6211</v>
          </cell>
          <cell r="C539" t="str">
            <v>D</v>
          </cell>
          <cell r="H539" t="str">
            <v>14.00</v>
          </cell>
        </row>
        <row r="540">
          <cell r="A540" t="str">
            <v>D6212</v>
          </cell>
          <cell r="C540" t="str">
            <v>D</v>
          </cell>
          <cell r="H540" t="str">
            <v>16.00</v>
          </cell>
        </row>
        <row r="541">
          <cell r="A541" t="str">
            <v>D6214</v>
          </cell>
          <cell r="C541" t="str">
            <v>D</v>
          </cell>
          <cell r="G541" t="str">
            <v>C</v>
          </cell>
          <cell r="H541" t="str">
            <v>15.50</v>
          </cell>
        </row>
        <row r="542">
          <cell r="A542" t="str">
            <v>D6220</v>
          </cell>
          <cell r="C542" t="str">
            <v>R</v>
          </cell>
          <cell r="H542" t="str">
            <v>20.00</v>
          </cell>
        </row>
        <row r="543">
          <cell r="A543" t="str">
            <v>D6230</v>
          </cell>
          <cell r="C543" t="str">
            <v>R</v>
          </cell>
          <cell r="H543" t="str">
            <v>20.00</v>
          </cell>
        </row>
        <row r="544">
          <cell r="A544" t="str">
            <v>D6240</v>
          </cell>
          <cell r="C544" t="str">
            <v>D</v>
          </cell>
          <cell r="H544" t="str">
            <v>22.00</v>
          </cell>
        </row>
        <row r="545">
          <cell r="A545" t="str">
            <v>D6241</v>
          </cell>
          <cell r="C545" t="str">
            <v>D</v>
          </cell>
          <cell r="H545" t="str">
            <v>18.00</v>
          </cell>
        </row>
        <row r="546">
          <cell r="A546" t="str">
            <v>D6242</v>
          </cell>
          <cell r="C546" t="str">
            <v>D</v>
          </cell>
          <cell r="H546" t="str">
            <v>20.00</v>
          </cell>
        </row>
        <row r="547">
          <cell r="A547" t="str">
            <v>D6243</v>
          </cell>
          <cell r="C547" t="str">
            <v>D</v>
          </cell>
          <cell r="G547" t="str">
            <v>A</v>
          </cell>
          <cell r="H547" t="str">
            <v>19.00</v>
          </cell>
        </row>
        <row r="548">
          <cell r="A548" t="str">
            <v>D6245</v>
          </cell>
          <cell r="C548" t="str">
            <v>D</v>
          </cell>
          <cell r="G548" t="str">
            <v>F</v>
          </cell>
          <cell r="H548" t="str">
            <v>15.10</v>
          </cell>
        </row>
        <row r="549">
          <cell r="A549" t="str">
            <v>D6250</v>
          </cell>
          <cell r="C549" t="str">
            <v>D</v>
          </cell>
          <cell r="H549" t="str">
            <v>20.00</v>
          </cell>
        </row>
        <row r="550">
          <cell r="A550" t="str">
            <v>D6251</v>
          </cell>
          <cell r="C550" t="str">
            <v>D</v>
          </cell>
          <cell r="H550" t="str">
            <v>14.00</v>
          </cell>
        </row>
        <row r="551">
          <cell r="A551" t="str">
            <v>D6252</v>
          </cell>
          <cell r="C551" t="str">
            <v>D</v>
          </cell>
          <cell r="H551" t="str">
            <v>18.00</v>
          </cell>
        </row>
        <row r="552">
          <cell r="A552" t="str">
            <v>D6253</v>
          </cell>
          <cell r="C552" t="str">
            <v>D</v>
          </cell>
          <cell r="H552" t="str">
            <v>10.60</v>
          </cell>
        </row>
        <row r="553">
          <cell r="A553" t="str">
            <v>D6545</v>
          </cell>
          <cell r="C553" t="str">
            <v>D</v>
          </cell>
          <cell r="G553" t="str">
            <v>F</v>
          </cell>
          <cell r="H553" t="str">
            <v>9.50</v>
          </cell>
        </row>
        <row r="554">
          <cell r="A554" t="str">
            <v>D6548</v>
          </cell>
          <cell r="C554" t="str">
            <v>D</v>
          </cell>
          <cell r="G554" t="str">
            <v>F</v>
          </cell>
          <cell r="H554" t="str">
            <v>13.70</v>
          </cell>
        </row>
        <row r="555">
          <cell r="A555" t="str">
            <v>D6549</v>
          </cell>
          <cell r="C555" t="str">
            <v>D</v>
          </cell>
          <cell r="G555" t="str">
            <v>F</v>
          </cell>
          <cell r="H555" t="str">
            <v>9.50</v>
          </cell>
        </row>
        <row r="556">
          <cell r="A556" t="str">
            <v>D6600</v>
          </cell>
          <cell r="C556" t="str">
            <v>D</v>
          </cell>
          <cell r="G556" t="str">
            <v>C</v>
          </cell>
          <cell r="H556" t="str">
            <v>14.30</v>
          </cell>
        </row>
        <row r="557">
          <cell r="A557" t="str">
            <v>D6601</v>
          </cell>
          <cell r="C557" t="str">
            <v>D</v>
          </cell>
          <cell r="G557" t="str">
            <v>C</v>
          </cell>
          <cell r="H557" t="str">
            <v>15.40</v>
          </cell>
        </row>
        <row r="558">
          <cell r="A558" t="str">
            <v>D6602</v>
          </cell>
          <cell r="C558" t="str">
            <v>D</v>
          </cell>
          <cell r="G558" t="str">
            <v>C</v>
          </cell>
          <cell r="H558" t="str">
            <v>14.70</v>
          </cell>
        </row>
        <row r="559">
          <cell r="A559" t="str">
            <v>D6603</v>
          </cell>
          <cell r="C559" t="str">
            <v>D</v>
          </cell>
          <cell r="G559" t="str">
            <v>C</v>
          </cell>
          <cell r="H559" t="str">
            <v>15.00</v>
          </cell>
        </row>
        <row r="560">
          <cell r="A560" t="str">
            <v>D6604</v>
          </cell>
          <cell r="C560" t="str">
            <v>D</v>
          </cell>
          <cell r="G560" t="str">
            <v>C</v>
          </cell>
          <cell r="H560" t="str">
            <v>14.00</v>
          </cell>
        </row>
        <row r="561">
          <cell r="A561" t="str">
            <v>D6605</v>
          </cell>
          <cell r="C561" t="str">
            <v>D</v>
          </cell>
          <cell r="G561" t="str">
            <v>C</v>
          </cell>
          <cell r="H561" t="str">
            <v>15.10</v>
          </cell>
        </row>
        <row r="562">
          <cell r="A562" t="str">
            <v>D6606</v>
          </cell>
          <cell r="C562" t="str">
            <v>D</v>
          </cell>
          <cell r="G562" t="str">
            <v>C</v>
          </cell>
          <cell r="H562" t="str">
            <v>14.20</v>
          </cell>
        </row>
        <row r="563">
          <cell r="A563" t="str">
            <v>D6607</v>
          </cell>
          <cell r="C563" t="str">
            <v>D</v>
          </cell>
          <cell r="G563" t="str">
            <v>C</v>
          </cell>
          <cell r="H563" t="str">
            <v>15.30</v>
          </cell>
        </row>
        <row r="564">
          <cell r="A564" t="str">
            <v>D6608</v>
          </cell>
          <cell r="C564" t="str">
            <v>D</v>
          </cell>
          <cell r="G564" t="str">
            <v>C</v>
          </cell>
          <cell r="H564" t="str">
            <v>15.50</v>
          </cell>
        </row>
        <row r="565">
          <cell r="A565" t="str">
            <v>D6609</v>
          </cell>
          <cell r="C565" t="str">
            <v>D</v>
          </cell>
          <cell r="G565" t="str">
            <v>C</v>
          </cell>
          <cell r="H565" t="str">
            <v>16.60</v>
          </cell>
        </row>
        <row r="566">
          <cell r="A566" t="str">
            <v>D6610</v>
          </cell>
          <cell r="C566" t="str">
            <v>D</v>
          </cell>
          <cell r="G566" t="str">
            <v>C</v>
          </cell>
          <cell r="H566" t="str">
            <v>15.90</v>
          </cell>
        </row>
        <row r="567">
          <cell r="A567" t="str">
            <v>D6611</v>
          </cell>
          <cell r="C567" t="str">
            <v>D</v>
          </cell>
          <cell r="G567" t="str">
            <v>C</v>
          </cell>
          <cell r="H567" t="str">
            <v>16.80</v>
          </cell>
        </row>
        <row r="568">
          <cell r="A568" t="str">
            <v>D6612</v>
          </cell>
          <cell r="C568" t="str">
            <v>D</v>
          </cell>
          <cell r="G568" t="str">
            <v>C</v>
          </cell>
          <cell r="H568" t="str">
            <v>15.10</v>
          </cell>
        </row>
        <row r="569">
          <cell r="A569" t="str">
            <v>D6613</v>
          </cell>
          <cell r="C569" t="str">
            <v>D</v>
          </cell>
          <cell r="G569" t="str">
            <v>C</v>
          </cell>
          <cell r="H569" t="str">
            <v>16.50</v>
          </cell>
        </row>
        <row r="570">
          <cell r="A570" t="str">
            <v>D6614</v>
          </cell>
          <cell r="C570" t="str">
            <v>D</v>
          </cell>
          <cell r="G570" t="str">
            <v>C</v>
          </cell>
          <cell r="H570" t="str">
            <v>15.80</v>
          </cell>
        </row>
        <row r="571">
          <cell r="A571" t="str">
            <v>D6615</v>
          </cell>
          <cell r="C571" t="str">
            <v>D</v>
          </cell>
          <cell r="G571" t="str">
            <v>C</v>
          </cell>
          <cell r="H571" t="str">
            <v>16.90</v>
          </cell>
        </row>
        <row r="572">
          <cell r="A572" t="str">
            <v>D6624</v>
          </cell>
          <cell r="C572" t="str">
            <v>D</v>
          </cell>
          <cell r="G572" t="str">
            <v>C</v>
          </cell>
          <cell r="H572" t="str">
            <v>15.90</v>
          </cell>
        </row>
        <row r="573">
          <cell r="A573" t="str">
            <v>D6634</v>
          </cell>
          <cell r="C573" t="str">
            <v>D</v>
          </cell>
          <cell r="G573" t="str">
            <v>C</v>
          </cell>
          <cell r="H573" t="str">
            <v>16.50</v>
          </cell>
        </row>
        <row r="574">
          <cell r="A574" t="str">
            <v>D6710</v>
          </cell>
          <cell r="C574" t="str">
            <v>D</v>
          </cell>
          <cell r="G574" t="str">
            <v>C</v>
          </cell>
          <cell r="H574" t="str">
            <v>15.10</v>
          </cell>
        </row>
        <row r="575">
          <cell r="A575" t="str">
            <v>D6720</v>
          </cell>
          <cell r="C575" t="str">
            <v>D</v>
          </cell>
          <cell r="G575" t="str">
            <v>C</v>
          </cell>
          <cell r="H575" t="str">
            <v>20.00</v>
          </cell>
        </row>
        <row r="576">
          <cell r="A576" t="str">
            <v>D6721</v>
          </cell>
          <cell r="C576" t="str">
            <v>D</v>
          </cell>
          <cell r="G576" t="str">
            <v>C</v>
          </cell>
          <cell r="H576" t="str">
            <v>15.00</v>
          </cell>
        </row>
        <row r="577">
          <cell r="A577" t="str">
            <v>D6722</v>
          </cell>
          <cell r="C577" t="str">
            <v>D</v>
          </cell>
          <cell r="G577" t="str">
            <v>C</v>
          </cell>
          <cell r="H577" t="str">
            <v>17.00</v>
          </cell>
        </row>
        <row r="578">
          <cell r="A578" t="str">
            <v>D6740</v>
          </cell>
          <cell r="C578" t="str">
            <v>D</v>
          </cell>
          <cell r="G578" t="str">
            <v>C</v>
          </cell>
          <cell r="H578" t="str">
            <v>16.00</v>
          </cell>
        </row>
        <row r="579">
          <cell r="A579" t="str">
            <v>D6750</v>
          </cell>
          <cell r="C579" t="str">
            <v>D</v>
          </cell>
          <cell r="G579" t="str">
            <v>C</v>
          </cell>
          <cell r="H579" t="str">
            <v>24.00</v>
          </cell>
        </row>
        <row r="580">
          <cell r="A580" t="str">
            <v>D6751</v>
          </cell>
          <cell r="C580" t="str">
            <v>D</v>
          </cell>
          <cell r="G580" t="str">
            <v>C</v>
          </cell>
          <cell r="H580" t="str">
            <v>16.00</v>
          </cell>
        </row>
        <row r="581">
          <cell r="A581" t="str">
            <v>D6752</v>
          </cell>
          <cell r="C581" t="str">
            <v>D</v>
          </cell>
          <cell r="G581" t="str">
            <v>C</v>
          </cell>
          <cell r="H581" t="str">
            <v>20.00</v>
          </cell>
        </row>
        <row r="582">
          <cell r="A582" t="str">
            <v>D6753</v>
          </cell>
          <cell r="C582" t="str">
            <v>D</v>
          </cell>
          <cell r="G582" t="str">
            <v>A</v>
          </cell>
          <cell r="H582" t="str">
            <v>19.00</v>
          </cell>
        </row>
        <row r="583">
          <cell r="A583" t="str">
            <v>D6780</v>
          </cell>
          <cell r="C583" t="str">
            <v>D</v>
          </cell>
          <cell r="G583" t="str">
            <v>C</v>
          </cell>
          <cell r="H583" t="str">
            <v>19.00</v>
          </cell>
        </row>
        <row r="584">
          <cell r="A584" t="str">
            <v>D6781</v>
          </cell>
          <cell r="C584" t="str">
            <v>D</v>
          </cell>
          <cell r="G584" t="str">
            <v>C</v>
          </cell>
          <cell r="H584" t="str">
            <v>15.60</v>
          </cell>
        </row>
        <row r="585">
          <cell r="A585" t="str">
            <v>D6782</v>
          </cell>
          <cell r="C585" t="str">
            <v>D</v>
          </cell>
          <cell r="G585" t="str">
            <v>C</v>
          </cell>
          <cell r="H585" t="str">
            <v>15.70</v>
          </cell>
        </row>
        <row r="586">
          <cell r="A586" t="str">
            <v>D6783</v>
          </cell>
          <cell r="C586" t="str">
            <v>D</v>
          </cell>
          <cell r="G586" t="str">
            <v>C</v>
          </cell>
          <cell r="H586" t="str">
            <v>15.80</v>
          </cell>
        </row>
        <row r="587">
          <cell r="A587" t="str">
            <v>D6784</v>
          </cell>
          <cell r="C587" t="str">
            <v>D</v>
          </cell>
          <cell r="G587" t="str">
            <v>A</v>
          </cell>
          <cell r="H587" t="str">
            <v>15.70</v>
          </cell>
        </row>
        <row r="588">
          <cell r="A588" t="str">
            <v>D6790</v>
          </cell>
          <cell r="C588" t="str">
            <v>D</v>
          </cell>
          <cell r="G588" t="str">
            <v>C</v>
          </cell>
          <cell r="H588" t="str">
            <v>19.00</v>
          </cell>
        </row>
        <row r="589">
          <cell r="A589" t="str">
            <v>D6791</v>
          </cell>
          <cell r="C589" t="str">
            <v>D</v>
          </cell>
          <cell r="G589" t="str">
            <v>C</v>
          </cell>
          <cell r="H589" t="str">
            <v>14.00</v>
          </cell>
        </row>
        <row r="590">
          <cell r="A590" t="str">
            <v>D6792</v>
          </cell>
          <cell r="C590" t="str">
            <v>D</v>
          </cell>
          <cell r="G590" t="str">
            <v>C</v>
          </cell>
          <cell r="H590" t="str">
            <v>17.00</v>
          </cell>
        </row>
        <row r="591">
          <cell r="A591" t="str">
            <v>D6793</v>
          </cell>
          <cell r="C591" t="str">
            <v>D</v>
          </cell>
          <cell r="H591" t="str">
            <v>9.50</v>
          </cell>
        </row>
        <row r="592">
          <cell r="A592" t="str">
            <v>D6794</v>
          </cell>
          <cell r="C592" t="str">
            <v>D</v>
          </cell>
          <cell r="G592" t="str">
            <v>C</v>
          </cell>
          <cell r="H592" t="str">
            <v>13.80</v>
          </cell>
        </row>
        <row r="593">
          <cell r="A593" t="str">
            <v>D6920</v>
          </cell>
          <cell r="C593" t="str">
            <v>D</v>
          </cell>
          <cell r="G593" t="str">
            <v>F</v>
          </cell>
          <cell r="H593" t="str">
            <v>13.40</v>
          </cell>
        </row>
        <row r="594">
          <cell r="A594" t="str">
            <v>D6930</v>
          </cell>
          <cell r="C594" t="str">
            <v>D</v>
          </cell>
          <cell r="G594" t="str">
            <v>F</v>
          </cell>
          <cell r="H594" t="str">
            <v>2.00</v>
          </cell>
        </row>
        <row r="595">
          <cell r="A595" t="str">
            <v>D6940</v>
          </cell>
          <cell r="C595" t="str">
            <v>D</v>
          </cell>
          <cell r="H595" t="str">
            <v>5.00</v>
          </cell>
        </row>
        <row r="596">
          <cell r="A596" t="str">
            <v>D6950</v>
          </cell>
          <cell r="C596" t="str">
            <v>D</v>
          </cell>
          <cell r="H596" t="str">
            <v>8.00</v>
          </cell>
        </row>
        <row r="597">
          <cell r="A597" t="str">
            <v>D6980</v>
          </cell>
          <cell r="C597" t="str">
            <v>D</v>
          </cell>
          <cell r="G597" t="str">
            <v>F</v>
          </cell>
          <cell r="H597" t="str">
            <v>5.20</v>
          </cell>
        </row>
        <row r="598">
          <cell r="A598" t="str">
            <v>D6985</v>
          </cell>
          <cell r="C598" t="str">
            <v>D</v>
          </cell>
          <cell r="G598" t="str">
            <v>F</v>
          </cell>
          <cell r="H598" t="str">
            <v>13.50</v>
          </cell>
        </row>
        <row r="599">
          <cell r="A599" t="str">
            <v>D6999</v>
          </cell>
          <cell r="C599" t="str">
            <v>D</v>
          </cell>
          <cell r="G599" t="str">
            <v>C</v>
          </cell>
          <cell r="H599" t="str">
            <v>0.00</v>
          </cell>
        </row>
        <row r="600">
          <cell r="A600" t="str">
            <v>D7111</v>
          </cell>
          <cell r="C600" t="str">
            <v>D</v>
          </cell>
          <cell r="G600" t="str">
            <v>C</v>
          </cell>
          <cell r="H600" t="str">
            <v>2.00</v>
          </cell>
        </row>
        <row r="601">
          <cell r="A601" t="str">
            <v>D7140</v>
          </cell>
          <cell r="C601" t="str">
            <v>D</v>
          </cell>
          <cell r="G601" t="str">
            <v>F</v>
          </cell>
          <cell r="H601" t="str">
            <v>2.20</v>
          </cell>
        </row>
        <row r="602">
          <cell r="A602" t="str">
            <v>D7210</v>
          </cell>
          <cell r="C602" t="str">
            <v>D</v>
          </cell>
          <cell r="G602" t="str">
            <v>C</v>
          </cell>
          <cell r="H602" t="str">
            <v>4.00</v>
          </cell>
        </row>
        <row r="603">
          <cell r="A603" t="str">
            <v>D7220</v>
          </cell>
          <cell r="C603" t="str">
            <v>D</v>
          </cell>
          <cell r="H603" t="str">
            <v>4.60</v>
          </cell>
        </row>
        <row r="604">
          <cell r="A604" t="str">
            <v>D7230</v>
          </cell>
          <cell r="C604" t="str">
            <v>D</v>
          </cell>
          <cell r="H604" t="str">
            <v>6.00</v>
          </cell>
        </row>
        <row r="605">
          <cell r="A605" t="str">
            <v>D7240</v>
          </cell>
          <cell r="C605" t="str">
            <v>D</v>
          </cell>
          <cell r="H605" t="str">
            <v>7.20</v>
          </cell>
        </row>
        <row r="606">
          <cell r="A606" t="str">
            <v>D7241</v>
          </cell>
          <cell r="C606" t="str">
            <v>D</v>
          </cell>
          <cell r="H606" t="str">
            <v>10.00</v>
          </cell>
        </row>
        <row r="607">
          <cell r="A607" t="str">
            <v>D7250</v>
          </cell>
          <cell r="C607" t="str">
            <v>D</v>
          </cell>
          <cell r="G607" t="str">
            <v>C</v>
          </cell>
          <cell r="H607" t="str">
            <v>4.00</v>
          </cell>
        </row>
        <row r="608">
          <cell r="A608" t="str">
            <v>D7251</v>
          </cell>
          <cell r="C608" t="str">
            <v>D</v>
          </cell>
          <cell r="E608" t="str">
            <v>230</v>
          </cell>
          <cell r="F608" t="str">
            <v>F</v>
          </cell>
          <cell r="H608" t="str">
            <v>9.50</v>
          </cell>
        </row>
        <row r="609">
          <cell r="A609" t="str">
            <v>D7260</v>
          </cell>
          <cell r="C609" t="str">
            <v>D</v>
          </cell>
          <cell r="H609" t="str">
            <v>12.00</v>
          </cell>
        </row>
        <row r="610">
          <cell r="A610" t="str">
            <v>D7261</v>
          </cell>
          <cell r="C610" t="str">
            <v>D</v>
          </cell>
          <cell r="G610" t="str">
            <v>F</v>
          </cell>
          <cell r="H610" t="str">
            <v>10.50</v>
          </cell>
        </row>
        <row r="611">
          <cell r="A611" t="str">
            <v>D7262</v>
          </cell>
          <cell r="C611" t="str">
            <v>R</v>
          </cell>
          <cell r="H611" t="str">
            <v>24.00</v>
          </cell>
        </row>
        <row r="612">
          <cell r="A612" t="str">
            <v>D7270</v>
          </cell>
          <cell r="C612" t="str">
            <v>D</v>
          </cell>
          <cell r="H612" t="str">
            <v>7.20</v>
          </cell>
        </row>
        <row r="613">
          <cell r="A613" t="str">
            <v>D7272</v>
          </cell>
          <cell r="C613" t="str">
            <v>D</v>
          </cell>
          <cell r="H613" t="str">
            <v>10.00</v>
          </cell>
        </row>
        <row r="614">
          <cell r="A614" t="str">
            <v>D7280</v>
          </cell>
          <cell r="C614" t="str">
            <v>D</v>
          </cell>
          <cell r="G614" t="str">
            <v>C</v>
          </cell>
          <cell r="H614" t="str">
            <v>6.00</v>
          </cell>
        </row>
        <row r="615">
          <cell r="A615" t="str">
            <v>D7282</v>
          </cell>
          <cell r="C615" t="str">
            <v>D</v>
          </cell>
          <cell r="G615" t="str">
            <v>F</v>
          </cell>
          <cell r="H615" t="str">
            <v>7.30</v>
          </cell>
        </row>
        <row r="616">
          <cell r="A616" t="str">
            <v>D7283</v>
          </cell>
          <cell r="C616" t="str">
            <v>D</v>
          </cell>
          <cell r="G616" t="str">
            <v>C</v>
          </cell>
          <cell r="H616" t="str">
            <v>7.60</v>
          </cell>
        </row>
        <row r="617">
          <cell r="A617" t="str">
            <v>D7284</v>
          </cell>
          <cell r="C617" t="str">
            <v>D</v>
          </cell>
          <cell r="E617" t="str">
            <v>240</v>
          </cell>
          <cell r="F617" t="str">
            <v>N</v>
          </cell>
          <cell r="H617" t="str">
            <v>6.50</v>
          </cell>
        </row>
        <row r="618">
          <cell r="A618" t="str">
            <v>D7285</v>
          </cell>
          <cell r="C618" t="str">
            <v>D</v>
          </cell>
          <cell r="G618" t="str">
            <v>F</v>
          </cell>
          <cell r="H618" t="str">
            <v>5.20</v>
          </cell>
        </row>
        <row r="619">
          <cell r="A619" t="str">
            <v>D7286</v>
          </cell>
          <cell r="C619" t="str">
            <v>D</v>
          </cell>
          <cell r="G619" t="str">
            <v>F</v>
          </cell>
          <cell r="H619" t="str">
            <v>4.00</v>
          </cell>
        </row>
        <row r="620">
          <cell r="A620" t="str">
            <v>D7287</v>
          </cell>
          <cell r="C620" t="str">
            <v>D</v>
          </cell>
          <cell r="G620" t="str">
            <v>F</v>
          </cell>
          <cell r="H620" t="str">
            <v>2.20</v>
          </cell>
        </row>
        <row r="621">
          <cell r="A621" t="str">
            <v>D7288</v>
          </cell>
          <cell r="C621" t="str">
            <v>D</v>
          </cell>
          <cell r="G621" t="str">
            <v>F</v>
          </cell>
          <cell r="H621" t="str">
            <v>2.50</v>
          </cell>
        </row>
        <row r="622">
          <cell r="A622" t="str">
            <v>D7290</v>
          </cell>
          <cell r="C622" t="str">
            <v>D</v>
          </cell>
          <cell r="E622" t="str">
            <v>230</v>
          </cell>
          <cell r="F622" t="str">
            <v>V</v>
          </cell>
          <cell r="H622" t="str">
            <v>16.50</v>
          </cell>
        </row>
        <row r="623">
          <cell r="A623" t="str">
            <v>D7291</v>
          </cell>
          <cell r="C623" t="str">
            <v>D</v>
          </cell>
          <cell r="H623" t="str">
            <v>3.80</v>
          </cell>
        </row>
        <row r="624">
          <cell r="A624" t="str">
            <v>D7292</v>
          </cell>
          <cell r="C624" t="str">
            <v>D</v>
          </cell>
          <cell r="E624" t="str">
            <v>230</v>
          </cell>
          <cell r="F624" t="str">
            <v>V</v>
          </cell>
          <cell r="H624" t="str">
            <v>105.00</v>
          </cell>
        </row>
        <row r="625">
          <cell r="A625" t="str">
            <v>D7293</v>
          </cell>
          <cell r="C625" t="str">
            <v>D</v>
          </cell>
          <cell r="E625" t="str">
            <v>230</v>
          </cell>
          <cell r="F625" t="str">
            <v>V</v>
          </cell>
          <cell r="H625" t="str">
            <v>111.00</v>
          </cell>
        </row>
        <row r="626">
          <cell r="A626" t="str">
            <v>D7294</v>
          </cell>
          <cell r="C626" t="str">
            <v>D</v>
          </cell>
          <cell r="E626" t="str">
            <v>230</v>
          </cell>
          <cell r="F626" t="str">
            <v>V</v>
          </cell>
          <cell r="H626" t="str">
            <v>73.00</v>
          </cell>
        </row>
        <row r="627">
          <cell r="A627" t="str">
            <v>D7295</v>
          </cell>
          <cell r="C627" t="str">
            <v>D</v>
          </cell>
          <cell r="E627" t="str">
            <v>230</v>
          </cell>
          <cell r="F627" t="str">
            <v>V</v>
          </cell>
          <cell r="H627" t="str">
            <v>28.00</v>
          </cell>
        </row>
        <row r="628">
          <cell r="A628" t="str">
            <v>D7296</v>
          </cell>
          <cell r="C628" t="str">
            <v>D</v>
          </cell>
          <cell r="E628" t="str">
            <v>230</v>
          </cell>
          <cell r="F628" t="str">
            <v>V</v>
          </cell>
          <cell r="H628" t="str">
            <v>24.00</v>
          </cell>
        </row>
        <row r="629">
          <cell r="A629" t="str">
            <v>D7297</v>
          </cell>
          <cell r="C629" t="str">
            <v>D</v>
          </cell>
          <cell r="E629" t="str">
            <v>230</v>
          </cell>
          <cell r="F629" t="str">
            <v>V</v>
          </cell>
          <cell r="H629" t="str">
            <v>25.00</v>
          </cell>
        </row>
        <row r="630">
          <cell r="A630" t="str">
            <v>D7298</v>
          </cell>
          <cell r="C630" t="str">
            <v>D</v>
          </cell>
          <cell r="H630" t="str">
            <v>0.00</v>
          </cell>
        </row>
        <row r="631">
          <cell r="A631" t="str">
            <v>D7299</v>
          </cell>
          <cell r="C631" t="str">
            <v>D</v>
          </cell>
          <cell r="H631" t="str">
            <v>0.00</v>
          </cell>
        </row>
        <row r="632">
          <cell r="A632" t="str">
            <v>D7300</v>
          </cell>
          <cell r="C632" t="str">
            <v>D</v>
          </cell>
          <cell r="H632" t="str">
            <v>0.00</v>
          </cell>
        </row>
        <row r="633">
          <cell r="A633" t="str">
            <v>D7310</v>
          </cell>
          <cell r="C633" t="str">
            <v>D</v>
          </cell>
          <cell r="G633" t="str">
            <v>C</v>
          </cell>
          <cell r="H633" t="str">
            <v>4.20</v>
          </cell>
        </row>
        <row r="634">
          <cell r="A634" t="str">
            <v>D7311</v>
          </cell>
          <cell r="C634" t="str">
            <v>D</v>
          </cell>
          <cell r="G634" t="str">
            <v>C</v>
          </cell>
          <cell r="H634" t="str">
            <v>5.30</v>
          </cell>
        </row>
        <row r="635">
          <cell r="A635" t="str">
            <v>D7320</v>
          </cell>
          <cell r="C635" t="str">
            <v>D</v>
          </cell>
          <cell r="H635" t="str">
            <v>5.30</v>
          </cell>
        </row>
        <row r="636">
          <cell r="A636" t="str">
            <v>D7321</v>
          </cell>
          <cell r="C636" t="str">
            <v>D</v>
          </cell>
          <cell r="G636" t="str">
            <v>F</v>
          </cell>
          <cell r="H636" t="str">
            <v>7.70</v>
          </cell>
        </row>
        <row r="637">
          <cell r="A637" t="str">
            <v>D7340</v>
          </cell>
          <cell r="C637" t="str">
            <v>D</v>
          </cell>
          <cell r="H637" t="str">
            <v>12.00</v>
          </cell>
        </row>
        <row r="638">
          <cell r="A638" t="str">
            <v>D7350</v>
          </cell>
          <cell r="C638" t="str">
            <v>D</v>
          </cell>
          <cell r="H638" t="str">
            <v>28.00</v>
          </cell>
        </row>
        <row r="639">
          <cell r="A639" t="str">
            <v>D7360</v>
          </cell>
          <cell r="C639" t="str">
            <v>R</v>
          </cell>
          <cell r="G639" t="str">
            <v>V</v>
          </cell>
          <cell r="H639" t="str">
            <v>4.00</v>
          </cell>
        </row>
        <row r="640">
          <cell r="A640" t="str">
            <v>D7370</v>
          </cell>
          <cell r="C640" t="str">
            <v>R</v>
          </cell>
          <cell r="G640" t="str">
            <v>V</v>
          </cell>
          <cell r="H640" t="str">
            <v>12.00</v>
          </cell>
        </row>
        <row r="641">
          <cell r="A641" t="str">
            <v>D7410</v>
          </cell>
          <cell r="C641" t="str">
            <v>D</v>
          </cell>
          <cell r="H641" t="str">
            <v>5.00</v>
          </cell>
        </row>
        <row r="642">
          <cell r="A642" t="str">
            <v>D7411</v>
          </cell>
          <cell r="C642" t="str">
            <v>D</v>
          </cell>
          <cell r="G642" t="str">
            <v>F</v>
          </cell>
          <cell r="H642" t="str">
            <v>8.30</v>
          </cell>
        </row>
        <row r="643">
          <cell r="A643" t="str">
            <v>D7412</v>
          </cell>
          <cell r="C643" t="str">
            <v>D</v>
          </cell>
          <cell r="G643" t="str">
            <v>F</v>
          </cell>
          <cell r="H643" t="str">
            <v>10.90</v>
          </cell>
        </row>
        <row r="644">
          <cell r="A644" t="str">
            <v>D7413</v>
          </cell>
          <cell r="C644" t="str">
            <v>D</v>
          </cell>
          <cell r="G644" t="str">
            <v>F</v>
          </cell>
          <cell r="H644" t="str">
            <v>10.00</v>
          </cell>
        </row>
        <row r="645">
          <cell r="A645" t="str">
            <v>D7414</v>
          </cell>
          <cell r="C645" t="str">
            <v>D</v>
          </cell>
          <cell r="G645" t="str">
            <v>F</v>
          </cell>
          <cell r="H645" t="str">
            <v>14.10</v>
          </cell>
        </row>
        <row r="646">
          <cell r="A646" t="str">
            <v>D7415</v>
          </cell>
          <cell r="C646" t="str">
            <v>D</v>
          </cell>
          <cell r="G646" t="str">
            <v>F</v>
          </cell>
          <cell r="H646" t="str">
            <v>14.20</v>
          </cell>
        </row>
        <row r="647">
          <cell r="A647" t="str">
            <v>D7440</v>
          </cell>
          <cell r="C647" t="str">
            <v>D</v>
          </cell>
          <cell r="H647" t="str">
            <v>7.90</v>
          </cell>
        </row>
        <row r="648">
          <cell r="A648" t="str">
            <v>D7441</v>
          </cell>
          <cell r="C648" t="str">
            <v>D</v>
          </cell>
          <cell r="H648" t="str">
            <v>16.00</v>
          </cell>
        </row>
        <row r="649">
          <cell r="A649" t="str">
            <v>D7450</v>
          </cell>
          <cell r="C649" t="str">
            <v>D</v>
          </cell>
          <cell r="H649" t="str">
            <v>6.80</v>
          </cell>
        </row>
        <row r="650">
          <cell r="A650" t="str">
            <v>D7451</v>
          </cell>
          <cell r="C650" t="str">
            <v>D</v>
          </cell>
          <cell r="H650" t="str">
            <v>8.80</v>
          </cell>
        </row>
        <row r="651">
          <cell r="A651" t="str">
            <v>D7460</v>
          </cell>
          <cell r="C651" t="str">
            <v>D</v>
          </cell>
          <cell r="H651" t="str">
            <v>6.70</v>
          </cell>
        </row>
        <row r="652">
          <cell r="A652" t="str">
            <v>D7461</v>
          </cell>
          <cell r="C652" t="str">
            <v>D</v>
          </cell>
          <cell r="H652" t="str">
            <v>9.50</v>
          </cell>
        </row>
        <row r="653">
          <cell r="A653" t="str">
            <v>D7465</v>
          </cell>
          <cell r="C653" t="str">
            <v>D</v>
          </cell>
          <cell r="H653" t="str">
            <v>5.25</v>
          </cell>
        </row>
        <row r="654">
          <cell r="A654" t="str">
            <v>D7471</v>
          </cell>
          <cell r="C654" t="str">
            <v>D</v>
          </cell>
          <cell r="G654" t="str">
            <v>F</v>
          </cell>
          <cell r="H654" t="str">
            <v>8.50</v>
          </cell>
        </row>
        <row r="655">
          <cell r="A655" t="str">
            <v>D7472</v>
          </cell>
          <cell r="C655" t="str">
            <v>D</v>
          </cell>
          <cell r="G655" t="str">
            <v>F</v>
          </cell>
          <cell r="H655" t="str">
            <v>10.50</v>
          </cell>
        </row>
        <row r="656">
          <cell r="A656" t="str">
            <v>D7473</v>
          </cell>
          <cell r="C656" t="str">
            <v>D</v>
          </cell>
          <cell r="G656" t="str">
            <v>F</v>
          </cell>
          <cell r="H656" t="str">
            <v>7.20</v>
          </cell>
        </row>
        <row r="657">
          <cell r="A657" t="str">
            <v>D7485</v>
          </cell>
          <cell r="C657" t="str">
            <v>D</v>
          </cell>
          <cell r="G657" t="str">
            <v>C</v>
          </cell>
          <cell r="H657" t="str">
            <v>7.90</v>
          </cell>
        </row>
        <row r="658">
          <cell r="A658" t="str">
            <v>D7490</v>
          </cell>
          <cell r="C658" t="str">
            <v>D</v>
          </cell>
          <cell r="G658" t="str">
            <v>F</v>
          </cell>
          <cell r="H658" t="str">
            <v>124.00</v>
          </cell>
        </row>
        <row r="659">
          <cell r="A659" t="str">
            <v>D7509</v>
          </cell>
          <cell r="C659" t="str">
            <v>D</v>
          </cell>
          <cell r="E659" t="str">
            <v>230</v>
          </cell>
          <cell r="F659" t="str">
            <v>A</v>
          </cell>
          <cell r="H659" t="str">
            <v>7.50</v>
          </cell>
        </row>
        <row r="660">
          <cell r="A660" t="str">
            <v>D7510</v>
          </cell>
          <cell r="C660" t="str">
            <v>D</v>
          </cell>
          <cell r="H660" t="str">
            <v>2.70</v>
          </cell>
        </row>
        <row r="661">
          <cell r="A661" t="str">
            <v>D7511</v>
          </cell>
          <cell r="C661" t="str">
            <v>D</v>
          </cell>
          <cell r="G661" t="str">
            <v>F</v>
          </cell>
          <cell r="H661" t="str">
            <v>4.40</v>
          </cell>
        </row>
        <row r="662">
          <cell r="A662" t="str">
            <v>D7520</v>
          </cell>
          <cell r="C662" t="str">
            <v>D</v>
          </cell>
          <cell r="H662" t="str">
            <v>6.00</v>
          </cell>
        </row>
        <row r="663">
          <cell r="A663" t="str">
            <v>D7521</v>
          </cell>
          <cell r="C663" t="str">
            <v>D</v>
          </cell>
          <cell r="G663" t="str">
            <v>F</v>
          </cell>
          <cell r="H663" t="str">
            <v>7.50</v>
          </cell>
        </row>
        <row r="664">
          <cell r="A664" t="str">
            <v>D7530</v>
          </cell>
          <cell r="C664" t="str">
            <v>D</v>
          </cell>
          <cell r="G664" t="str">
            <v>F</v>
          </cell>
          <cell r="H664" t="str">
            <v>4.20</v>
          </cell>
        </row>
        <row r="665">
          <cell r="A665" t="str">
            <v>D7540</v>
          </cell>
          <cell r="C665" t="str">
            <v>D</v>
          </cell>
          <cell r="H665" t="str">
            <v>8.50</v>
          </cell>
        </row>
        <row r="666">
          <cell r="A666" t="str">
            <v>D7550</v>
          </cell>
          <cell r="C666" t="str">
            <v>D</v>
          </cell>
          <cell r="H666" t="str">
            <v>7.00</v>
          </cell>
        </row>
        <row r="667">
          <cell r="A667" t="str">
            <v>D7560</v>
          </cell>
          <cell r="C667" t="str">
            <v>D</v>
          </cell>
          <cell r="H667" t="str">
            <v>13.00</v>
          </cell>
        </row>
        <row r="668">
          <cell r="A668" t="str">
            <v>D7610</v>
          </cell>
          <cell r="C668" t="str">
            <v>D</v>
          </cell>
          <cell r="G668" t="str">
            <v>C</v>
          </cell>
          <cell r="H668" t="str">
            <v>58.00</v>
          </cell>
        </row>
        <row r="669">
          <cell r="A669" t="str">
            <v>D7620</v>
          </cell>
          <cell r="C669" t="str">
            <v>D</v>
          </cell>
          <cell r="H669" t="str">
            <v>48.00</v>
          </cell>
        </row>
        <row r="670">
          <cell r="A670" t="str">
            <v>D7630</v>
          </cell>
          <cell r="C670" t="str">
            <v>D</v>
          </cell>
          <cell r="G670" t="str">
            <v>C</v>
          </cell>
          <cell r="H670" t="str">
            <v>66.00</v>
          </cell>
        </row>
        <row r="671">
          <cell r="A671" t="str">
            <v>D7640</v>
          </cell>
          <cell r="C671" t="str">
            <v>D</v>
          </cell>
          <cell r="H671" t="str">
            <v>40.00</v>
          </cell>
        </row>
        <row r="672">
          <cell r="A672" t="str">
            <v>D7650</v>
          </cell>
          <cell r="C672" t="str">
            <v>D</v>
          </cell>
          <cell r="H672" t="str">
            <v>63.00</v>
          </cell>
        </row>
        <row r="673">
          <cell r="A673" t="str">
            <v>D7660</v>
          </cell>
          <cell r="C673" t="str">
            <v>D</v>
          </cell>
          <cell r="H673" t="str">
            <v>38.00</v>
          </cell>
        </row>
        <row r="674">
          <cell r="A674" t="str">
            <v>D7670</v>
          </cell>
          <cell r="C674" t="str">
            <v>D</v>
          </cell>
          <cell r="H674" t="str">
            <v>20.00</v>
          </cell>
        </row>
        <row r="675">
          <cell r="A675" t="str">
            <v>D7671</v>
          </cell>
          <cell r="C675" t="str">
            <v>D</v>
          </cell>
          <cell r="G675" t="str">
            <v>F</v>
          </cell>
          <cell r="H675" t="str">
            <v>12.00</v>
          </cell>
        </row>
        <row r="676">
          <cell r="A676" t="str">
            <v>D7680</v>
          </cell>
          <cell r="C676" t="str">
            <v>D</v>
          </cell>
          <cell r="H676" t="str">
            <v>95.00</v>
          </cell>
        </row>
        <row r="677">
          <cell r="A677" t="str">
            <v>D7710</v>
          </cell>
          <cell r="C677" t="str">
            <v>D</v>
          </cell>
          <cell r="G677" t="str">
            <v>C</v>
          </cell>
          <cell r="H677" t="str">
            <v>69.00</v>
          </cell>
        </row>
        <row r="678">
          <cell r="A678" t="str">
            <v>D7720</v>
          </cell>
          <cell r="C678" t="str">
            <v>D</v>
          </cell>
          <cell r="H678" t="str">
            <v>44.00</v>
          </cell>
        </row>
        <row r="679">
          <cell r="A679" t="str">
            <v>D7730</v>
          </cell>
          <cell r="C679" t="str">
            <v>D</v>
          </cell>
          <cell r="G679" t="str">
            <v>C</v>
          </cell>
          <cell r="H679" t="str">
            <v>77.00</v>
          </cell>
        </row>
        <row r="680">
          <cell r="A680" t="str">
            <v>D7740</v>
          </cell>
          <cell r="C680" t="str">
            <v>D</v>
          </cell>
          <cell r="H680" t="str">
            <v>45.00</v>
          </cell>
        </row>
        <row r="681">
          <cell r="A681" t="str">
            <v>D7750</v>
          </cell>
          <cell r="C681" t="str">
            <v>D</v>
          </cell>
          <cell r="G681" t="str">
            <v>C</v>
          </cell>
          <cell r="H681" t="str">
            <v>65.00</v>
          </cell>
        </row>
        <row r="682">
          <cell r="A682" t="str">
            <v>D7760</v>
          </cell>
          <cell r="C682" t="str">
            <v>D</v>
          </cell>
          <cell r="H682" t="str">
            <v>60.00</v>
          </cell>
        </row>
        <row r="683">
          <cell r="A683" t="str">
            <v>D7770</v>
          </cell>
          <cell r="C683" t="str">
            <v>D</v>
          </cell>
          <cell r="G683" t="str">
            <v>C</v>
          </cell>
          <cell r="H683" t="str">
            <v>38.00</v>
          </cell>
        </row>
        <row r="684">
          <cell r="A684" t="str">
            <v>D7771</v>
          </cell>
          <cell r="C684" t="str">
            <v>D</v>
          </cell>
          <cell r="G684" t="str">
            <v>F</v>
          </cell>
          <cell r="H684" t="str">
            <v>23.50</v>
          </cell>
        </row>
        <row r="685">
          <cell r="A685" t="str">
            <v>D7780</v>
          </cell>
          <cell r="C685" t="str">
            <v>D</v>
          </cell>
          <cell r="G685" t="str">
            <v>C</v>
          </cell>
          <cell r="H685" t="str">
            <v>122.00</v>
          </cell>
        </row>
        <row r="686">
          <cell r="A686" t="str">
            <v>D7810</v>
          </cell>
          <cell r="C686" t="str">
            <v>D</v>
          </cell>
          <cell r="H686" t="str">
            <v>63.00</v>
          </cell>
        </row>
        <row r="687">
          <cell r="A687" t="str">
            <v>D7820</v>
          </cell>
          <cell r="C687" t="str">
            <v>D</v>
          </cell>
          <cell r="G687" t="str">
            <v>F</v>
          </cell>
          <cell r="H687" t="str">
            <v>9.00</v>
          </cell>
        </row>
        <row r="688">
          <cell r="A688" t="str">
            <v>D7830</v>
          </cell>
          <cell r="C688" t="str">
            <v>D</v>
          </cell>
          <cell r="H688" t="str">
            <v>9.10</v>
          </cell>
        </row>
        <row r="689">
          <cell r="A689" t="str">
            <v>D7840</v>
          </cell>
          <cell r="C689" t="str">
            <v>D</v>
          </cell>
          <cell r="G689" t="str">
            <v>C</v>
          </cell>
          <cell r="H689" t="str">
            <v>86.00</v>
          </cell>
        </row>
        <row r="690">
          <cell r="A690" t="str">
            <v>D7850</v>
          </cell>
          <cell r="C690" t="str">
            <v>D</v>
          </cell>
          <cell r="H690" t="str">
            <v>82.00</v>
          </cell>
        </row>
        <row r="691">
          <cell r="A691" t="str">
            <v>D7852</v>
          </cell>
          <cell r="C691" t="str">
            <v>D</v>
          </cell>
          <cell r="G691" t="str">
            <v>F</v>
          </cell>
          <cell r="H691" t="str">
            <v>98.00</v>
          </cell>
        </row>
        <row r="692">
          <cell r="A692" t="str">
            <v>D7854</v>
          </cell>
          <cell r="C692" t="str">
            <v>D</v>
          </cell>
          <cell r="H692" t="str">
            <v>100.00</v>
          </cell>
        </row>
        <row r="693">
          <cell r="A693" t="str">
            <v>D7856</v>
          </cell>
          <cell r="C693" t="str">
            <v>D</v>
          </cell>
          <cell r="G693" t="str">
            <v>F</v>
          </cell>
          <cell r="H693" t="str">
            <v>49.00</v>
          </cell>
        </row>
        <row r="694">
          <cell r="A694" t="str">
            <v>D7858</v>
          </cell>
          <cell r="C694" t="str">
            <v>D</v>
          </cell>
          <cell r="G694" t="str">
            <v>F</v>
          </cell>
          <cell r="H694" t="str">
            <v>112.00</v>
          </cell>
        </row>
        <row r="695">
          <cell r="A695" t="str">
            <v>D7860</v>
          </cell>
          <cell r="C695" t="str">
            <v>D</v>
          </cell>
          <cell r="H695" t="str">
            <v>30.00</v>
          </cell>
        </row>
        <row r="696">
          <cell r="A696" t="str">
            <v>D7865</v>
          </cell>
          <cell r="C696" t="str">
            <v>D</v>
          </cell>
          <cell r="G696" t="str">
            <v>F</v>
          </cell>
          <cell r="H696" t="str">
            <v>84.00</v>
          </cell>
        </row>
        <row r="697">
          <cell r="A697" t="str">
            <v>D7870</v>
          </cell>
          <cell r="C697" t="str">
            <v>D</v>
          </cell>
          <cell r="H697" t="str">
            <v>4.00</v>
          </cell>
        </row>
        <row r="698">
          <cell r="A698" t="str">
            <v>D7871</v>
          </cell>
          <cell r="C698" t="str">
            <v>D</v>
          </cell>
          <cell r="G698" t="str">
            <v>F</v>
          </cell>
          <cell r="H698" t="str">
            <v>39.30</v>
          </cell>
        </row>
        <row r="699">
          <cell r="A699" t="str">
            <v>D7872</v>
          </cell>
          <cell r="C699" t="str">
            <v>D</v>
          </cell>
          <cell r="G699" t="str">
            <v>F</v>
          </cell>
          <cell r="H699" t="str">
            <v>26.00</v>
          </cell>
        </row>
        <row r="700">
          <cell r="A700" t="str">
            <v>D7873</v>
          </cell>
          <cell r="C700" t="str">
            <v>D</v>
          </cell>
          <cell r="G700" t="str">
            <v>C</v>
          </cell>
          <cell r="H700" t="str">
            <v>28.50</v>
          </cell>
        </row>
        <row r="701">
          <cell r="A701" t="str">
            <v>D7874</v>
          </cell>
          <cell r="C701" t="str">
            <v>D</v>
          </cell>
          <cell r="G701" t="str">
            <v>C</v>
          </cell>
          <cell r="H701" t="str">
            <v>36.00</v>
          </cell>
        </row>
        <row r="702">
          <cell r="A702" t="str">
            <v>D7875</v>
          </cell>
          <cell r="C702" t="str">
            <v>D</v>
          </cell>
          <cell r="G702" t="str">
            <v>C</v>
          </cell>
          <cell r="H702" t="str">
            <v>38.50</v>
          </cell>
        </row>
        <row r="703">
          <cell r="A703" t="str">
            <v>D7876</v>
          </cell>
          <cell r="C703" t="str">
            <v>D</v>
          </cell>
          <cell r="G703" t="str">
            <v>C</v>
          </cell>
          <cell r="H703" t="str">
            <v>40.00</v>
          </cell>
        </row>
        <row r="704">
          <cell r="A704" t="str">
            <v>D7877</v>
          </cell>
          <cell r="C704" t="str">
            <v>D</v>
          </cell>
          <cell r="G704" t="str">
            <v>C</v>
          </cell>
          <cell r="H704" t="str">
            <v>37.00</v>
          </cell>
        </row>
        <row r="705">
          <cell r="A705" t="str">
            <v>D7880</v>
          </cell>
          <cell r="C705" t="str">
            <v>D</v>
          </cell>
          <cell r="G705" t="str">
            <v>F</v>
          </cell>
          <cell r="H705" t="str">
            <v>14.20</v>
          </cell>
        </row>
        <row r="706">
          <cell r="A706" t="str">
            <v>D7881</v>
          </cell>
          <cell r="C706" t="str">
            <v>D</v>
          </cell>
          <cell r="G706" t="str">
            <v>A</v>
          </cell>
          <cell r="H706" t="str">
            <v>4.50</v>
          </cell>
        </row>
        <row r="707">
          <cell r="A707" t="str">
            <v>D7899</v>
          </cell>
          <cell r="C707" t="str">
            <v>D</v>
          </cell>
          <cell r="H707" t="str">
            <v>0.00</v>
          </cell>
        </row>
        <row r="708">
          <cell r="A708" t="str">
            <v>D7910</v>
          </cell>
          <cell r="C708" t="str">
            <v>D</v>
          </cell>
          <cell r="G708" t="str">
            <v>F</v>
          </cell>
          <cell r="H708" t="str">
            <v>4.20</v>
          </cell>
        </row>
        <row r="709">
          <cell r="A709" t="str">
            <v>D7911</v>
          </cell>
          <cell r="C709" t="str">
            <v>D</v>
          </cell>
          <cell r="H709" t="str">
            <v>5.40</v>
          </cell>
        </row>
        <row r="710">
          <cell r="A710" t="str">
            <v>D7912</v>
          </cell>
          <cell r="C710" t="str">
            <v>D</v>
          </cell>
          <cell r="H710" t="str">
            <v>8.00</v>
          </cell>
        </row>
        <row r="711">
          <cell r="A711" t="str">
            <v>D7920</v>
          </cell>
          <cell r="C711" t="str">
            <v>D</v>
          </cell>
          <cell r="G711" t="str">
            <v>F</v>
          </cell>
          <cell r="H711" t="str">
            <v>33.00</v>
          </cell>
        </row>
        <row r="712">
          <cell r="A712" t="str">
            <v>D7921</v>
          </cell>
          <cell r="C712" t="str">
            <v>D</v>
          </cell>
          <cell r="G712" t="str">
            <v>F</v>
          </cell>
          <cell r="H712" t="str">
            <v>3.50</v>
          </cell>
        </row>
        <row r="713">
          <cell r="A713" t="str">
            <v>D7922</v>
          </cell>
          <cell r="C713" t="str">
            <v>D</v>
          </cell>
          <cell r="G713" t="str">
            <v>A</v>
          </cell>
          <cell r="H713" t="str">
            <v>4.00</v>
          </cell>
        </row>
        <row r="714">
          <cell r="A714" t="str">
            <v>D7930</v>
          </cell>
          <cell r="C714" t="str">
            <v>R</v>
          </cell>
          <cell r="G714" t="str">
            <v>V</v>
          </cell>
          <cell r="H714" t="str">
            <v>3.80</v>
          </cell>
        </row>
        <row r="715">
          <cell r="A715" t="str">
            <v>D7939</v>
          </cell>
          <cell r="C715" t="str">
            <v>D</v>
          </cell>
          <cell r="E715" t="str">
            <v>240</v>
          </cell>
          <cell r="F715" t="str">
            <v>N</v>
          </cell>
          <cell r="H715" t="str">
            <v>0.00</v>
          </cell>
        </row>
        <row r="716">
          <cell r="A716" t="str">
            <v>D7940</v>
          </cell>
          <cell r="C716" t="str">
            <v>D</v>
          </cell>
          <cell r="H716" t="str">
            <v>53.00</v>
          </cell>
        </row>
        <row r="717">
          <cell r="A717" t="str">
            <v>D7941</v>
          </cell>
          <cell r="C717" t="str">
            <v>D</v>
          </cell>
          <cell r="G717" t="str">
            <v>F</v>
          </cell>
          <cell r="H717" t="str">
            <v>140.00</v>
          </cell>
        </row>
        <row r="718">
          <cell r="A718" t="str">
            <v>D7943</v>
          </cell>
          <cell r="C718" t="str">
            <v>D</v>
          </cell>
          <cell r="G718" t="str">
            <v>F</v>
          </cell>
          <cell r="H718" t="str">
            <v>142.00</v>
          </cell>
        </row>
        <row r="719">
          <cell r="A719" t="str">
            <v>D7944</v>
          </cell>
          <cell r="C719" t="str">
            <v>D</v>
          </cell>
          <cell r="G719" t="str">
            <v>F</v>
          </cell>
          <cell r="H719" t="str">
            <v>112.00</v>
          </cell>
        </row>
        <row r="720">
          <cell r="A720" t="str">
            <v>D7945</v>
          </cell>
          <cell r="C720" t="str">
            <v>D</v>
          </cell>
          <cell r="G720" t="str">
            <v>C</v>
          </cell>
          <cell r="H720" t="str">
            <v>113.00</v>
          </cell>
        </row>
        <row r="721">
          <cell r="A721" t="str">
            <v>D7946</v>
          </cell>
          <cell r="C721" t="str">
            <v>D</v>
          </cell>
          <cell r="G721" t="str">
            <v>C</v>
          </cell>
          <cell r="H721" t="str">
            <v>125.00</v>
          </cell>
        </row>
        <row r="722">
          <cell r="A722" t="str">
            <v>D7947</v>
          </cell>
          <cell r="C722" t="str">
            <v>D</v>
          </cell>
          <cell r="H722" t="str">
            <v>125.00</v>
          </cell>
        </row>
        <row r="723">
          <cell r="A723" t="str">
            <v>D7948</v>
          </cell>
          <cell r="C723" t="str">
            <v>D</v>
          </cell>
          <cell r="G723" t="str">
            <v>C</v>
          </cell>
          <cell r="H723" t="str">
            <v>140.00</v>
          </cell>
        </row>
        <row r="724">
          <cell r="A724" t="str">
            <v>D7949</v>
          </cell>
          <cell r="C724" t="str">
            <v>D</v>
          </cell>
          <cell r="G724" t="str">
            <v>F</v>
          </cell>
          <cell r="H724" t="str">
            <v>204.00</v>
          </cell>
        </row>
        <row r="725">
          <cell r="A725" t="str">
            <v>D7950</v>
          </cell>
          <cell r="C725" t="str">
            <v>D</v>
          </cell>
          <cell r="H725" t="str">
            <v>43.00</v>
          </cell>
        </row>
        <row r="726">
          <cell r="A726" t="str">
            <v>D7951</v>
          </cell>
          <cell r="C726" t="str">
            <v>D</v>
          </cell>
          <cell r="G726" t="str">
            <v>F</v>
          </cell>
          <cell r="H726" t="str">
            <v>39.20</v>
          </cell>
        </row>
        <row r="727">
          <cell r="A727" t="str">
            <v>D7952</v>
          </cell>
          <cell r="C727" t="str">
            <v>D</v>
          </cell>
          <cell r="G727" t="str">
            <v>F</v>
          </cell>
          <cell r="H727" t="str">
            <v>32.00</v>
          </cell>
        </row>
        <row r="728">
          <cell r="A728" t="str">
            <v>D7953</v>
          </cell>
          <cell r="C728" t="str">
            <v>D</v>
          </cell>
          <cell r="H728" t="str">
            <v>19.00</v>
          </cell>
        </row>
        <row r="729">
          <cell r="A729" t="str">
            <v>D7955</v>
          </cell>
          <cell r="C729" t="str">
            <v>D</v>
          </cell>
          <cell r="H729" t="str">
            <v>45.00</v>
          </cell>
        </row>
        <row r="730">
          <cell r="A730" t="str">
            <v>D7956</v>
          </cell>
          <cell r="C730" t="str">
            <v>D</v>
          </cell>
          <cell r="E730" t="str">
            <v>230</v>
          </cell>
          <cell r="F730" t="str">
            <v>A</v>
          </cell>
          <cell r="H730" t="str">
            <v>13.90</v>
          </cell>
        </row>
        <row r="731">
          <cell r="A731" t="str">
            <v>D7957</v>
          </cell>
          <cell r="C731" t="str">
            <v>D</v>
          </cell>
          <cell r="E731" t="str">
            <v>230</v>
          </cell>
          <cell r="F731" t="str">
            <v>A</v>
          </cell>
          <cell r="H731" t="str">
            <v>16.00</v>
          </cell>
        </row>
        <row r="732">
          <cell r="A732" t="str">
            <v>D7961</v>
          </cell>
          <cell r="C732" t="str">
            <v>D</v>
          </cell>
          <cell r="G732" t="str">
            <v>A</v>
          </cell>
          <cell r="H732" t="str">
            <v>6.00</v>
          </cell>
        </row>
        <row r="733">
          <cell r="A733" t="str">
            <v>D7962</v>
          </cell>
          <cell r="C733" t="str">
            <v>D</v>
          </cell>
          <cell r="G733" t="str">
            <v>A</v>
          </cell>
          <cell r="H733" t="str">
            <v>7.00</v>
          </cell>
        </row>
        <row r="734">
          <cell r="A734" t="str">
            <v>D7963</v>
          </cell>
          <cell r="C734" t="str">
            <v>D</v>
          </cell>
          <cell r="G734" t="str">
            <v>F</v>
          </cell>
          <cell r="H734" t="str">
            <v>7.10</v>
          </cell>
        </row>
        <row r="735">
          <cell r="A735" t="str">
            <v>D7970</v>
          </cell>
          <cell r="C735" t="str">
            <v>D</v>
          </cell>
          <cell r="G735" t="str">
            <v>F</v>
          </cell>
          <cell r="H735" t="str">
            <v>8.00</v>
          </cell>
        </row>
        <row r="736">
          <cell r="A736" t="str">
            <v>D7971</v>
          </cell>
          <cell r="C736" t="str">
            <v>D</v>
          </cell>
          <cell r="G736" t="str">
            <v>C</v>
          </cell>
          <cell r="H736" t="str">
            <v>3.40</v>
          </cell>
        </row>
        <row r="737">
          <cell r="A737" t="str">
            <v>D7972</v>
          </cell>
          <cell r="C737" t="str">
            <v>D</v>
          </cell>
          <cell r="G737" t="str">
            <v>F</v>
          </cell>
          <cell r="H737" t="str">
            <v>10.30</v>
          </cell>
        </row>
        <row r="738">
          <cell r="A738" t="str">
            <v>D7979</v>
          </cell>
          <cell r="C738" t="str">
            <v>D</v>
          </cell>
          <cell r="G738" t="str">
            <v>A</v>
          </cell>
          <cell r="H738" t="str">
            <v>4.10</v>
          </cell>
        </row>
        <row r="739">
          <cell r="A739" t="str">
            <v>D7980</v>
          </cell>
          <cell r="C739" t="str">
            <v>D</v>
          </cell>
          <cell r="G739" t="str">
            <v>C</v>
          </cell>
          <cell r="H739" t="str">
            <v>8.30</v>
          </cell>
        </row>
        <row r="740">
          <cell r="A740" t="str">
            <v>D7981</v>
          </cell>
          <cell r="C740" t="str">
            <v>D</v>
          </cell>
          <cell r="H740" t="str">
            <v>40.00</v>
          </cell>
        </row>
        <row r="741">
          <cell r="A741" t="str">
            <v>D7982</v>
          </cell>
          <cell r="C741" t="str">
            <v>D</v>
          </cell>
          <cell r="G741" t="str">
            <v>C</v>
          </cell>
          <cell r="H741" t="str">
            <v>24.50</v>
          </cell>
        </row>
        <row r="742">
          <cell r="A742" t="str">
            <v>D7983</v>
          </cell>
          <cell r="C742" t="str">
            <v>D</v>
          </cell>
          <cell r="G742" t="str">
            <v>C</v>
          </cell>
          <cell r="H742" t="str">
            <v>17.00</v>
          </cell>
        </row>
        <row r="743">
          <cell r="A743" t="str">
            <v>D7990</v>
          </cell>
          <cell r="C743" t="str">
            <v>D</v>
          </cell>
          <cell r="G743" t="str">
            <v>C</v>
          </cell>
          <cell r="H743" t="str">
            <v>16.60</v>
          </cell>
        </row>
        <row r="744">
          <cell r="A744" t="str">
            <v>D7991</v>
          </cell>
          <cell r="C744" t="str">
            <v>D</v>
          </cell>
          <cell r="G744" t="str">
            <v>C</v>
          </cell>
          <cell r="H744" t="str">
            <v>62.00</v>
          </cell>
        </row>
        <row r="745">
          <cell r="A745" t="str">
            <v>D7993</v>
          </cell>
          <cell r="C745" t="str">
            <v>D</v>
          </cell>
          <cell r="G745" t="str">
            <v>A</v>
          </cell>
          <cell r="H745" t="str">
            <v>55.00</v>
          </cell>
        </row>
        <row r="746">
          <cell r="A746" t="str">
            <v>D7994</v>
          </cell>
          <cell r="C746" t="str">
            <v>D</v>
          </cell>
          <cell r="G746" t="str">
            <v>A</v>
          </cell>
          <cell r="H746" t="str">
            <v>55.00</v>
          </cell>
        </row>
        <row r="747">
          <cell r="A747" t="str">
            <v>D7995</v>
          </cell>
          <cell r="C747" t="str">
            <v>D</v>
          </cell>
          <cell r="H747" t="str">
            <v>0.00</v>
          </cell>
        </row>
        <row r="748">
          <cell r="A748" t="str">
            <v>D7996</v>
          </cell>
          <cell r="C748" t="str">
            <v>D</v>
          </cell>
          <cell r="H748" t="str">
            <v>0.00</v>
          </cell>
        </row>
        <row r="749">
          <cell r="A749" t="str">
            <v>D7997</v>
          </cell>
          <cell r="C749" t="str">
            <v>D</v>
          </cell>
          <cell r="G749" t="str">
            <v>F</v>
          </cell>
          <cell r="H749" t="str">
            <v>4.00</v>
          </cell>
        </row>
        <row r="750">
          <cell r="A750" t="str">
            <v>D7998</v>
          </cell>
          <cell r="C750" t="str">
            <v>D</v>
          </cell>
          <cell r="G750" t="str">
            <v>F</v>
          </cell>
          <cell r="H750" t="str">
            <v>29.10</v>
          </cell>
        </row>
        <row r="751">
          <cell r="A751" t="str">
            <v>D7999</v>
          </cell>
          <cell r="C751" t="str">
            <v>D</v>
          </cell>
          <cell r="G751" t="str">
            <v>C</v>
          </cell>
          <cell r="H751" t="str">
            <v>0.00</v>
          </cell>
        </row>
        <row r="752">
          <cell r="A752" t="str">
            <v>D8010</v>
          </cell>
          <cell r="C752" t="str">
            <v>D</v>
          </cell>
          <cell r="G752" t="str">
            <v>F</v>
          </cell>
          <cell r="H752" t="str">
            <v>22.00</v>
          </cell>
        </row>
        <row r="753">
          <cell r="A753" t="str">
            <v>D8020</v>
          </cell>
          <cell r="C753" t="str">
            <v>D</v>
          </cell>
          <cell r="G753" t="str">
            <v>F</v>
          </cell>
          <cell r="H753" t="str">
            <v>26.00</v>
          </cell>
        </row>
        <row r="754">
          <cell r="A754" t="str">
            <v>D8030</v>
          </cell>
          <cell r="C754" t="str">
            <v>D</v>
          </cell>
          <cell r="G754" t="str">
            <v>F</v>
          </cell>
          <cell r="H754" t="str">
            <v>35.00</v>
          </cell>
        </row>
        <row r="755">
          <cell r="A755" t="str">
            <v>D8040</v>
          </cell>
          <cell r="C755" t="str">
            <v>D</v>
          </cell>
          <cell r="G755" t="str">
            <v>F</v>
          </cell>
          <cell r="H755" t="str">
            <v>34.00</v>
          </cell>
        </row>
        <row r="756">
          <cell r="A756" t="str">
            <v>D8070</v>
          </cell>
          <cell r="C756" t="str">
            <v>D</v>
          </cell>
          <cell r="G756" t="str">
            <v>F</v>
          </cell>
          <cell r="H756" t="str">
            <v>109.00</v>
          </cell>
        </row>
        <row r="757">
          <cell r="A757" t="str">
            <v>D8080</v>
          </cell>
          <cell r="C757" t="str">
            <v>D</v>
          </cell>
          <cell r="H757" t="str">
            <v>91.00</v>
          </cell>
        </row>
        <row r="758">
          <cell r="A758" t="str">
            <v>D8090</v>
          </cell>
          <cell r="C758" t="str">
            <v>D</v>
          </cell>
          <cell r="H758" t="str">
            <v>95.00</v>
          </cell>
        </row>
        <row r="759">
          <cell r="A759" t="str">
            <v>D8210</v>
          </cell>
          <cell r="C759" t="str">
            <v>D</v>
          </cell>
          <cell r="H759" t="str">
            <v>11.90</v>
          </cell>
        </row>
        <row r="760">
          <cell r="A760" t="str">
            <v>D8220</v>
          </cell>
          <cell r="C760" t="str">
            <v>D</v>
          </cell>
          <cell r="H760" t="str">
            <v>14.30</v>
          </cell>
        </row>
        <row r="761">
          <cell r="A761" t="str">
            <v>D8660</v>
          </cell>
          <cell r="C761" t="str">
            <v>D</v>
          </cell>
          <cell r="G761" t="str">
            <v>F</v>
          </cell>
          <cell r="H761" t="str">
            <v>3.60</v>
          </cell>
        </row>
        <row r="762">
          <cell r="A762" t="str">
            <v>D8670</v>
          </cell>
          <cell r="C762" t="str">
            <v>D</v>
          </cell>
          <cell r="G762" t="str">
            <v>F</v>
          </cell>
          <cell r="H762" t="str">
            <v>2.70</v>
          </cell>
        </row>
        <row r="763">
          <cell r="A763" t="str">
            <v>D8680</v>
          </cell>
          <cell r="C763" t="str">
            <v>D</v>
          </cell>
          <cell r="G763" t="str">
            <v>F</v>
          </cell>
          <cell r="H763" t="str">
            <v>8.40</v>
          </cell>
        </row>
        <row r="764">
          <cell r="A764" t="str">
            <v>D8681</v>
          </cell>
          <cell r="C764" t="str">
            <v>D</v>
          </cell>
          <cell r="G764" t="str">
            <v>A</v>
          </cell>
          <cell r="H764" t="str">
            <v>3.25</v>
          </cell>
        </row>
        <row r="765">
          <cell r="A765" t="str">
            <v>D8695</v>
          </cell>
          <cell r="C765" t="str">
            <v>D</v>
          </cell>
          <cell r="G765" t="str">
            <v>A</v>
          </cell>
          <cell r="H765" t="str">
            <v>4.00</v>
          </cell>
        </row>
        <row r="766">
          <cell r="A766" t="str">
            <v>D8696</v>
          </cell>
          <cell r="C766" t="str">
            <v>D</v>
          </cell>
          <cell r="G766" t="str">
            <v>A</v>
          </cell>
          <cell r="H766" t="str">
            <v>3.25</v>
          </cell>
        </row>
        <row r="767">
          <cell r="A767" t="str">
            <v>D8697</v>
          </cell>
          <cell r="C767" t="str">
            <v>D</v>
          </cell>
          <cell r="G767" t="str">
            <v>A</v>
          </cell>
          <cell r="H767" t="str">
            <v>3.25</v>
          </cell>
        </row>
        <row r="768">
          <cell r="A768" t="str">
            <v>D8698</v>
          </cell>
          <cell r="C768" t="str">
            <v>D</v>
          </cell>
          <cell r="G768" t="str">
            <v>A</v>
          </cell>
          <cell r="H768" t="str">
            <v>3.40</v>
          </cell>
        </row>
        <row r="769">
          <cell r="A769" t="str">
            <v>D8699</v>
          </cell>
          <cell r="C769" t="str">
            <v>D</v>
          </cell>
          <cell r="G769" t="str">
            <v>A</v>
          </cell>
          <cell r="H769" t="str">
            <v>3.40</v>
          </cell>
        </row>
        <row r="770">
          <cell r="A770" t="str">
            <v>D8701</v>
          </cell>
          <cell r="C770" t="str">
            <v>D</v>
          </cell>
          <cell r="G770" t="str">
            <v>A</v>
          </cell>
          <cell r="H770" t="str">
            <v>5.00</v>
          </cell>
        </row>
        <row r="771">
          <cell r="A771" t="str">
            <v>D8702</v>
          </cell>
          <cell r="C771" t="str">
            <v>D</v>
          </cell>
          <cell r="G771" t="str">
            <v>A</v>
          </cell>
          <cell r="H771" t="str">
            <v>5.00</v>
          </cell>
        </row>
        <row r="772">
          <cell r="A772" t="str">
            <v>D8703</v>
          </cell>
          <cell r="C772" t="str">
            <v>D</v>
          </cell>
          <cell r="G772" t="str">
            <v>A</v>
          </cell>
          <cell r="H772" t="str">
            <v>5.10</v>
          </cell>
        </row>
        <row r="773">
          <cell r="A773" t="str">
            <v>D8704</v>
          </cell>
          <cell r="C773" t="str">
            <v>D</v>
          </cell>
          <cell r="G773" t="str">
            <v>A</v>
          </cell>
          <cell r="H773" t="str">
            <v>5.10</v>
          </cell>
        </row>
        <row r="774">
          <cell r="A774" t="str">
            <v>D8999</v>
          </cell>
          <cell r="C774" t="str">
            <v>D</v>
          </cell>
          <cell r="G774" t="str">
            <v>C</v>
          </cell>
          <cell r="H774" t="str">
            <v>0.00</v>
          </cell>
        </row>
        <row r="775">
          <cell r="A775" t="str">
            <v>D9110</v>
          </cell>
          <cell r="C775" t="str">
            <v>D</v>
          </cell>
          <cell r="H775" t="str">
            <v>2.00</v>
          </cell>
        </row>
        <row r="776">
          <cell r="A776" t="str">
            <v>D9120</v>
          </cell>
          <cell r="C776" t="str">
            <v>D</v>
          </cell>
          <cell r="G776" t="str">
            <v>F</v>
          </cell>
          <cell r="H776" t="str">
            <v>3.50</v>
          </cell>
        </row>
        <row r="777">
          <cell r="A777" t="str">
            <v>D9130</v>
          </cell>
          <cell r="C777" t="str">
            <v>D</v>
          </cell>
          <cell r="G777" t="str">
            <v>A</v>
          </cell>
          <cell r="H777" t="str">
            <v>0.60</v>
          </cell>
        </row>
        <row r="778">
          <cell r="A778" t="str">
            <v>D9210</v>
          </cell>
          <cell r="C778" t="str">
            <v>D</v>
          </cell>
          <cell r="H778" t="str">
            <v>0.90</v>
          </cell>
        </row>
        <row r="779">
          <cell r="A779" t="str">
            <v>D9211</v>
          </cell>
          <cell r="C779" t="str">
            <v>D</v>
          </cell>
          <cell r="H779" t="str">
            <v>1.20</v>
          </cell>
        </row>
        <row r="780">
          <cell r="A780" t="str">
            <v>D9212</v>
          </cell>
          <cell r="C780" t="str">
            <v>D</v>
          </cell>
          <cell r="H780" t="str">
            <v>3.80</v>
          </cell>
        </row>
        <row r="781">
          <cell r="A781" t="str">
            <v>D9215</v>
          </cell>
          <cell r="C781" t="str">
            <v>D</v>
          </cell>
          <cell r="H781" t="str">
            <v>0.80</v>
          </cell>
        </row>
        <row r="782">
          <cell r="A782" t="str">
            <v>D9219</v>
          </cell>
          <cell r="C782" t="str">
            <v>D</v>
          </cell>
          <cell r="G782" t="str">
            <v>C</v>
          </cell>
          <cell r="H782" t="str">
            <v>4.00</v>
          </cell>
        </row>
        <row r="783">
          <cell r="A783" t="str">
            <v>D9222</v>
          </cell>
          <cell r="C783" t="str">
            <v>D</v>
          </cell>
          <cell r="G783" t="str">
            <v>A</v>
          </cell>
          <cell r="H783" t="str">
            <v>2.60</v>
          </cell>
        </row>
        <row r="784">
          <cell r="A784" t="str">
            <v>D9223</v>
          </cell>
          <cell r="C784" t="str">
            <v>D</v>
          </cell>
          <cell r="G784" t="str">
            <v>C</v>
          </cell>
          <cell r="H784" t="str">
            <v>2.60</v>
          </cell>
        </row>
        <row r="785">
          <cell r="A785" t="str">
            <v>D9230</v>
          </cell>
          <cell r="C785" t="str">
            <v>D</v>
          </cell>
          <cell r="H785" t="str">
            <v>0.90</v>
          </cell>
        </row>
        <row r="786">
          <cell r="A786" t="str">
            <v>D9239</v>
          </cell>
          <cell r="C786" t="str">
            <v>D</v>
          </cell>
          <cell r="G786" t="str">
            <v>A</v>
          </cell>
          <cell r="H786" t="str">
            <v>2.40</v>
          </cell>
        </row>
        <row r="787">
          <cell r="A787" t="str">
            <v>D9243</v>
          </cell>
          <cell r="C787" t="str">
            <v>D</v>
          </cell>
          <cell r="G787" t="str">
            <v>C</v>
          </cell>
          <cell r="H787" t="str">
            <v>2.40</v>
          </cell>
        </row>
        <row r="788">
          <cell r="A788" t="str">
            <v>D9248</v>
          </cell>
          <cell r="C788" t="str">
            <v>D</v>
          </cell>
          <cell r="G788" t="str">
            <v>C</v>
          </cell>
          <cell r="H788" t="str">
            <v>4.45</v>
          </cell>
        </row>
        <row r="789">
          <cell r="A789" t="str">
            <v>D9310</v>
          </cell>
          <cell r="C789" t="str">
            <v>D</v>
          </cell>
          <cell r="H789" t="str">
            <v>1.60</v>
          </cell>
        </row>
        <row r="790">
          <cell r="A790" t="str">
            <v>D9311</v>
          </cell>
          <cell r="C790" t="str">
            <v>D</v>
          </cell>
          <cell r="G790" t="str">
            <v>A</v>
          </cell>
          <cell r="H790" t="str">
            <v>1.80</v>
          </cell>
        </row>
        <row r="791">
          <cell r="A791" t="str">
            <v>D9410</v>
          </cell>
          <cell r="C791" t="str">
            <v>D</v>
          </cell>
          <cell r="H791" t="str">
            <v>3.00</v>
          </cell>
        </row>
        <row r="792">
          <cell r="A792" t="str">
            <v>D9420</v>
          </cell>
          <cell r="C792" t="str">
            <v>D</v>
          </cell>
          <cell r="H792" t="str">
            <v>3.00</v>
          </cell>
        </row>
        <row r="793">
          <cell r="A793" t="str">
            <v>D9430</v>
          </cell>
          <cell r="C793" t="str">
            <v>D</v>
          </cell>
          <cell r="H793" t="str">
            <v>1.20</v>
          </cell>
        </row>
        <row r="794">
          <cell r="A794" t="str">
            <v>D9440</v>
          </cell>
          <cell r="C794" t="str">
            <v>D</v>
          </cell>
          <cell r="H794" t="str">
            <v>2.00</v>
          </cell>
        </row>
        <row r="795">
          <cell r="A795" t="str">
            <v>D9450</v>
          </cell>
          <cell r="C795" t="str">
            <v>D</v>
          </cell>
          <cell r="E795" t="str">
            <v>230</v>
          </cell>
          <cell r="F795" t="str">
            <v>F</v>
          </cell>
          <cell r="H795" t="str">
            <v>1.90</v>
          </cell>
        </row>
        <row r="796">
          <cell r="A796" t="str">
            <v>D9610</v>
          </cell>
          <cell r="C796" t="str">
            <v>D</v>
          </cell>
          <cell r="H796" t="str">
            <v>1.00</v>
          </cell>
        </row>
        <row r="797">
          <cell r="A797" t="str">
            <v>D9612</v>
          </cell>
          <cell r="C797" t="str">
            <v>D</v>
          </cell>
          <cell r="G797" t="str">
            <v>F</v>
          </cell>
          <cell r="H797" t="str">
            <v>2.50</v>
          </cell>
        </row>
        <row r="798">
          <cell r="A798" t="str">
            <v>D9613</v>
          </cell>
          <cell r="C798" t="str">
            <v>D</v>
          </cell>
          <cell r="H798" t="str">
            <v>0.80</v>
          </cell>
        </row>
        <row r="799">
          <cell r="A799" t="str">
            <v>D9630</v>
          </cell>
          <cell r="C799" t="str">
            <v>D</v>
          </cell>
          <cell r="G799" t="str">
            <v>C</v>
          </cell>
          <cell r="H799" t="str">
            <v>0.50</v>
          </cell>
        </row>
        <row r="800">
          <cell r="A800" t="str">
            <v>D9910</v>
          </cell>
          <cell r="C800" t="str">
            <v>D</v>
          </cell>
          <cell r="H800" t="str">
            <v>0.90</v>
          </cell>
        </row>
        <row r="801">
          <cell r="A801" t="str">
            <v>D9911</v>
          </cell>
          <cell r="C801" t="str">
            <v>D</v>
          </cell>
          <cell r="G801" t="str">
            <v>F</v>
          </cell>
          <cell r="H801" t="str">
            <v>1.10</v>
          </cell>
        </row>
        <row r="802">
          <cell r="A802" t="str">
            <v>D9912</v>
          </cell>
          <cell r="C802" t="str">
            <v>D</v>
          </cell>
          <cell r="H802" t="str">
            <v>0.40</v>
          </cell>
        </row>
        <row r="803">
          <cell r="A803" t="str">
            <v>D9920</v>
          </cell>
          <cell r="C803" t="str">
            <v>D</v>
          </cell>
          <cell r="G803" t="str">
            <v>F</v>
          </cell>
          <cell r="H803" t="str">
            <v>1.60</v>
          </cell>
        </row>
        <row r="804">
          <cell r="A804" t="str">
            <v>D9930</v>
          </cell>
          <cell r="C804" t="str">
            <v>D</v>
          </cell>
          <cell r="G804" t="str">
            <v>F</v>
          </cell>
          <cell r="H804" t="str">
            <v>1.70</v>
          </cell>
        </row>
        <row r="805">
          <cell r="A805" t="str">
            <v>D9932</v>
          </cell>
          <cell r="C805" t="str">
            <v>D</v>
          </cell>
          <cell r="G805" t="str">
            <v>A</v>
          </cell>
          <cell r="H805" t="str">
            <v>0.80</v>
          </cell>
        </row>
        <row r="806">
          <cell r="A806" t="str">
            <v>D9933</v>
          </cell>
          <cell r="C806" t="str">
            <v>D</v>
          </cell>
          <cell r="G806" t="str">
            <v>A</v>
          </cell>
          <cell r="H806" t="str">
            <v>0.80</v>
          </cell>
        </row>
        <row r="807">
          <cell r="A807" t="str">
            <v>D9934</v>
          </cell>
          <cell r="C807" t="str">
            <v>D</v>
          </cell>
          <cell r="G807" t="str">
            <v>A</v>
          </cell>
          <cell r="H807" t="str">
            <v>0.80</v>
          </cell>
        </row>
        <row r="808">
          <cell r="A808" t="str">
            <v>D9935</v>
          </cell>
          <cell r="C808" t="str">
            <v>D</v>
          </cell>
          <cell r="G808" t="str">
            <v>A</v>
          </cell>
          <cell r="H808" t="str">
            <v>0.80</v>
          </cell>
        </row>
        <row r="809">
          <cell r="A809" t="str">
            <v>D9938</v>
          </cell>
          <cell r="C809" t="str">
            <v>D</v>
          </cell>
          <cell r="E809" t="str">
            <v>240</v>
          </cell>
          <cell r="F809" t="str">
            <v>N</v>
          </cell>
          <cell r="H809" t="str">
            <v>0.00</v>
          </cell>
        </row>
        <row r="810">
          <cell r="A810" t="str">
            <v>D9939</v>
          </cell>
          <cell r="C810" t="str">
            <v>D</v>
          </cell>
          <cell r="E810" t="str">
            <v>240</v>
          </cell>
          <cell r="F810" t="str">
            <v>N</v>
          </cell>
          <cell r="H810" t="str">
            <v>1.50</v>
          </cell>
        </row>
        <row r="811">
          <cell r="A811" t="str">
            <v>D9941</v>
          </cell>
          <cell r="C811" t="str">
            <v>D</v>
          </cell>
          <cell r="G811" t="str">
            <v>F</v>
          </cell>
          <cell r="H811" t="str">
            <v>2.90</v>
          </cell>
        </row>
        <row r="812">
          <cell r="A812" t="str">
            <v>D9942</v>
          </cell>
          <cell r="C812" t="str">
            <v>D</v>
          </cell>
          <cell r="G812" t="str">
            <v>F</v>
          </cell>
          <cell r="H812" t="str">
            <v>3.40</v>
          </cell>
        </row>
        <row r="813">
          <cell r="A813" t="str">
            <v>D9943</v>
          </cell>
          <cell r="C813" t="str">
            <v>D</v>
          </cell>
          <cell r="G813" t="str">
            <v>A</v>
          </cell>
          <cell r="H813" t="str">
            <v>3.20</v>
          </cell>
        </row>
        <row r="814">
          <cell r="A814" t="str">
            <v>D9944</v>
          </cell>
          <cell r="C814" t="str">
            <v>D</v>
          </cell>
          <cell r="G814" t="str">
            <v>A</v>
          </cell>
          <cell r="H814" t="str">
            <v>8.60</v>
          </cell>
        </row>
        <row r="815">
          <cell r="A815" t="str">
            <v>D9945</v>
          </cell>
          <cell r="C815" t="str">
            <v>D</v>
          </cell>
          <cell r="G815" t="str">
            <v>A</v>
          </cell>
          <cell r="H815" t="str">
            <v>7.10</v>
          </cell>
        </row>
        <row r="816">
          <cell r="A816" t="str">
            <v>D9946</v>
          </cell>
          <cell r="C816" t="str">
            <v>D</v>
          </cell>
          <cell r="G816" t="str">
            <v>A</v>
          </cell>
          <cell r="H816" t="str">
            <v>6.50</v>
          </cell>
        </row>
        <row r="817">
          <cell r="A817" t="str">
            <v>D9947</v>
          </cell>
          <cell r="C817" t="str">
            <v>D</v>
          </cell>
          <cell r="H817" t="str">
            <v>5.00</v>
          </cell>
        </row>
        <row r="818">
          <cell r="A818" t="str">
            <v>D9948</v>
          </cell>
          <cell r="C818" t="str">
            <v>D</v>
          </cell>
          <cell r="H818" t="str">
            <v>2.50</v>
          </cell>
        </row>
        <row r="819">
          <cell r="A819" t="str">
            <v>D9949</v>
          </cell>
          <cell r="C819" t="str">
            <v>D</v>
          </cell>
          <cell r="H819" t="str">
            <v>0.00</v>
          </cell>
        </row>
        <row r="820">
          <cell r="A820" t="str">
            <v>D9950</v>
          </cell>
          <cell r="C820" t="str">
            <v>D</v>
          </cell>
          <cell r="H820" t="str">
            <v>4.50</v>
          </cell>
        </row>
        <row r="821">
          <cell r="A821" t="str">
            <v>D9951</v>
          </cell>
          <cell r="C821" t="str">
            <v>D</v>
          </cell>
          <cell r="H821" t="str">
            <v>2.30</v>
          </cell>
        </row>
        <row r="822">
          <cell r="A822" t="str">
            <v>D9952</v>
          </cell>
          <cell r="C822" t="str">
            <v>D</v>
          </cell>
          <cell r="H822" t="str">
            <v>8.00</v>
          </cell>
        </row>
        <row r="823">
          <cell r="A823" t="str">
            <v>D9953</v>
          </cell>
          <cell r="C823" t="str">
            <v>D</v>
          </cell>
          <cell r="E823" t="str">
            <v>230</v>
          </cell>
          <cell r="F823" t="str">
            <v>A</v>
          </cell>
          <cell r="H823" t="str">
            <v>2.50</v>
          </cell>
        </row>
        <row r="824">
          <cell r="A824" t="str">
            <v>D9954</v>
          </cell>
          <cell r="C824" t="str">
            <v>D</v>
          </cell>
          <cell r="E824" t="str">
            <v>240</v>
          </cell>
          <cell r="F824" t="str">
            <v>N</v>
          </cell>
          <cell r="H824" t="str">
            <v>0.00</v>
          </cell>
        </row>
        <row r="825">
          <cell r="A825" t="str">
            <v>D9955</v>
          </cell>
          <cell r="C825" t="str">
            <v>D</v>
          </cell>
          <cell r="E825" t="str">
            <v>240</v>
          </cell>
          <cell r="F825" t="str">
            <v>N</v>
          </cell>
          <cell r="H825" t="str">
            <v>2.00</v>
          </cell>
        </row>
        <row r="826">
          <cell r="A826" t="str">
            <v>D9956</v>
          </cell>
          <cell r="C826" t="str">
            <v>D</v>
          </cell>
          <cell r="E826" t="str">
            <v>240</v>
          </cell>
          <cell r="F826" t="str">
            <v>N</v>
          </cell>
          <cell r="H826" t="str">
            <v>5.00</v>
          </cell>
        </row>
        <row r="827">
          <cell r="A827" t="str">
            <v>D9957</v>
          </cell>
          <cell r="C827" t="str">
            <v>D</v>
          </cell>
          <cell r="E827" t="str">
            <v>240</v>
          </cell>
          <cell r="F827" t="str">
            <v>N</v>
          </cell>
          <cell r="H827" t="str">
            <v>1.00</v>
          </cell>
        </row>
        <row r="828">
          <cell r="A828" t="str">
            <v>D9961</v>
          </cell>
          <cell r="C828" t="str">
            <v>D</v>
          </cell>
          <cell r="G828" t="str">
            <v>A</v>
          </cell>
          <cell r="H828" t="str">
            <v>2.00</v>
          </cell>
        </row>
        <row r="829">
          <cell r="A829" t="str">
            <v>D9970</v>
          </cell>
          <cell r="C829" t="str">
            <v>D</v>
          </cell>
          <cell r="G829" t="str">
            <v>F</v>
          </cell>
          <cell r="H829" t="str">
            <v>2.70</v>
          </cell>
        </row>
        <row r="830">
          <cell r="A830" t="str">
            <v>D9971</v>
          </cell>
          <cell r="C830" t="str">
            <v>D</v>
          </cell>
          <cell r="G830" t="str">
            <v>F</v>
          </cell>
          <cell r="H830" t="str">
            <v>2.70</v>
          </cell>
        </row>
        <row r="831">
          <cell r="A831" t="str">
            <v>D9972</v>
          </cell>
          <cell r="C831" t="str">
            <v>D</v>
          </cell>
          <cell r="G831" t="str">
            <v>F</v>
          </cell>
          <cell r="H831" t="str">
            <v>5.60</v>
          </cell>
        </row>
        <row r="832">
          <cell r="A832" t="str">
            <v>D9973</v>
          </cell>
          <cell r="C832" t="str">
            <v>D</v>
          </cell>
          <cell r="H832" t="str">
            <v>3.60</v>
          </cell>
        </row>
        <row r="833">
          <cell r="A833" t="str">
            <v>D9974</v>
          </cell>
          <cell r="C833" t="str">
            <v>D</v>
          </cell>
          <cell r="H833" t="str">
            <v>4.10</v>
          </cell>
        </row>
        <row r="834">
          <cell r="A834" t="str">
            <v>D9975</v>
          </cell>
          <cell r="C834" t="str">
            <v>D</v>
          </cell>
          <cell r="G834" t="str">
            <v>F</v>
          </cell>
          <cell r="H834" t="str">
            <v>4.80</v>
          </cell>
        </row>
        <row r="835">
          <cell r="A835" t="str">
            <v>D9985</v>
          </cell>
          <cell r="C835" t="str">
            <v>D</v>
          </cell>
          <cell r="G835" t="str">
            <v>F</v>
          </cell>
          <cell r="H835" t="str">
            <v>0.00</v>
          </cell>
        </row>
        <row r="836">
          <cell r="A836" t="str">
            <v>D9986</v>
          </cell>
          <cell r="C836" t="str">
            <v>D</v>
          </cell>
          <cell r="G836" t="str">
            <v>A</v>
          </cell>
          <cell r="H836" t="str">
            <v>0.00</v>
          </cell>
        </row>
        <row r="837">
          <cell r="A837" t="str">
            <v>D9987</v>
          </cell>
          <cell r="C837" t="str">
            <v>D</v>
          </cell>
          <cell r="G837" t="str">
            <v>A</v>
          </cell>
          <cell r="H837" t="str">
            <v>0.00</v>
          </cell>
        </row>
        <row r="838">
          <cell r="A838" t="str">
            <v>D9990</v>
          </cell>
          <cell r="C838" t="str">
            <v>D</v>
          </cell>
          <cell r="G838" t="str">
            <v>A</v>
          </cell>
          <cell r="H838" t="str">
            <v>1.00</v>
          </cell>
        </row>
        <row r="839">
          <cell r="A839" t="str">
            <v>D9991</v>
          </cell>
          <cell r="C839" t="str">
            <v>D</v>
          </cell>
          <cell r="G839" t="str">
            <v>A</v>
          </cell>
          <cell r="H839" t="str">
            <v>0.50</v>
          </cell>
        </row>
        <row r="840">
          <cell r="A840" t="str">
            <v>D9992</v>
          </cell>
          <cell r="C840" t="str">
            <v>D</v>
          </cell>
          <cell r="G840" t="str">
            <v>A</v>
          </cell>
          <cell r="H840" t="str">
            <v>1.00</v>
          </cell>
        </row>
        <row r="841">
          <cell r="A841" t="str">
            <v>D9993</v>
          </cell>
          <cell r="C841" t="str">
            <v>D</v>
          </cell>
          <cell r="G841" t="str">
            <v>A</v>
          </cell>
          <cell r="H841" t="str">
            <v>0.50</v>
          </cell>
        </row>
        <row r="842">
          <cell r="A842" t="str">
            <v>D9994</v>
          </cell>
          <cell r="C842" t="str">
            <v>D</v>
          </cell>
          <cell r="G842" t="str">
            <v>A</v>
          </cell>
          <cell r="H842" t="str">
            <v>0.50</v>
          </cell>
        </row>
        <row r="843">
          <cell r="A843" t="str">
            <v>D9995</v>
          </cell>
          <cell r="C843" t="str">
            <v>D</v>
          </cell>
          <cell r="E843" t="str">
            <v>230</v>
          </cell>
          <cell r="F843" t="str">
            <v>V</v>
          </cell>
          <cell r="H843" t="str">
            <v>1.00</v>
          </cell>
        </row>
        <row r="844">
          <cell r="A844" t="str">
            <v>D9996</v>
          </cell>
          <cell r="C844" t="str">
            <v>D</v>
          </cell>
          <cell r="E844" t="str">
            <v>230</v>
          </cell>
          <cell r="F844" t="str">
            <v>V</v>
          </cell>
          <cell r="H844" t="str">
            <v>0.80</v>
          </cell>
        </row>
        <row r="845">
          <cell r="A845" t="str">
            <v>D9997</v>
          </cell>
          <cell r="C845" t="str">
            <v>D</v>
          </cell>
          <cell r="E845" t="str">
            <v>230</v>
          </cell>
          <cell r="F845" t="str">
            <v>V</v>
          </cell>
          <cell r="H845" t="str">
            <v>1.00</v>
          </cell>
        </row>
        <row r="846">
          <cell r="A846" t="str">
            <v>D9999</v>
          </cell>
          <cell r="C846" t="str">
            <v>D</v>
          </cell>
          <cell r="G846" t="str">
            <v>C</v>
          </cell>
          <cell r="H846" t="str">
            <v>0.00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6E35C-A7F3-45B8-9BE7-6788F45B1AE9}">
  <sheetPr>
    <pageSetUpPr fitToPage="1"/>
  </sheetPr>
  <dimension ref="A1:I338"/>
  <sheetViews>
    <sheetView tabSelected="1" zoomScale="130" zoomScaleNormal="13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I16" sqref="I16"/>
    </sheetView>
  </sheetViews>
  <sheetFormatPr defaultColWidth="8.85546875" defaultRowHeight="12.75" x14ac:dyDescent="0.2"/>
  <cols>
    <col min="1" max="1" width="33.140625" style="3" bestFit="1" customWidth="1"/>
    <col min="2" max="2" width="9.140625" style="16" bestFit="1" customWidth="1"/>
    <col min="3" max="3" width="9.42578125" style="17" bestFit="1" customWidth="1"/>
    <col min="4" max="5" width="10" style="24" bestFit="1" customWidth="1"/>
    <col min="6" max="6" width="7.5703125" style="24" bestFit="1" customWidth="1"/>
    <col min="7" max="7" width="8.7109375" style="3" bestFit="1" customWidth="1"/>
    <col min="8" max="8" width="8.140625" style="20" bestFit="1" customWidth="1"/>
    <col min="9" max="9" width="110.85546875" style="3" bestFit="1" customWidth="1"/>
    <col min="10" max="16384" width="8.85546875" style="3"/>
  </cols>
  <sheetData>
    <row r="1" spans="1:9" ht="16.5" thickBot="1" x14ac:dyDescent="0.3">
      <c r="A1" s="133" t="s">
        <v>434</v>
      </c>
      <c r="B1" s="134"/>
      <c r="C1" s="134"/>
      <c r="D1" s="134"/>
      <c r="E1" s="134"/>
      <c r="F1" s="134"/>
      <c r="G1" s="134"/>
      <c r="H1" s="134"/>
      <c r="I1" s="135"/>
    </row>
    <row r="2" spans="1:9" s="18" customFormat="1" ht="39" thickBot="1" x14ac:dyDescent="0.25">
      <c r="A2" s="26" t="s">
        <v>379</v>
      </c>
      <c r="B2" s="27" t="s">
        <v>0</v>
      </c>
      <c r="C2" s="28" t="s">
        <v>1</v>
      </c>
      <c r="D2" s="29" t="s">
        <v>409</v>
      </c>
      <c r="E2" s="110" t="s">
        <v>421</v>
      </c>
      <c r="F2" s="110" t="s">
        <v>407</v>
      </c>
      <c r="G2" s="27" t="s">
        <v>2</v>
      </c>
      <c r="H2" s="27" t="s">
        <v>3</v>
      </c>
      <c r="I2" s="30" t="s">
        <v>4</v>
      </c>
    </row>
    <row r="3" spans="1:9" x14ac:dyDescent="0.2">
      <c r="A3" s="31" t="s">
        <v>5</v>
      </c>
      <c r="B3" s="32" t="s">
        <v>6</v>
      </c>
      <c r="C3" s="33">
        <v>45292</v>
      </c>
      <c r="D3" s="34">
        <f>VLOOKUP($B3,'Dental Calculator'!$A:$D,4,FALSE)</f>
        <v>21.34</v>
      </c>
      <c r="E3" s="21">
        <f>VLOOKUP($B3,'Dental Calculator'!$A:$D,3,FALSE)</f>
        <v>23.5</v>
      </c>
      <c r="F3" s="21" t="s">
        <v>408</v>
      </c>
      <c r="G3" s="35" t="s">
        <v>8</v>
      </c>
      <c r="H3" s="36"/>
      <c r="I3" s="37"/>
    </row>
    <row r="4" spans="1:9" x14ac:dyDescent="0.2">
      <c r="A4" s="38" t="s">
        <v>5</v>
      </c>
      <c r="B4" s="15" t="s">
        <v>9</v>
      </c>
      <c r="C4" s="4">
        <v>45292</v>
      </c>
      <c r="D4" s="21">
        <f>VLOOKUP($B4,'Dental Calculator'!$A:$D,4,FALSE)</f>
        <v>30.49</v>
      </c>
      <c r="E4" s="21">
        <f>VLOOKUP($B4,'Dental Calculator'!$A:$D,3,FALSE)</f>
        <v>33.57</v>
      </c>
      <c r="F4" s="21" t="s">
        <v>408</v>
      </c>
      <c r="G4" s="5" t="s">
        <v>8</v>
      </c>
      <c r="H4" s="6"/>
      <c r="I4" s="39"/>
    </row>
    <row r="5" spans="1:9" x14ac:dyDescent="0.2">
      <c r="A5" s="38" t="s">
        <v>5</v>
      </c>
      <c r="B5" s="15" t="s">
        <v>10</v>
      </c>
      <c r="C5" s="4">
        <v>45292</v>
      </c>
      <c r="D5" s="21">
        <f>VLOOKUP($B5,'Dental Calculator'!$A:$D,4,FALSE)</f>
        <v>30.49</v>
      </c>
      <c r="E5" s="22" t="s">
        <v>143</v>
      </c>
      <c r="F5" s="22"/>
      <c r="G5" s="5" t="s">
        <v>8</v>
      </c>
      <c r="H5" s="6"/>
      <c r="I5" s="39"/>
    </row>
    <row r="6" spans="1:9" ht="13.5" thickBot="1" x14ac:dyDescent="0.25">
      <c r="A6" s="40" t="s">
        <v>5</v>
      </c>
      <c r="B6" s="41" t="s">
        <v>11</v>
      </c>
      <c r="C6" s="42">
        <v>45292</v>
      </c>
      <c r="D6" s="43">
        <f>VLOOKUP($B6,'Dental Calculator'!$A:$D,4,FALSE)</f>
        <v>30.49</v>
      </c>
      <c r="E6" s="25">
        <f>VLOOKUP($B6,'Dental Calculator'!$A:$D,3,FALSE)</f>
        <v>33.57</v>
      </c>
      <c r="F6" s="21" t="s">
        <v>408</v>
      </c>
      <c r="G6" s="44" t="s">
        <v>8</v>
      </c>
      <c r="H6" s="45"/>
      <c r="I6" s="46"/>
    </row>
    <row r="7" spans="1:9" x14ac:dyDescent="0.2">
      <c r="A7" s="66" t="s">
        <v>12</v>
      </c>
      <c r="B7" s="67" t="s">
        <v>13</v>
      </c>
      <c r="C7" s="68">
        <v>45292</v>
      </c>
      <c r="D7" s="69">
        <f>VLOOKUP($B7,'Dental Calculator'!$A:$D,4,FALSE)</f>
        <v>60.98</v>
      </c>
      <c r="E7" s="69">
        <f>VLOOKUP($B7,'Dental Calculator'!$A:$D,3,FALSE)</f>
        <v>67.14</v>
      </c>
      <c r="F7" s="70"/>
      <c r="G7" s="71" t="s">
        <v>14</v>
      </c>
      <c r="H7" s="72"/>
      <c r="I7" s="73" t="s">
        <v>403</v>
      </c>
    </row>
    <row r="8" spans="1:9" x14ac:dyDescent="0.2">
      <c r="A8" s="74" t="s">
        <v>12</v>
      </c>
      <c r="B8" s="75" t="s">
        <v>15</v>
      </c>
      <c r="C8" s="76">
        <v>45292</v>
      </c>
      <c r="D8" s="77">
        <f>VLOOKUP($B8,'Dental Calculator'!$A:$D,4,FALSE)</f>
        <v>15.24</v>
      </c>
      <c r="E8" s="77">
        <f>VLOOKUP($B8,'Dental Calculator'!$A:$D,3,FALSE)</f>
        <v>16.79</v>
      </c>
      <c r="F8" s="77" t="s">
        <v>408</v>
      </c>
      <c r="G8" s="78" t="s">
        <v>8</v>
      </c>
      <c r="H8" s="79" t="s">
        <v>7</v>
      </c>
      <c r="I8" s="80"/>
    </row>
    <row r="9" spans="1:9" x14ac:dyDescent="0.2">
      <c r="A9" s="74" t="s">
        <v>12</v>
      </c>
      <c r="B9" s="75" t="s">
        <v>16</v>
      </c>
      <c r="C9" s="76">
        <v>45292</v>
      </c>
      <c r="D9" s="77">
        <f>VLOOKUP($B9,'Dental Calculator'!$A:$D,4,FALSE)</f>
        <v>7.62</v>
      </c>
      <c r="E9" s="77">
        <f>VLOOKUP($B9,'Dental Calculator'!$A:$D,3,FALSE)</f>
        <v>8.39</v>
      </c>
      <c r="F9" s="77" t="s">
        <v>408</v>
      </c>
      <c r="G9" s="78" t="s">
        <v>8</v>
      </c>
      <c r="H9" s="79" t="s">
        <v>7</v>
      </c>
      <c r="I9" s="80"/>
    </row>
    <row r="10" spans="1:9" x14ac:dyDescent="0.2">
      <c r="A10" s="74" t="s">
        <v>12</v>
      </c>
      <c r="B10" s="75" t="s">
        <v>17</v>
      </c>
      <c r="C10" s="76">
        <v>45292</v>
      </c>
      <c r="D10" s="77">
        <f>VLOOKUP($B10,'Dental Calculator'!$A:$D,4,FALSE)</f>
        <v>18.29</v>
      </c>
      <c r="E10" s="81" t="s">
        <v>143</v>
      </c>
      <c r="F10" s="81"/>
      <c r="G10" s="78" t="s">
        <v>8</v>
      </c>
      <c r="H10" s="79"/>
      <c r="I10" s="80"/>
    </row>
    <row r="11" spans="1:9" x14ac:dyDescent="0.2">
      <c r="A11" s="74" t="s">
        <v>12</v>
      </c>
      <c r="B11" s="75" t="s">
        <v>18</v>
      </c>
      <c r="C11" s="76">
        <v>45292</v>
      </c>
      <c r="D11" s="77">
        <f>VLOOKUP($B11,'Dental Calculator'!$A:$D,4,FALSE)</f>
        <v>15.24</v>
      </c>
      <c r="E11" s="81" t="s">
        <v>143</v>
      </c>
      <c r="F11" s="81"/>
      <c r="G11" s="78" t="s">
        <v>14</v>
      </c>
      <c r="H11" s="79"/>
      <c r="I11" s="80"/>
    </row>
    <row r="12" spans="1:9" x14ac:dyDescent="0.2">
      <c r="A12" s="74" t="s">
        <v>12</v>
      </c>
      <c r="B12" s="75" t="s">
        <v>19</v>
      </c>
      <c r="C12" s="76">
        <v>45292</v>
      </c>
      <c r="D12" s="77">
        <f>VLOOKUP($B12,'Dental Calculator'!$A:$D,4,FALSE)</f>
        <v>18.29</v>
      </c>
      <c r="E12" s="77">
        <f>VLOOKUP($B12,'Dental Calculator'!$A:$D,3,FALSE)</f>
        <v>20.14</v>
      </c>
      <c r="F12" s="77" t="s">
        <v>408</v>
      </c>
      <c r="G12" s="78" t="s">
        <v>8</v>
      </c>
      <c r="H12" s="79"/>
      <c r="I12" s="80"/>
    </row>
    <row r="13" spans="1:9" x14ac:dyDescent="0.2">
      <c r="A13" s="74" t="s">
        <v>12</v>
      </c>
      <c r="B13" s="75" t="s">
        <v>20</v>
      </c>
      <c r="C13" s="76">
        <v>45292</v>
      </c>
      <c r="D13" s="77">
        <f>VLOOKUP($B13,'Dental Calculator'!$A:$D,4,FALSE)</f>
        <v>30.49</v>
      </c>
      <c r="E13" s="77">
        <f>VLOOKUP($B13,'Dental Calculator'!$A:$D,3,FALSE)</f>
        <v>33.57</v>
      </c>
      <c r="F13" s="77" t="s">
        <v>408</v>
      </c>
      <c r="G13" s="78" t="s">
        <v>8</v>
      </c>
      <c r="H13" s="79"/>
      <c r="I13" s="80"/>
    </row>
    <row r="14" spans="1:9" x14ac:dyDescent="0.2">
      <c r="A14" s="74" t="s">
        <v>12</v>
      </c>
      <c r="B14" s="75" t="s">
        <v>21</v>
      </c>
      <c r="C14" s="76">
        <v>45292</v>
      </c>
      <c r="D14" s="77">
        <f>VLOOKUP($B14,'Dental Calculator'!$A:$D,4,FALSE)</f>
        <v>128.05000000000001</v>
      </c>
      <c r="E14" s="81" t="s">
        <v>143</v>
      </c>
      <c r="F14" s="81"/>
      <c r="G14" s="78" t="s">
        <v>14</v>
      </c>
      <c r="H14" s="79"/>
      <c r="I14" s="80"/>
    </row>
    <row r="15" spans="1:9" x14ac:dyDescent="0.2">
      <c r="A15" s="74" t="s">
        <v>12</v>
      </c>
      <c r="B15" s="75" t="s">
        <v>22</v>
      </c>
      <c r="C15" s="76">
        <v>45292</v>
      </c>
      <c r="D15" s="77">
        <f>VLOOKUP($B15,'Dental Calculator'!$A:$D,4,FALSE)</f>
        <v>304.89</v>
      </c>
      <c r="E15" s="81" t="s">
        <v>143</v>
      </c>
      <c r="F15" s="81"/>
      <c r="G15" s="78" t="s">
        <v>14</v>
      </c>
      <c r="H15" s="79"/>
      <c r="I15" s="80"/>
    </row>
    <row r="16" spans="1:9" x14ac:dyDescent="0.2">
      <c r="A16" s="74" t="s">
        <v>12</v>
      </c>
      <c r="B16" s="75" t="s">
        <v>23</v>
      </c>
      <c r="C16" s="76">
        <v>45292</v>
      </c>
      <c r="D16" s="77">
        <f>VLOOKUP($B16,'Dental Calculator'!$A:$D,4,FALSE)</f>
        <v>94.51</v>
      </c>
      <c r="E16" s="81" t="s">
        <v>143</v>
      </c>
      <c r="F16" s="81"/>
      <c r="G16" s="78" t="s">
        <v>14</v>
      </c>
      <c r="H16" s="79"/>
      <c r="I16" s="80"/>
    </row>
    <row r="17" spans="1:9" x14ac:dyDescent="0.2">
      <c r="A17" s="74" t="s">
        <v>12</v>
      </c>
      <c r="B17" s="75" t="s">
        <v>24</v>
      </c>
      <c r="C17" s="76">
        <v>45292</v>
      </c>
      <c r="D17" s="77">
        <f>VLOOKUP($B17,'Dental Calculator'!$A:$D,4,FALSE)</f>
        <v>48.78</v>
      </c>
      <c r="E17" s="77">
        <f>VLOOKUP($B17,'Dental Calculator'!$A:$D,3,FALSE)</f>
        <v>53.71</v>
      </c>
      <c r="F17" s="81"/>
      <c r="G17" s="78" t="s">
        <v>14</v>
      </c>
      <c r="H17" s="79"/>
      <c r="I17" s="80" t="s">
        <v>403</v>
      </c>
    </row>
    <row r="18" spans="1:9" x14ac:dyDescent="0.2">
      <c r="A18" s="74" t="s">
        <v>12</v>
      </c>
      <c r="B18" s="75" t="s">
        <v>25</v>
      </c>
      <c r="C18" s="76">
        <v>45292</v>
      </c>
      <c r="D18" s="77">
        <f>VLOOKUP($B18,'Dental Calculator'!$A:$D,4,FALSE)</f>
        <v>60.98</v>
      </c>
      <c r="E18" s="81" t="s">
        <v>143</v>
      </c>
      <c r="F18" s="81"/>
      <c r="G18" s="78" t="s">
        <v>8</v>
      </c>
      <c r="H18" s="79"/>
      <c r="I18" s="80"/>
    </row>
    <row r="19" spans="1:9" x14ac:dyDescent="0.2">
      <c r="A19" s="74" t="s">
        <v>12</v>
      </c>
      <c r="B19" s="75" t="s">
        <v>26</v>
      </c>
      <c r="C19" s="76">
        <v>45292</v>
      </c>
      <c r="D19" s="77">
        <f>VLOOKUP($B19,'Dental Calculator'!$A:$D,4,FALSE)</f>
        <v>30.49</v>
      </c>
      <c r="E19" s="81" t="s">
        <v>143</v>
      </c>
      <c r="F19" s="81"/>
      <c r="G19" s="78" t="s">
        <v>8</v>
      </c>
      <c r="H19" s="79"/>
      <c r="I19" s="80"/>
    </row>
    <row r="20" spans="1:9" x14ac:dyDescent="0.2">
      <c r="A20" s="74" t="s">
        <v>12</v>
      </c>
      <c r="B20" s="75" t="s">
        <v>424</v>
      </c>
      <c r="C20" s="76">
        <v>45292</v>
      </c>
      <c r="D20" s="77">
        <f>VLOOKUP($B20,'Dental Calculator'!$A:$D,4,FALSE)</f>
        <v>60.98</v>
      </c>
      <c r="E20" s="81" t="s">
        <v>143</v>
      </c>
      <c r="F20" s="81"/>
      <c r="G20" s="78" t="s">
        <v>14</v>
      </c>
      <c r="H20" s="79"/>
      <c r="I20" s="80"/>
    </row>
    <row r="21" spans="1:9" x14ac:dyDescent="0.2">
      <c r="A21" s="74" t="s">
        <v>12</v>
      </c>
      <c r="B21" s="75" t="s">
        <v>27</v>
      </c>
      <c r="C21" s="76">
        <v>45292</v>
      </c>
      <c r="D21" s="77">
        <f>VLOOKUP($B21,'Dental Calculator'!$A:$D,4,FALSE)</f>
        <v>24.39</v>
      </c>
      <c r="E21" s="81" t="s">
        <v>143</v>
      </c>
      <c r="F21" s="81"/>
      <c r="G21" s="78" t="s">
        <v>14</v>
      </c>
      <c r="H21" s="79" t="s">
        <v>28</v>
      </c>
      <c r="I21" s="80"/>
    </row>
    <row r="22" spans="1:9" x14ac:dyDescent="0.2">
      <c r="A22" s="74" t="s">
        <v>12</v>
      </c>
      <c r="B22" s="75" t="s">
        <v>29</v>
      </c>
      <c r="C22" s="76">
        <v>45292</v>
      </c>
      <c r="D22" s="77">
        <f>VLOOKUP($B22,'Dental Calculator'!$A:$D,4,FALSE)</f>
        <v>38.11</v>
      </c>
      <c r="E22" s="81" t="s">
        <v>143</v>
      </c>
      <c r="F22" s="81"/>
      <c r="G22" s="78" t="s">
        <v>8</v>
      </c>
      <c r="H22" s="79"/>
      <c r="I22" s="80" t="s">
        <v>403</v>
      </c>
    </row>
    <row r="23" spans="1:9" x14ac:dyDescent="0.2">
      <c r="A23" s="74" t="s">
        <v>12</v>
      </c>
      <c r="B23" s="75" t="s">
        <v>31</v>
      </c>
      <c r="C23" s="76">
        <v>45292</v>
      </c>
      <c r="D23" s="77">
        <f>VLOOKUP($B23,'Dental Calculator'!$A:$D,4,FALSE)</f>
        <v>9.15</v>
      </c>
      <c r="E23" s="81" t="s">
        <v>143</v>
      </c>
      <c r="F23" s="81"/>
      <c r="G23" s="78" t="s">
        <v>8</v>
      </c>
      <c r="H23" s="79"/>
      <c r="I23" s="80"/>
    </row>
    <row r="24" spans="1:9" x14ac:dyDescent="0.2">
      <c r="A24" s="74" t="s">
        <v>12</v>
      </c>
      <c r="B24" s="75" t="s">
        <v>32</v>
      </c>
      <c r="C24" s="76">
        <v>45292</v>
      </c>
      <c r="D24" s="77">
        <f>VLOOKUP($B24,'Dental Calculator'!$A:$D,4,FALSE)</f>
        <v>9.15</v>
      </c>
      <c r="E24" s="81" t="s">
        <v>143</v>
      </c>
      <c r="F24" s="81"/>
      <c r="G24" s="78" t="s">
        <v>8</v>
      </c>
      <c r="H24" s="79"/>
      <c r="I24" s="80"/>
    </row>
    <row r="25" spans="1:9" ht="13.5" thickBot="1" x14ac:dyDescent="0.25">
      <c r="A25" s="82" t="s">
        <v>12</v>
      </c>
      <c r="B25" s="83" t="s">
        <v>33</v>
      </c>
      <c r="C25" s="84">
        <v>45292</v>
      </c>
      <c r="D25" s="85">
        <f>VLOOKUP($B25,'Dental Calculator'!$A:$D,4,FALSE)</f>
        <v>9.15</v>
      </c>
      <c r="E25" s="86" t="s">
        <v>143</v>
      </c>
      <c r="F25" s="86"/>
      <c r="G25" s="87" t="s">
        <v>8</v>
      </c>
      <c r="H25" s="88"/>
      <c r="I25" s="89"/>
    </row>
    <row r="26" spans="1:9" x14ac:dyDescent="0.2">
      <c r="A26" s="31" t="s">
        <v>36</v>
      </c>
      <c r="B26" s="32" t="s">
        <v>37</v>
      </c>
      <c r="C26" s="33">
        <v>45292</v>
      </c>
      <c r="D26" s="34">
        <f>VLOOKUP($B26,'Dental Calculator'!$A:$D,4,FALSE)</f>
        <v>45.73</v>
      </c>
      <c r="E26" s="34">
        <f>VLOOKUP($B26,'Dental Calculator'!$A:$D,3,FALSE)</f>
        <v>50.36</v>
      </c>
      <c r="F26" s="34" t="s">
        <v>408</v>
      </c>
      <c r="G26" s="35" t="s">
        <v>8</v>
      </c>
      <c r="H26" s="36"/>
      <c r="I26" s="37" t="s">
        <v>403</v>
      </c>
    </row>
    <row r="27" spans="1:9" x14ac:dyDescent="0.2">
      <c r="A27" s="38" t="s">
        <v>36</v>
      </c>
      <c r="B27" s="15" t="s">
        <v>38</v>
      </c>
      <c r="C27" s="4">
        <v>45292</v>
      </c>
      <c r="D27" s="21">
        <f>VLOOKUP($B27,'Dental Calculator'!$A:$D,4,FALSE)</f>
        <v>30.49</v>
      </c>
      <c r="E27" s="22" t="s">
        <v>143</v>
      </c>
      <c r="F27" s="22"/>
      <c r="G27" s="5" t="s">
        <v>8</v>
      </c>
      <c r="H27" s="6"/>
      <c r="I27" s="39" t="s">
        <v>403</v>
      </c>
    </row>
    <row r="28" spans="1:9" x14ac:dyDescent="0.2">
      <c r="A28" s="38" t="s">
        <v>36</v>
      </c>
      <c r="B28" s="15" t="s">
        <v>40</v>
      </c>
      <c r="C28" s="4">
        <v>45292</v>
      </c>
      <c r="D28" s="21">
        <f>VLOOKUP($B28,'Dental Calculator'!$A:$D,4,FALSE)</f>
        <v>18.29</v>
      </c>
      <c r="E28" s="21">
        <f>VLOOKUP($B28,'Dental Calculator'!$A:$D,3,FALSE)</f>
        <v>20.14</v>
      </c>
      <c r="F28" s="21" t="s">
        <v>408</v>
      </c>
      <c r="G28" s="5" t="s">
        <v>8</v>
      </c>
      <c r="H28" s="6"/>
      <c r="I28" s="39" t="s">
        <v>403</v>
      </c>
    </row>
    <row r="29" spans="1:9" x14ac:dyDescent="0.2">
      <c r="A29" s="38" t="s">
        <v>36</v>
      </c>
      <c r="B29" s="15" t="s">
        <v>41</v>
      </c>
      <c r="C29" s="4">
        <v>45292</v>
      </c>
      <c r="D29" s="21">
        <f>VLOOKUP($B29,'Dental Calculator'!$A:$D,4,FALSE)</f>
        <v>15.24</v>
      </c>
      <c r="E29" s="22" t="s">
        <v>143</v>
      </c>
      <c r="F29" s="22"/>
      <c r="G29" s="5" t="s">
        <v>8</v>
      </c>
      <c r="H29" s="6"/>
      <c r="I29" s="39"/>
    </row>
    <row r="30" spans="1:9" x14ac:dyDescent="0.2">
      <c r="A30" s="38" t="s">
        <v>36</v>
      </c>
      <c r="B30" s="15" t="s">
        <v>42</v>
      </c>
      <c r="C30" s="4">
        <v>45292</v>
      </c>
      <c r="D30" s="21">
        <f>VLOOKUP($B30,'Dental Calculator'!$A:$D,4,FALSE)</f>
        <v>33.54</v>
      </c>
      <c r="E30" s="21">
        <f>VLOOKUP($B30,'Dental Calculator'!$A:$D,3,FALSE)</f>
        <v>36.93</v>
      </c>
      <c r="F30" s="22"/>
      <c r="G30" s="5" t="s">
        <v>8</v>
      </c>
      <c r="H30" s="6"/>
      <c r="I30" s="39"/>
    </row>
    <row r="31" spans="1:9" x14ac:dyDescent="0.2">
      <c r="A31" s="38" t="s">
        <v>36</v>
      </c>
      <c r="B31" s="15" t="s">
        <v>43</v>
      </c>
      <c r="C31" s="4">
        <v>45292</v>
      </c>
      <c r="D31" s="21">
        <f>VLOOKUP($B31,'Dental Calculator'!$A:$D,4,FALSE)</f>
        <v>24.39</v>
      </c>
      <c r="E31" s="22" t="s">
        <v>143</v>
      </c>
      <c r="F31" s="22"/>
      <c r="G31" s="5" t="s">
        <v>8</v>
      </c>
      <c r="H31" s="6" t="s">
        <v>7</v>
      </c>
      <c r="I31" s="39"/>
    </row>
    <row r="32" spans="1:9" ht="13.5" thickBot="1" x14ac:dyDescent="0.25">
      <c r="A32" s="40" t="s">
        <v>36</v>
      </c>
      <c r="B32" s="41" t="s">
        <v>44</v>
      </c>
      <c r="C32" s="42">
        <v>45292</v>
      </c>
      <c r="D32" s="43">
        <f>VLOOKUP($B32,'Dental Calculator'!$A:$D,4,FALSE)</f>
        <v>76.22</v>
      </c>
      <c r="E32" s="48" t="s">
        <v>143</v>
      </c>
      <c r="F32" s="48"/>
      <c r="G32" s="44" t="s">
        <v>8</v>
      </c>
      <c r="H32" s="45"/>
      <c r="I32" s="46"/>
    </row>
    <row r="33" spans="1:9" x14ac:dyDescent="0.2">
      <c r="A33" s="66" t="s">
        <v>45</v>
      </c>
      <c r="B33" s="67" t="s">
        <v>46</v>
      </c>
      <c r="C33" s="68">
        <v>45292</v>
      </c>
      <c r="D33" s="69">
        <f>VLOOKUP($B33,'Dental Calculator'!$A:$D,4,FALSE)</f>
        <v>121.95</v>
      </c>
      <c r="E33" s="70" t="s">
        <v>143</v>
      </c>
      <c r="F33" s="70"/>
      <c r="G33" s="71" t="s">
        <v>8</v>
      </c>
      <c r="H33" s="72" t="s">
        <v>28</v>
      </c>
      <c r="I33" s="73" t="s">
        <v>403</v>
      </c>
    </row>
    <row r="34" spans="1:9" x14ac:dyDescent="0.2">
      <c r="A34" s="74" t="s">
        <v>45</v>
      </c>
      <c r="B34" s="75" t="s">
        <v>47</v>
      </c>
      <c r="C34" s="76">
        <v>45292</v>
      </c>
      <c r="D34" s="77">
        <f>VLOOKUP($B34,'Dental Calculator'!$A:$D,4,FALSE)</f>
        <v>182.93</v>
      </c>
      <c r="E34" s="81" t="s">
        <v>143</v>
      </c>
      <c r="F34" s="81"/>
      <c r="G34" s="78" t="s">
        <v>8</v>
      </c>
      <c r="H34" s="79"/>
      <c r="I34" s="80" t="s">
        <v>403</v>
      </c>
    </row>
    <row r="35" spans="1:9" x14ac:dyDescent="0.2">
      <c r="A35" s="74" t="s">
        <v>45</v>
      </c>
      <c r="B35" s="75" t="s">
        <v>48</v>
      </c>
      <c r="C35" s="76">
        <v>45292</v>
      </c>
      <c r="D35" s="77">
        <f>VLOOKUP($B35,'Dental Calculator'!$A:$D,4,FALSE)</f>
        <v>182.93</v>
      </c>
      <c r="E35" s="81" t="s">
        <v>143</v>
      </c>
      <c r="F35" s="81"/>
      <c r="G35" s="78" t="s">
        <v>8</v>
      </c>
      <c r="H35" s="79"/>
      <c r="I35" s="80" t="s">
        <v>403</v>
      </c>
    </row>
    <row r="36" spans="1:9" x14ac:dyDescent="0.2">
      <c r="A36" s="74" t="s">
        <v>45</v>
      </c>
      <c r="B36" s="75" t="s">
        <v>49</v>
      </c>
      <c r="C36" s="76">
        <v>45292</v>
      </c>
      <c r="D36" s="77">
        <f>VLOOKUP($B36,'Dental Calculator'!$A:$D,4,FALSE)</f>
        <v>152.44</v>
      </c>
      <c r="E36" s="81" t="s">
        <v>143</v>
      </c>
      <c r="F36" s="81"/>
      <c r="G36" s="78" t="s">
        <v>14</v>
      </c>
      <c r="H36" s="79" t="s">
        <v>7</v>
      </c>
      <c r="I36" s="80" t="s">
        <v>403</v>
      </c>
    </row>
    <row r="37" spans="1:9" x14ac:dyDescent="0.2">
      <c r="A37" s="74" t="s">
        <v>45</v>
      </c>
      <c r="B37" s="75" t="s">
        <v>50</v>
      </c>
      <c r="C37" s="76">
        <v>45292</v>
      </c>
      <c r="D37" s="77">
        <f>VLOOKUP($B37,'Dental Calculator'!$A:$D,4,FALSE)</f>
        <v>213.42</v>
      </c>
      <c r="E37" s="81" t="s">
        <v>143</v>
      </c>
      <c r="F37" s="81"/>
      <c r="G37" s="78" t="s">
        <v>14</v>
      </c>
      <c r="H37" s="79"/>
      <c r="I37" s="80" t="s">
        <v>403</v>
      </c>
    </row>
    <row r="38" spans="1:9" x14ac:dyDescent="0.2">
      <c r="A38" s="74" t="s">
        <v>45</v>
      </c>
      <c r="B38" s="75" t="s">
        <v>51</v>
      </c>
      <c r="C38" s="76">
        <v>45292</v>
      </c>
      <c r="D38" s="77">
        <f>VLOOKUP($B38,'Dental Calculator'!$A:$D,4,FALSE)</f>
        <v>213.42</v>
      </c>
      <c r="E38" s="81" t="s">
        <v>143</v>
      </c>
      <c r="F38" s="81"/>
      <c r="G38" s="78" t="s">
        <v>14</v>
      </c>
      <c r="H38" s="79"/>
      <c r="I38" s="80" t="s">
        <v>403</v>
      </c>
    </row>
    <row r="39" spans="1:9" x14ac:dyDescent="0.2">
      <c r="A39" s="74" t="s">
        <v>45</v>
      </c>
      <c r="B39" s="75" t="s">
        <v>406</v>
      </c>
      <c r="C39" s="76">
        <v>45292</v>
      </c>
      <c r="D39" s="77">
        <f>VLOOKUP($B39,'Dental Calculator'!$A:$D,4,FALSE)</f>
        <v>36.590000000000003</v>
      </c>
      <c r="E39" s="81"/>
      <c r="F39" s="81"/>
      <c r="G39" s="78" t="s">
        <v>14</v>
      </c>
      <c r="H39" s="79"/>
      <c r="I39" s="80" t="s">
        <v>403</v>
      </c>
    </row>
    <row r="40" spans="1:9" x14ac:dyDescent="0.2">
      <c r="A40" s="74" t="s">
        <v>45</v>
      </c>
      <c r="B40" s="75" t="s">
        <v>52</v>
      </c>
      <c r="C40" s="76">
        <v>45292</v>
      </c>
      <c r="D40" s="77">
        <f>VLOOKUP($B40,'Dental Calculator'!$A:$D,4,FALSE)</f>
        <v>36.590000000000003</v>
      </c>
      <c r="E40" s="81" t="s">
        <v>143</v>
      </c>
      <c r="F40" s="81"/>
      <c r="G40" s="78" t="s">
        <v>8</v>
      </c>
      <c r="H40" s="79"/>
      <c r="I40" s="80" t="s">
        <v>403</v>
      </c>
    </row>
    <row r="41" spans="1:9" x14ac:dyDescent="0.2">
      <c r="A41" s="74" t="s">
        <v>45</v>
      </c>
      <c r="B41" s="75" t="s">
        <v>53</v>
      </c>
      <c r="C41" s="76">
        <v>45292</v>
      </c>
      <c r="D41" s="77">
        <f>VLOOKUP($B41,'Dental Calculator'!$A:$D,4,FALSE)</f>
        <v>36.590000000000003</v>
      </c>
      <c r="E41" s="81" t="s">
        <v>143</v>
      </c>
      <c r="F41" s="81"/>
      <c r="G41" s="78" t="s">
        <v>8</v>
      </c>
      <c r="H41" s="79"/>
      <c r="I41" s="80" t="s">
        <v>403</v>
      </c>
    </row>
    <row r="42" spans="1:9" x14ac:dyDescent="0.2">
      <c r="A42" s="74" t="s">
        <v>45</v>
      </c>
      <c r="B42" s="75" t="s">
        <v>54</v>
      </c>
      <c r="C42" s="76">
        <v>45292</v>
      </c>
      <c r="D42" s="77">
        <f>VLOOKUP($B42,'Dental Calculator'!$A:$D,4,FALSE)</f>
        <v>33.54</v>
      </c>
      <c r="E42" s="81" t="s">
        <v>143</v>
      </c>
      <c r="F42" s="81"/>
      <c r="G42" s="78" t="s">
        <v>8</v>
      </c>
      <c r="H42" s="79"/>
      <c r="I42" s="80" t="s">
        <v>403</v>
      </c>
    </row>
    <row r="43" spans="1:9" x14ac:dyDescent="0.2">
      <c r="A43" s="74" t="s">
        <v>45</v>
      </c>
      <c r="B43" s="75" t="s">
        <v>55</v>
      </c>
      <c r="C43" s="76">
        <v>45292</v>
      </c>
      <c r="D43" s="77">
        <f>VLOOKUP($B43,'Dental Calculator'!$A:$D,4,FALSE)</f>
        <v>33.54</v>
      </c>
      <c r="E43" s="81" t="s">
        <v>143</v>
      </c>
      <c r="F43" s="81"/>
      <c r="G43" s="78" t="s">
        <v>8</v>
      </c>
      <c r="H43" s="79"/>
      <c r="I43" s="80" t="s">
        <v>403</v>
      </c>
    </row>
    <row r="44" spans="1:9" x14ac:dyDescent="0.2">
      <c r="A44" s="74" t="s">
        <v>45</v>
      </c>
      <c r="B44" s="75" t="s">
        <v>56</v>
      </c>
      <c r="C44" s="76">
        <v>45292</v>
      </c>
      <c r="D44" s="77">
        <f>VLOOKUP($B44,'Dental Calculator'!$A:$D,4,FALSE)</f>
        <v>33.54</v>
      </c>
      <c r="E44" s="81" t="s">
        <v>143</v>
      </c>
      <c r="F44" s="81"/>
      <c r="G44" s="78" t="s">
        <v>8</v>
      </c>
      <c r="H44" s="79"/>
      <c r="I44" s="80" t="s">
        <v>403</v>
      </c>
    </row>
    <row r="45" spans="1:9" ht="13.5" thickBot="1" x14ac:dyDescent="0.25">
      <c r="A45" s="82" t="s">
        <v>45</v>
      </c>
      <c r="B45" s="83" t="s">
        <v>58</v>
      </c>
      <c r="C45" s="84">
        <v>45292</v>
      </c>
      <c r="D45" s="85">
        <f>VLOOKUP($B45,'Dental Calculator'!$A:$D,4,FALSE)</f>
        <v>121.95</v>
      </c>
      <c r="E45" s="86" t="s">
        <v>143</v>
      </c>
      <c r="F45" s="86"/>
      <c r="G45" s="87" t="s">
        <v>8</v>
      </c>
      <c r="H45" s="88"/>
      <c r="I45" s="89" t="s">
        <v>403</v>
      </c>
    </row>
    <row r="46" spans="1:9" s="9" customFormat="1" x14ac:dyDescent="0.2">
      <c r="A46" s="31" t="s">
        <v>360</v>
      </c>
      <c r="B46" s="32" t="s">
        <v>355</v>
      </c>
      <c r="C46" s="50">
        <v>45292</v>
      </c>
      <c r="D46" s="114">
        <v>40</v>
      </c>
      <c r="E46" s="114">
        <v>40</v>
      </c>
      <c r="F46" s="34" t="s">
        <v>408</v>
      </c>
      <c r="G46" s="51"/>
      <c r="H46" s="52"/>
      <c r="I46" s="53"/>
    </row>
    <row r="47" spans="1:9" s="9" customFormat="1" x14ac:dyDescent="0.2">
      <c r="A47" s="38" t="s">
        <v>360</v>
      </c>
      <c r="B47" s="15" t="s">
        <v>356</v>
      </c>
      <c r="C47" s="7">
        <v>45292</v>
      </c>
      <c r="D47" s="115">
        <v>40</v>
      </c>
      <c r="E47" s="115">
        <v>40</v>
      </c>
      <c r="F47" s="21" t="s">
        <v>408</v>
      </c>
      <c r="G47" s="8"/>
      <c r="H47" s="19"/>
      <c r="I47" s="54"/>
    </row>
    <row r="48" spans="1:9" s="9" customFormat="1" x14ac:dyDescent="0.2">
      <c r="A48" s="38" t="s">
        <v>360</v>
      </c>
      <c r="B48" s="15" t="s">
        <v>357</v>
      </c>
      <c r="C48" s="7">
        <v>45292</v>
      </c>
      <c r="D48" s="115">
        <v>40</v>
      </c>
      <c r="E48" s="115">
        <v>40</v>
      </c>
      <c r="F48" s="21" t="s">
        <v>408</v>
      </c>
      <c r="G48" s="8"/>
      <c r="H48" s="19"/>
      <c r="I48" s="54"/>
    </row>
    <row r="49" spans="1:9" s="9" customFormat="1" x14ac:dyDescent="0.2">
      <c r="A49" s="38" t="s">
        <v>360</v>
      </c>
      <c r="B49" s="15" t="s">
        <v>358</v>
      </c>
      <c r="C49" s="7">
        <v>45292</v>
      </c>
      <c r="D49" s="115">
        <v>40</v>
      </c>
      <c r="E49" s="115">
        <v>40</v>
      </c>
      <c r="F49" s="21" t="s">
        <v>408</v>
      </c>
      <c r="G49" s="8"/>
      <c r="H49" s="19"/>
      <c r="I49" s="54"/>
    </row>
    <row r="50" spans="1:9" s="9" customFormat="1" ht="13.5" thickBot="1" x14ac:dyDescent="0.25">
      <c r="A50" s="40" t="s">
        <v>360</v>
      </c>
      <c r="B50" s="41" t="s">
        <v>359</v>
      </c>
      <c r="C50" s="55">
        <v>45292</v>
      </c>
      <c r="D50" s="116">
        <v>40</v>
      </c>
      <c r="E50" s="116">
        <v>40</v>
      </c>
      <c r="F50" s="43" t="s">
        <v>408</v>
      </c>
      <c r="G50" s="56"/>
      <c r="H50" s="57"/>
      <c r="I50" s="58"/>
    </row>
    <row r="51" spans="1:9" x14ac:dyDescent="0.2">
      <c r="A51" s="66" t="s">
        <v>57</v>
      </c>
      <c r="B51" s="67" t="s">
        <v>59</v>
      </c>
      <c r="C51" s="68">
        <v>45292</v>
      </c>
      <c r="D51" s="69">
        <f>VLOOKUP($B51,'Dental Calculator'!$A:$D,4,FALSE)</f>
        <v>60.98</v>
      </c>
      <c r="E51" s="69">
        <f>VLOOKUP($B51,'Dental Calculator'!$A:$D,3,FALSE)</f>
        <v>67.14</v>
      </c>
      <c r="F51" s="70"/>
      <c r="G51" s="71" t="s">
        <v>8</v>
      </c>
      <c r="H51" s="72" t="s">
        <v>7</v>
      </c>
      <c r="I51" s="73"/>
    </row>
    <row r="52" spans="1:9" x14ac:dyDescent="0.2">
      <c r="A52" s="74" t="s">
        <v>57</v>
      </c>
      <c r="B52" s="75" t="s">
        <v>60</v>
      </c>
      <c r="C52" s="76">
        <v>45292</v>
      </c>
      <c r="D52" s="77">
        <f>VLOOKUP($B52,'Dental Calculator'!$A:$D,4,FALSE)</f>
        <v>121.95</v>
      </c>
      <c r="E52" s="77">
        <f>VLOOKUP($B52,'Dental Calculator'!$A:$D,3,FALSE)</f>
        <v>134.28</v>
      </c>
      <c r="F52" s="81"/>
      <c r="G52" s="78" t="s">
        <v>8</v>
      </c>
      <c r="H52" s="79" t="s">
        <v>7</v>
      </c>
      <c r="I52" s="80"/>
    </row>
    <row r="53" spans="1:9" x14ac:dyDescent="0.2">
      <c r="A53" s="74" t="s">
        <v>57</v>
      </c>
      <c r="B53" s="75" t="s">
        <v>61</v>
      </c>
      <c r="C53" s="76">
        <v>45292</v>
      </c>
      <c r="D53" s="77">
        <f>VLOOKUP($B53,'Dental Calculator'!$A:$D,4,FALSE)</f>
        <v>164.64</v>
      </c>
      <c r="E53" s="77">
        <f>VLOOKUP($B53,'Dental Calculator'!$A:$D,3,FALSE)</f>
        <v>181.28</v>
      </c>
      <c r="F53" s="81"/>
      <c r="G53" s="78" t="s">
        <v>8</v>
      </c>
      <c r="H53" s="79" t="s">
        <v>7</v>
      </c>
      <c r="I53" s="80"/>
    </row>
    <row r="54" spans="1:9" ht="13.5" thickBot="1" x14ac:dyDescent="0.25">
      <c r="A54" s="82" t="s">
        <v>57</v>
      </c>
      <c r="B54" s="83" t="s">
        <v>62</v>
      </c>
      <c r="C54" s="84">
        <v>45292</v>
      </c>
      <c r="D54" s="85">
        <f>VLOOKUP($B54,'Dental Calculator'!$A:$D,4,FALSE)</f>
        <v>100.61</v>
      </c>
      <c r="E54" s="85">
        <f>VLOOKUP($B54,'Dental Calculator'!$A:$D,3,FALSE)</f>
        <v>110.78</v>
      </c>
      <c r="F54" s="86"/>
      <c r="G54" s="87" t="s">
        <v>8</v>
      </c>
      <c r="H54" s="88" t="s">
        <v>7</v>
      </c>
      <c r="I54" s="89"/>
    </row>
    <row r="55" spans="1:9" x14ac:dyDescent="0.2">
      <c r="A55" s="31" t="s">
        <v>63</v>
      </c>
      <c r="B55" s="32" t="s">
        <v>64</v>
      </c>
      <c r="C55" s="33">
        <v>45292</v>
      </c>
      <c r="D55" s="34">
        <f>VLOOKUP($B55,'Dental Calculator'!$A:$D,4,FALSE)</f>
        <v>60.98</v>
      </c>
      <c r="E55" s="34">
        <f>VLOOKUP($B55,'Dental Calculator'!$A:$D,3,FALSE)</f>
        <v>67.14</v>
      </c>
      <c r="F55" s="49"/>
      <c r="G55" s="35" t="s">
        <v>8</v>
      </c>
      <c r="H55" s="36" t="s">
        <v>7</v>
      </c>
      <c r="I55" s="37"/>
    </row>
    <row r="56" spans="1:9" x14ac:dyDescent="0.2">
      <c r="A56" s="38" t="s">
        <v>63</v>
      </c>
      <c r="B56" s="15" t="s">
        <v>65</v>
      </c>
      <c r="C56" s="4">
        <v>45292</v>
      </c>
      <c r="D56" s="21">
        <f>VLOOKUP($B56,'Dental Calculator'!$A:$D,4,FALSE)</f>
        <v>91.47</v>
      </c>
      <c r="E56" s="21">
        <f>VLOOKUP($B56,'Dental Calculator'!$A:$D,3,FALSE)</f>
        <v>100.71</v>
      </c>
      <c r="F56" s="22"/>
      <c r="G56" s="5" t="s">
        <v>8</v>
      </c>
      <c r="H56" s="6" t="s">
        <v>7</v>
      </c>
      <c r="I56" s="39"/>
    </row>
    <row r="57" spans="1:9" x14ac:dyDescent="0.2">
      <c r="A57" s="38" t="s">
        <v>63</v>
      </c>
      <c r="B57" s="15" t="s">
        <v>66</v>
      </c>
      <c r="C57" s="4">
        <v>45292</v>
      </c>
      <c r="D57" s="21">
        <f>VLOOKUP($B57,'Dental Calculator'!$A:$D,4,FALSE)</f>
        <v>106.71</v>
      </c>
      <c r="E57" s="21">
        <f>VLOOKUP($B57,'Dental Calculator'!$A:$D,3,FALSE)</f>
        <v>117.5</v>
      </c>
      <c r="F57" s="22"/>
      <c r="G57" s="5" t="s">
        <v>8</v>
      </c>
      <c r="H57" s="6" t="s">
        <v>7</v>
      </c>
      <c r="I57" s="39"/>
    </row>
    <row r="58" spans="1:9" x14ac:dyDescent="0.2">
      <c r="A58" s="38" t="s">
        <v>63</v>
      </c>
      <c r="B58" s="15" t="s">
        <v>67</v>
      </c>
      <c r="C58" s="4">
        <v>45292</v>
      </c>
      <c r="D58" s="21">
        <f>VLOOKUP($B58,'Dental Calculator'!$A:$D,4,FALSE)</f>
        <v>121.95</v>
      </c>
      <c r="E58" s="21">
        <f>VLOOKUP($B58,'Dental Calculator'!$A:$D,3,FALSE)</f>
        <v>134.28</v>
      </c>
      <c r="F58" s="22"/>
      <c r="G58" s="5" t="s">
        <v>8</v>
      </c>
      <c r="H58" s="6" t="s">
        <v>7</v>
      </c>
      <c r="I58" s="39"/>
    </row>
    <row r="59" spans="1:9" x14ac:dyDescent="0.2">
      <c r="A59" s="38" t="s">
        <v>63</v>
      </c>
      <c r="B59" s="15" t="s">
        <v>68</v>
      </c>
      <c r="C59" s="4">
        <v>45292</v>
      </c>
      <c r="D59" s="21">
        <f>VLOOKUP($B59,'Dental Calculator'!$A:$D,4,FALSE)</f>
        <v>207.32</v>
      </c>
      <c r="E59" s="23" t="s">
        <v>143</v>
      </c>
      <c r="F59" s="22"/>
      <c r="G59" s="5" t="s">
        <v>8</v>
      </c>
      <c r="H59" s="6" t="s">
        <v>7</v>
      </c>
      <c r="I59" s="39" t="s">
        <v>403</v>
      </c>
    </row>
    <row r="60" spans="1:9" x14ac:dyDescent="0.2">
      <c r="A60" s="38" t="s">
        <v>63</v>
      </c>
      <c r="B60" s="15" t="s">
        <v>70</v>
      </c>
      <c r="C60" s="4">
        <v>45292</v>
      </c>
      <c r="D60" s="21">
        <f>VLOOKUP($B60,'Dental Calculator'!$A:$D,4,FALSE)</f>
        <v>60.98</v>
      </c>
      <c r="E60" s="21">
        <f>VLOOKUP($B60,'Dental Calculator'!$A:$D,3,FALSE)</f>
        <v>67.14</v>
      </c>
      <c r="F60" s="22"/>
      <c r="G60" s="5" t="s">
        <v>8</v>
      </c>
      <c r="H60" s="6" t="s">
        <v>7</v>
      </c>
      <c r="I60" s="39"/>
    </row>
    <row r="61" spans="1:9" x14ac:dyDescent="0.2">
      <c r="A61" s="38" t="s">
        <v>63</v>
      </c>
      <c r="B61" s="15" t="s">
        <v>71</v>
      </c>
      <c r="C61" s="4">
        <v>45292</v>
      </c>
      <c r="D61" s="21">
        <f>VLOOKUP($B61,'Dental Calculator'!$A:$D,4,FALSE)</f>
        <v>121.95</v>
      </c>
      <c r="E61" s="21">
        <f>VLOOKUP($B61,'Dental Calculator'!$A:$D,3,FALSE)</f>
        <v>134.28</v>
      </c>
      <c r="F61" s="22"/>
      <c r="G61" s="5" t="s">
        <v>8</v>
      </c>
      <c r="H61" s="6" t="s">
        <v>7</v>
      </c>
      <c r="I61" s="39"/>
    </row>
    <row r="62" spans="1:9" x14ac:dyDescent="0.2">
      <c r="A62" s="38" t="s">
        <v>63</v>
      </c>
      <c r="B62" s="15" t="s">
        <v>72</v>
      </c>
      <c r="C62" s="4">
        <v>45292</v>
      </c>
      <c r="D62" s="21">
        <f>VLOOKUP($B62,'Dental Calculator'!$A:$D,4,FALSE)</f>
        <v>164.64</v>
      </c>
      <c r="E62" s="21">
        <f>VLOOKUP($B62,'Dental Calculator'!$A:$D,3,FALSE)</f>
        <v>181.28</v>
      </c>
      <c r="F62" s="22"/>
      <c r="G62" s="5" t="s">
        <v>8</v>
      </c>
      <c r="H62" s="6" t="s">
        <v>7</v>
      </c>
      <c r="I62" s="39"/>
    </row>
    <row r="63" spans="1:9" ht="13.5" thickBot="1" x14ac:dyDescent="0.25">
      <c r="A63" s="40" t="s">
        <v>63</v>
      </c>
      <c r="B63" s="59" t="s">
        <v>367</v>
      </c>
      <c r="C63" s="42">
        <v>45292</v>
      </c>
      <c r="D63" s="43">
        <f>VLOOKUP($B63,'Dental Calculator'!$A:$D,4,FALSE)</f>
        <v>173.79</v>
      </c>
      <c r="E63" s="43">
        <f>VLOOKUP($B63,'Dental Calculator'!$A:$D,3,FALSE)</f>
        <v>191.35</v>
      </c>
      <c r="F63" s="48"/>
      <c r="G63" s="44"/>
      <c r="H63" s="45"/>
      <c r="I63" s="46"/>
    </row>
    <row r="64" spans="1:9" x14ac:dyDescent="0.2">
      <c r="A64" s="66" t="s">
        <v>73</v>
      </c>
      <c r="B64" s="67" t="s">
        <v>74</v>
      </c>
      <c r="C64" s="68">
        <v>45292</v>
      </c>
      <c r="D64" s="69">
        <f>VLOOKUP($B64,'Dental Calculator'!$A:$D,4,FALSE)</f>
        <v>304.89</v>
      </c>
      <c r="E64" s="70" t="s">
        <v>143</v>
      </c>
      <c r="F64" s="70"/>
      <c r="G64" s="71" t="s">
        <v>14</v>
      </c>
      <c r="H64" s="72" t="s">
        <v>7</v>
      </c>
      <c r="I64" s="73" t="s">
        <v>403</v>
      </c>
    </row>
    <row r="65" spans="1:9" x14ac:dyDescent="0.2">
      <c r="A65" s="74" t="s">
        <v>73</v>
      </c>
      <c r="B65" s="75" t="s">
        <v>76</v>
      </c>
      <c r="C65" s="76">
        <v>45292</v>
      </c>
      <c r="D65" s="77">
        <f>VLOOKUP($B65,'Dental Calculator'!$A:$D,4,FALSE)</f>
        <v>457.33</v>
      </c>
      <c r="E65" s="81" t="s">
        <v>143</v>
      </c>
      <c r="F65" s="81"/>
      <c r="G65" s="78" t="s">
        <v>14</v>
      </c>
      <c r="H65" s="79" t="s">
        <v>7</v>
      </c>
      <c r="I65" s="80" t="s">
        <v>403</v>
      </c>
    </row>
    <row r="66" spans="1:9" x14ac:dyDescent="0.2">
      <c r="A66" s="74" t="s">
        <v>73</v>
      </c>
      <c r="B66" s="75" t="s">
        <v>78</v>
      </c>
      <c r="C66" s="76">
        <v>45292</v>
      </c>
      <c r="D66" s="77">
        <f>VLOOKUP($B66,'Dental Calculator'!$A:$D,4,FALSE)</f>
        <v>609.77</v>
      </c>
      <c r="E66" s="81" t="s">
        <v>143</v>
      </c>
      <c r="F66" s="81"/>
      <c r="G66" s="78" t="s">
        <v>14</v>
      </c>
      <c r="H66" s="79" t="s">
        <v>7</v>
      </c>
      <c r="I66" s="80" t="s">
        <v>403</v>
      </c>
    </row>
    <row r="67" spans="1:9" x14ac:dyDescent="0.2">
      <c r="A67" s="74" t="s">
        <v>73</v>
      </c>
      <c r="B67" s="75" t="s">
        <v>79</v>
      </c>
      <c r="C67" s="76">
        <v>45292</v>
      </c>
      <c r="D67" s="77">
        <f>VLOOKUP($B67,'Dental Calculator'!$A:$D,4,FALSE)</f>
        <v>670.75</v>
      </c>
      <c r="E67" s="81" t="s">
        <v>143</v>
      </c>
      <c r="F67" s="81"/>
      <c r="G67" s="78" t="s">
        <v>14</v>
      </c>
      <c r="H67" s="79" t="s">
        <v>7</v>
      </c>
      <c r="I67" s="80" t="s">
        <v>403</v>
      </c>
    </row>
    <row r="68" spans="1:9" x14ac:dyDescent="0.2">
      <c r="A68" s="74" t="s">
        <v>73</v>
      </c>
      <c r="B68" s="75" t="s">
        <v>80</v>
      </c>
      <c r="C68" s="76">
        <v>45292</v>
      </c>
      <c r="D68" s="77">
        <f>VLOOKUP($B68,'Dental Calculator'!$A:$D,4,FALSE)</f>
        <v>487.82</v>
      </c>
      <c r="E68" s="81" t="s">
        <v>143</v>
      </c>
      <c r="F68" s="81"/>
      <c r="G68" s="78" t="s">
        <v>14</v>
      </c>
      <c r="H68" s="79" t="s">
        <v>7</v>
      </c>
      <c r="I68" s="80" t="s">
        <v>403</v>
      </c>
    </row>
    <row r="69" spans="1:9" x14ac:dyDescent="0.2">
      <c r="A69" s="74" t="s">
        <v>73</v>
      </c>
      <c r="B69" s="75" t="s">
        <v>81</v>
      </c>
      <c r="C69" s="76">
        <v>45292</v>
      </c>
      <c r="D69" s="77">
        <f>VLOOKUP($B69,'Dental Calculator'!$A:$D,4,FALSE)</f>
        <v>548.79999999999995</v>
      </c>
      <c r="E69" s="81" t="s">
        <v>143</v>
      </c>
      <c r="F69" s="81"/>
      <c r="G69" s="78" t="s">
        <v>14</v>
      </c>
      <c r="H69" s="79" t="s">
        <v>7</v>
      </c>
      <c r="I69" s="80" t="s">
        <v>403</v>
      </c>
    </row>
    <row r="70" spans="1:9" x14ac:dyDescent="0.2">
      <c r="A70" s="74" t="s">
        <v>73</v>
      </c>
      <c r="B70" s="75" t="s">
        <v>82</v>
      </c>
      <c r="C70" s="76">
        <v>45292</v>
      </c>
      <c r="D70" s="77">
        <f>VLOOKUP($B70,'Dental Calculator'!$A:$D,4,FALSE)</f>
        <v>579.29</v>
      </c>
      <c r="E70" s="81" t="s">
        <v>143</v>
      </c>
      <c r="F70" s="81"/>
      <c r="G70" s="78" t="s">
        <v>14</v>
      </c>
      <c r="H70" s="79" t="s">
        <v>7</v>
      </c>
      <c r="I70" s="80" t="s">
        <v>403</v>
      </c>
    </row>
    <row r="71" spans="1:9" x14ac:dyDescent="0.2">
      <c r="A71" s="74" t="s">
        <v>73</v>
      </c>
      <c r="B71" s="75" t="s">
        <v>84</v>
      </c>
      <c r="C71" s="76">
        <v>45292</v>
      </c>
      <c r="D71" s="77">
        <f>VLOOKUP($B71,'Dental Calculator'!$A:$D,4,FALSE)</f>
        <v>426.84</v>
      </c>
      <c r="E71" s="81" t="s">
        <v>143</v>
      </c>
      <c r="F71" s="81"/>
      <c r="G71" s="78" t="s">
        <v>14</v>
      </c>
      <c r="H71" s="79" t="s">
        <v>7</v>
      </c>
      <c r="I71" s="80" t="s">
        <v>403</v>
      </c>
    </row>
    <row r="72" spans="1:9" ht="13.5" thickBot="1" x14ac:dyDescent="0.25">
      <c r="A72" s="82" t="s">
        <v>73</v>
      </c>
      <c r="B72" s="83" t="s">
        <v>86</v>
      </c>
      <c r="C72" s="84">
        <v>45292</v>
      </c>
      <c r="D72" s="85">
        <f>VLOOKUP($B72,'Dental Calculator'!$A:$D,4,FALSE)</f>
        <v>487.82</v>
      </c>
      <c r="E72" s="86" t="s">
        <v>143</v>
      </c>
      <c r="F72" s="86"/>
      <c r="G72" s="87" t="s">
        <v>14</v>
      </c>
      <c r="H72" s="88" t="s">
        <v>7</v>
      </c>
      <c r="I72" s="89" t="s">
        <v>403</v>
      </c>
    </row>
    <row r="73" spans="1:9" x14ac:dyDescent="0.2">
      <c r="A73" s="31" t="s">
        <v>87</v>
      </c>
      <c r="B73" s="32" t="s">
        <v>88</v>
      </c>
      <c r="C73" s="33">
        <v>45292</v>
      </c>
      <c r="D73" s="34">
        <f>VLOOKUP($B73,'Dental Calculator'!$A:$D,4,FALSE)</f>
        <v>45.73</v>
      </c>
      <c r="E73" s="49" t="s">
        <v>143</v>
      </c>
      <c r="F73" s="49"/>
      <c r="G73" s="35" t="s">
        <v>8</v>
      </c>
      <c r="H73" s="36" t="s">
        <v>7</v>
      </c>
      <c r="I73" s="37"/>
    </row>
    <row r="74" spans="1:9" x14ac:dyDescent="0.2">
      <c r="A74" s="38" t="s">
        <v>87</v>
      </c>
      <c r="B74" s="15" t="s">
        <v>89</v>
      </c>
      <c r="C74" s="4">
        <v>45292</v>
      </c>
      <c r="D74" s="21">
        <f>VLOOKUP($B74,'Dental Calculator'!$A:$D,4,FALSE)</f>
        <v>121.95</v>
      </c>
      <c r="E74" s="22" t="s">
        <v>143</v>
      </c>
      <c r="F74" s="22"/>
      <c r="G74" s="5" t="s">
        <v>8</v>
      </c>
      <c r="H74" s="6" t="s">
        <v>7</v>
      </c>
      <c r="I74" s="39"/>
    </row>
    <row r="75" spans="1:9" x14ac:dyDescent="0.2">
      <c r="A75" s="38" t="s">
        <v>87</v>
      </c>
      <c r="B75" s="15" t="s">
        <v>90</v>
      </c>
      <c r="C75" s="4">
        <v>45292</v>
      </c>
      <c r="D75" s="21">
        <f>VLOOKUP($B75,'Dental Calculator'!$A:$D,4,FALSE)</f>
        <v>182.93</v>
      </c>
      <c r="E75" s="22" t="s">
        <v>143</v>
      </c>
      <c r="F75" s="22"/>
      <c r="G75" s="5" t="s">
        <v>8</v>
      </c>
      <c r="H75" s="6" t="s">
        <v>7</v>
      </c>
      <c r="I75" s="39"/>
    </row>
    <row r="76" spans="1:9" x14ac:dyDescent="0.2">
      <c r="A76" s="38" t="s">
        <v>87</v>
      </c>
      <c r="B76" s="15" t="s">
        <v>91</v>
      </c>
      <c r="C76" s="4">
        <v>45292</v>
      </c>
      <c r="D76" s="21">
        <f>VLOOKUP($B76,'Dental Calculator'!$A:$D,4,FALSE)</f>
        <v>146.35</v>
      </c>
      <c r="E76" s="22" t="s">
        <v>143</v>
      </c>
      <c r="F76" s="22"/>
      <c r="G76" s="5" t="s">
        <v>8</v>
      </c>
      <c r="H76" s="6" t="s">
        <v>7</v>
      </c>
      <c r="I76" s="39"/>
    </row>
    <row r="77" spans="1:9" x14ac:dyDescent="0.2">
      <c r="A77" s="38" t="s">
        <v>87</v>
      </c>
      <c r="B77" s="15" t="s">
        <v>92</v>
      </c>
      <c r="C77" s="4">
        <v>45292</v>
      </c>
      <c r="D77" s="21">
        <f>VLOOKUP($B77,'Dental Calculator'!$A:$D,4,FALSE)</f>
        <v>137.19999999999999</v>
      </c>
      <c r="E77" s="22" t="s">
        <v>143</v>
      </c>
      <c r="F77" s="22"/>
      <c r="G77" s="5" t="s">
        <v>8</v>
      </c>
      <c r="H77" s="6" t="s">
        <v>7</v>
      </c>
      <c r="I77" s="39" t="s">
        <v>403</v>
      </c>
    </row>
    <row r="78" spans="1:9" x14ac:dyDescent="0.2">
      <c r="A78" s="38" t="s">
        <v>87</v>
      </c>
      <c r="B78" s="15" t="s">
        <v>94</v>
      </c>
      <c r="C78" s="4">
        <v>45292</v>
      </c>
      <c r="D78" s="21">
        <f>VLOOKUP($B78,'Dental Calculator'!$A:$D,4,FALSE)</f>
        <v>164.64</v>
      </c>
      <c r="E78" s="22" t="s">
        <v>143</v>
      </c>
      <c r="F78" s="22"/>
      <c r="G78" s="5" t="s">
        <v>8</v>
      </c>
      <c r="H78" s="6" t="s">
        <v>7</v>
      </c>
      <c r="I78" s="39" t="s">
        <v>403</v>
      </c>
    </row>
    <row r="79" spans="1:9" x14ac:dyDescent="0.2">
      <c r="A79" s="38" t="s">
        <v>87</v>
      </c>
      <c r="B79" s="15" t="s">
        <v>95</v>
      </c>
      <c r="C79" s="4">
        <v>45292</v>
      </c>
      <c r="D79" s="21">
        <f>VLOOKUP($B79,'Dental Calculator'!$A:$D,4,FALSE)</f>
        <v>45.73</v>
      </c>
      <c r="E79" s="22" t="s">
        <v>143</v>
      </c>
      <c r="F79" s="22"/>
      <c r="G79" s="5" t="s">
        <v>8</v>
      </c>
      <c r="H79" s="6" t="s">
        <v>7</v>
      </c>
      <c r="I79" s="39"/>
    </row>
    <row r="80" spans="1:9" x14ac:dyDescent="0.2">
      <c r="A80" s="38" t="s">
        <v>87</v>
      </c>
      <c r="B80" s="15" t="s">
        <v>96</v>
      </c>
      <c r="C80" s="4">
        <v>45292</v>
      </c>
      <c r="D80" s="21">
        <f>VLOOKUP($B80,'Dental Calculator'!$A:$D,4,FALSE)</f>
        <v>121.95</v>
      </c>
      <c r="E80" s="22" t="s">
        <v>143</v>
      </c>
      <c r="F80" s="22"/>
      <c r="G80" s="5" t="s">
        <v>14</v>
      </c>
      <c r="H80" s="6" t="s">
        <v>7</v>
      </c>
      <c r="I80" s="39"/>
    </row>
    <row r="81" spans="1:9" x14ac:dyDescent="0.2">
      <c r="A81" s="38" t="s">
        <v>87</v>
      </c>
      <c r="B81" s="15" t="s">
        <v>97</v>
      </c>
      <c r="C81" s="4">
        <v>45292</v>
      </c>
      <c r="D81" s="21">
        <f>VLOOKUP($B81,'Dental Calculator'!$A:$D,4,FALSE)</f>
        <v>30.49</v>
      </c>
      <c r="E81" s="22" t="s">
        <v>143</v>
      </c>
      <c r="F81" s="22"/>
      <c r="G81" s="5" t="s">
        <v>8</v>
      </c>
      <c r="H81" s="6" t="s">
        <v>7</v>
      </c>
      <c r="I81" s="39"/>
    </row>
    <row r="82" spans="1:9" x14ac:dyDescent="0.2">
      <c r="A82" s="38" t="s">
        <v>87</v>
      </c>
      <c r="B82" s="15" t="s">
        <v>98</v>
      </c>
      <c r="C82" s="4">
        <v>45292</v>
      </c>
      <c r="D82" s="21">
        <f>VLOOKUP($B82,'Dental Calculator'!$A:$D,4,FALSE)</f>
        <v>243.91</v>
      </c>
      <c r="E82" s="22" t="s">
        <v>143</v>
      </c>
      <c r="F82" s="22"/>
      <c r="G82" s="5" t="s">
        <v>14</v>
      </c>
      <c r="H82" s="6" t="s">
        <v>7</v>
      </c>
      <c r="I82" s="39" t="s">
        <v>403</v>
      </c>
    </row>
    <row r="83" spans="1:9" x14ac:dyDescent="0.2">
      <c r="A83" s="38" t="s">
        <v>87</v>
      </c>
      <c r="B83" s="15" t="s">
        <v>100</v>
      </c>
      <c r="C83" s="4">
        <v>45292</v>
      </c>
      <c r="D83" s="21">
        <f>VLOOKUP($B83,'Dental Calculator'!$A:$D,4,FALSE)</f>
        <v>152.44</v>
      </c>
      <c r="E83" s="22" t="s">
        <v>143</v>
      </c>
      <c r="F83" s="22"/>
      <c r="G83" s="5" t="s">
        <v>14</v>
      </c>
      <c r="H83" s="6" t="s">
        <v>7</v>
      </c>
      <c r="I83" s="39"/>
    </row>
    <row r="84" spans="1:9" x14ac:dyDescent="0.2">
      <c r="A84" s="38" t="s">
        <v>87</v>
      </c>
      <c r="B84" s="15" t="s">
        <v>101</v>
      </c>
      <c r="C84" s="4">
        <v>45292</v>
      </c>
      <c r="D84" s="21">
        <f>VLOOKUP($B84,'Dental Calculator'!$A:$D,4,FALSE)</f>
        <v>182.93</v>
      </c>
      <c r="E84" s="22" t="s">
        <v>143</v>
      </c>
      <c r="F84" s="22"/>
      <c r="G84" s="5" t="s">
        <v>14</v>
      </c>
      <c r="H84" s="6" t="s">
        <v>7</v>
      </c>
      <c r="I84" s="39"/>
    </row>
    <row r="85" spans="1:9" x14ac:dyDescent="0.2">
      <c r="A85" s="38" t="s">
        <v>87</v>
      </c>
      <c r="B85" s="15" t="s">
        <v>102</v>
      </c>
      <c r="C85" s="4">
        <v>45292</v>
      </c>
      <c r="D85" s="21">
        <f>VLOOKUP($B85,'Dental Calculator'!$A:$D,4,FALSE)</f>
        <v>304.89</v>
      </c>
      <c r="E85" s="22" t="s">
        <v>143</v>
      </c>
      <c r="F85" s="22"/>
      <c r="G85" s="5" t="s">
        <v>14</v>
      </c>
      <c r="H85" s="6" t="s">
        <v>7</v>
      </c>
      <c r="I85" s="39"/>
    </row>
    <row r="86" spans="1:9" x14ac:dyDescent="0.2">
      <c r="A86" s="38" t="s">
        <v>87</v>
      </c>
      <c r="B86" s="15" t="s">
        <v>103</v>
      </c>
      <c r="C86" s="4">
        <v>45292</v>
      </c>
      <c r="D86" s="21">
        <f>VLOOKUP($B86,'Dental Calculator'!$A:$D,4,FALSE)</f>
        <v>439.04</v>
      </c>
      <c r="E86" s="22" t="s">
        <v>143</v>
      </c>
      <c r="F86" s="22"/>
      <c r="G86" s="5" t="s">
        <v>14</v>
      </c>
      <c r="H86" s="6" t="s">
        <v>7</v>
      </c>
      <c r="I86" s="39"/>
    </row>
    <row r="87" spans="1:9" x14ac:dyDescent="0.2">
      <c r="A87" s="38" t="s">
        <v>87</v>
      </c>
      <c r="B87" s="15" t="s">
        <v>425</v>
      </c>
      <c r="C87" s="4">
        <v>45292</v>
      </c>
      <c r="D87" s="21">
        <f>VLOOKUP($B87,'Dental Calculator'!$A:$D,4,FALSE)</f>
        <v>67.08</v>
      </c>
      <c r="E87" s="22" t="s">
        <v>143</v>
      </c>
      <c r="F87" s="22"/>
      <c r="G87" s="5" t="s">
        <v>8</v>
      </c>
      <c r="H87" s="6" t="s">
        <v>7</v>
      </c>
      <c r="I87" s="39"/>
    </row>
    <row r="88" spans="1:9" ht="13.5" thickBot="1" x14ac:dyDescent="0.25">
      <c r="A88" s="40" t="s">
        <v>87</v>
      </c>
      <c r="B88" s="41" t="s">
        <v>104</v>
      </c>
      <c r="C88" s="42">
        <v>45292</v>
      </c>
      <c r="D88" s="43">
        <f>VLOOKUP($B88,'Dental Calculator'!$A:$D,4,FALSE)</f>
        <v>125</v>
      </c>
      <c r="E88" s="48" t="s">
        <v>143</v>
      </c>
      <c r="F88" s="48"/>
      <c r="G88" s="44" t="s">
        <v>14</v>
      </c>
      <c r="H88" s="45" t="s">
        <v>7</v>
      </c>
      <c r="I88" s="46"/>
    </row>
    <row r="89" spans="1:9" x14ac:dyDescent="0.2">
      <c r="A89" s="90" t="s">
        <v>105</v>
      </c>
      <c r="B89" s="67" t="s">
        <v>106</v>
      </c>
      <c r="C89" s="68">
        <v>45292</v>
      </c>
      <c r="D89" s="69">
        <f>VLOOKUP($B89,'Dental Calculator'!$A:$D,4,FALSE)</f>
        <v>38.11</v>
      </c>
      <c r="E89" s="70" t="s">
        <v>143</v>
      </c>
      <c r="F89" s="70"/>
      <c r="G89" s="71" t="s">
        <v>8</v>
      </c>
      <c r="H89" s="72" t="s">
        <v>7</v>
      </c>
      <c r="I89" s="73" t="s">
        <v>403</v>
      </c>
    </row>
    <row r="90" spans="1:9" x14ac:dyDescent="0.2">
      <c r="A90" s="91" t="s">
        <v>105</v>
      </c>
      <c r="B90" s="75" t="s">
        <v>107</v>
      </c>
      <c r="C90" s="76">
        <v>45292</v>
      </c>
      <c r="D90" s="77">
        <f>VLOOKUP($B90,'Dental Calculator'!$A:$D,4,FALSE)</f>
        <v>30.49</v>
      </c>
      <c r="E90" s="81" t="s">
        <v>143</v>
      </c>
      <c r="F90" s="81"/>
      <c r="G90" s="78" t="s">
        <v>8</v>
      </c>
      <c r="H90" s="79" t="s">
        <v>7</v>
      </c>
      <c r="I90" s="80" t="s">
        <v>403</v>
      </c>
    </row>
    <row r="91" spans="1:9" x14ac:dyDescent="0.2">
      <c r="A91" s="91" t="s">
        <v>105</v>
      </c>
      <c r="B91" s="75" t="s">
        <v>108</v>
      </c>
      <c r="C91" s="76">
        <v>45292</v>
      </c>
      <c r="D91" s="77">
        <f>VLOOKUP($B91,'Dental Calculator'!$A:$D,4,FALSE)</f>
        <v>91.47</v>
      </c>
      <c r="E91" s="81" t="s">
        <v>143</v>
      </c>
      <c r="F91" s="81"/>
      <c r="G91" s="78" t="s">
        <v>8</v>
      </c>
      <c r="H91" s="79" t="s">
        <v>7</v>
      </c>
      <c r="I91" s="80" t="s">
        <v>403</v>
      </c>
    </row>
    <row r="92" spans="1:9" x14ac:dyDescent="0.2">
      <c r="A92" s="91" t="s">
        <v>105</v>
      </c>
      <c r="B92" s="75" t="s">
        <v>109</v>
      </c>
      <c r="C92" s="76">
        <v>45292</v>
      </c>
      <c r="D92" s="77">
        <f>VLOOKUP($B92,'Dental Calculator'!$A:$D,4,FALSE)</f>
        <v>121.95</v>
      </c>
      <c r="E92" s="81" t="s">
        <v>143</v>
      </c>
      <c r="F92" s="81"/>
      <c r="G92" s="78" t="s">
        <v>8</v>
      </c>
      <c r="H92" s="79" t="s">
        <v>7</v>
      </c>
      <c r="I92" s="80" t="s">
        <v>403</v>
      </c>
    </row>
    <row r="93" spans="1:9" x14ac:dyDescent="0.2">
      <c r="A93" s="91" t="s">
        <v>105</v>
      </c>
      <c r="B93" s="75" t="s">
        <v>110</v>
      </c>
      <c r="C93" s="76">
        <v>45292</v>
      </c>
      <c r="D93" s="77">
        <f>VLOOKUP($B93,'Dental Calculator'!$A:$D,4,FALSE)</f>
        <v>100.61</v>
      </c>
      <c r="E93" s="81" t="s">
        <v>143</v>
      </c>
      <c r="F93" s="81"/>
      <c r="G93" s="78" t="s">
        <v>8</v>
      </c>
      <c r="H93" s="79" t="s">
        <v>7</v>
      </c>
      <c r="I93" s="80" t="s">
        <v>403</v>
      </c>
    </row>
    <row r="94" spans="1:9" x14ac:dyDescent="0.2">
      <c r="A94" s="91" t="s">
        <v>105</v>
      </c>
      <c r="B94" s="75" t="s">
        <v>111</v>
      </c>
      <c r="C94" s="76">
        <v>45292</v>
      </c>
      <c r="D94" s="77">
        <f>VLOOKUP($B94,'Dental Calculator'!$A:$D,4,FALSE)</f>
        <v>112.81</v>
      </c>
      <c r="E94" s="81" t="s">
        <v>143</v>
      </c>
      <c r="F94" s="81"/>
      <c r="G94" s="78" t="s">
        <v>8</v>
      </c>
      <c r="H94" s="79" t="s">
        <v>7</v>
      </c>
      <c r="I94" s="80" t="s">
        <v>403</v>
      </c>
    </row>
    <row r="95" spans="1:9" x14ac:dyDescent="0.2">
      <c r="A95" s="91" t="s">
        <v>105</v>
      </c>
      <c r="B95" s="75" t="s">
        <v>112</v>
      </c>
      <c r="C95" s="76">
        <v>45292</v>
      </c>
      <c r="D95" s="77">
        <f>VLOOKUP($B95,'Dental Calculator'!$A:$D,4,FALSE)</f>
        <v>310.98</v>
      </c>
      <c r="E95" s="81" t="s">
        <v>143</v>
      </c>
      <c r="F95" s="81"/>
      <c r="G95" s="78" t="s">
        <v>8</v>
      </c>
      <c r="H95" s="79" t="s">
        <v>7</v>
      </c>
      <c r="I95" s="80" t="s">
        <v>403</v>
      </c>
    </row>
    <row r="96" spans="1:9" x14ac:dyDescent="0.2">
      <c r="A96" s="91" t="s">
        <v>105</v>
      </c>
      <c r="B96" s="75" t="s">
        <v>113</v>
      </c>
      <c r="C96" s="76">
        <v>45292</v>
      </c>
      <c r="D96" s="77">
        <f>VLOOKUP($B96,'Dental Calculator'!$A:$D,4,FALSE)</f>
        <v>350.62</v>
      </c>
      <c r="E96" s="81" t="s">
        <v>143</v>
      </c>
      <c r="F96" s="81"/>
      <c r="G96" s="78" t="s">
        <v>14</v>
      </c>
      <c r="H96" s="79" t="s">
        <v>7</v>
      </c>
      <c r="I96" s="80" t="s">
        <v>403</v>
      </c>
    </row>
    <row r="97" spans="1:9" x14ac:dyDescent="0.2">
      <c r="A97" s="91" t="s">
        <v>105</v>
      </c>
      <c r="B97" s="75" t="s">
        <v>114</v>
      </c>
      <c r="C97" s="76">
        <v>45292</v>
      </c>
      <c r="D97" s="77">
        <f>VLOOKUP($B97,'Dental Calculator'!$A:$D,4,FALSE)</f>
        <v>426.84</v>
      </c>
      <c r="E97" s="81" t="s">
        <v>143</v>
      </c>
      <c r="F97" s="81"/>
      <c r="G97" s="78" t="s">
        <v>14</v>
      </c>
      <c r="H97" s="79" t="s">
        <v>7</v>
      </c>
      <c r="I97" s="80" t="s">
        <v>403</v>
      </c>
    </row>
    <row r="98" spans="1:9" x14ac:dyDescent="0.2">
      <c r="A98" s="91" t="s">
        <v>105</v>
      </c>
      <c r="B98" s="75" t="s">
        <v>115</v>
      </c>
      <c r="C98" s="76">
        <v>45292</v>
      </c>
      <c r="D98" s="77">
        <f>VLOOKUP($B98,'Dental Calculator'!$A:$D,4,FALSE)</f>
        <v>335.38</v>
      </c>
      <c r="E98" s="81" t="s">
        <v>143</v>
      </c>
      <c r="F98" s="81"/>
      <c r="G98" s="78" t="s">
        <v>14</v>
      </c>
      <c r="H98" s="79" t="s">
        <v>7</v>
      </c>
      <c r="I98" s="80" t="s">
        <v>403</v>
      </c>
    </row>
    <row r="99" spans="1:9" x14ac:dyDescent="0.2">
      <c r="A99" s="91" t="s">
        <v>105</v>
      </c>
      <c r="B99" s="75" t="s">
        <v>116</v>
      </c>
      <c r="C99" s="76">
        <v>45292</v>
      </c>
      <c r="D99" s="77">
        <f>VLOOKUP($B99,'Dental Calculator'!$A:$D,4,FALSE)</f>
        <v>408.55</v>
      </c>
      <c r="E99" s="81" t="s">
        <v>143</v>
      </c>
      <c r="F99" s="81"/>
      <c r="G99" s="78" t="s">
        <v>14</v>
      </c>
      <c r="H99" s="79" t="s">
        <v>7</v>
      </c>
      <c r="I99" s="80" t="s">
        <v>403</v>
      </c>
    </row>
    <row r="100" spans="1:9" x14ac:dyDescent="0.2">
      <c r="A100" s="91" t="s">
        <v>105</v>
      </c>
      <c r="B100" s="75" t="s">
        <v>117</v>
      </c>
      <c r="C100" s="76">
        <v>45292</v>
      </c>
      <c r="D100" s="77">
        <f>VLOOKUP($B100,'Dental Calculator'!$A:$D,4,FALSE)</f>
        <v>152.44</v>
      </c>
      <c r="E100" s="81" t="s">
        <v>143</v>
      </c>
      <c r="F100" s="81"/>
      <c r="G100" s="78" t="s">
        <v>14</v>
      </c>
      <c r="H100" s="79" t="s">
        <v>7</v>
      </c>
      <c r="I100" s="80" t="s">
        <v>403</v>
      </c>
    </row>
    <row r="101" spans="1:9" x14ac:dyDescent="0.2">
      <c r="A101" s="91" t="s">
        <v>105</v>
      </c>
      <c r="B101" s="75" t="s">
        <v>118</v>
      </c>
      <c r="C101" s="76">
        <v>45292</v>
      </c>
      <c r="D101" s="77">
        <f>VLOOKUP($B101,'Dental Calculator'!$A:$D,4,FALSE)</f>
        <v>115.86</v>
      </c>
      <c r="E101" s="81" t="s">
        <v>143</v>
      </c>
      <c r="F101" s="81"/>
      <c r="G101" s="78" t="s">
        <v>14</v>
      </c>
      <c r="H101" s="79" t="s">
        <v>7</v>
      </c>
      <c r="I101" s="80" t="s">
        <v>403</v>
      </c>
    </row>
    <row r="102" spans="1:9" x14ac:dyDescent="0.2">
      <c r="A102" s="91" t="s">
        <v>105</v>
      </c>
      <c r="B102" s="75" t="s">
        <v>119</v>
      </c>
      <c r="C102" s="76">
        <v>45292</v>
      </c>
      <c r="D102" s="77">
        <f>VLOOKUP($B102,'Dental Calculator'!$A:$D,4,FALSE)</f>
        <v>243.91</v>
      </c>
      <c r="E102" s="81" t="s">
        <v>143</v>
      </c>
      <c r="F102" s="81"/>
      <c r="G102" s="78" t="s">
        <v>14</v>
      </c>
      <c r="H102" s="79" t="s">
        <v>7</v>
      </c>
      <c r="I102" s="80" t="s">
        <v>403</v>
      </c>
    </row>
    <row r="103" spans="1:9" x14ac:dyDescent="0.2">
      <c r="A103" s="91" t="s">
        <v>105</v>
      </c>
      <c r="B103" s="75" t="s">
        <v>120</v>
      </c>
      <c r="C103" s="76">
        <v>45292</v>
      </c>
      <c r="D103" s="77">
        <f>VLOOKUP($B103,'Dental Calculator'!$A:$D,4,FALSE)</f>
        <v>277.45</v>
      </c>
      <c r="E103" s="81" t="s">
        <v>143</v>
      </c>
      <c r="F103" s="81"/>
      <c r="G103" s="78" t="s">
        <v>14</v>
      </c>
      <c r="H103" s="79" t="s">
        <v>7</v>
      </c>
      <c r="I103" s="80" t="s">
        <v>403</v>
      </c>
    </row>
    <row r="104" spans="1:9" ht="13.5" thickBot="1" x14ac:dyDescent="0.25">
      <c r="A104" s="94" t="s">
        <v>105</v>
      </c>
      <c r="B104" s="95" t="s">
        <v>121</v>
      </c>
      <c r="C104" s="96">
        <v>45292</v>
      </c>
      <c r="D104" s="97">
        <f>VLOOKUP($B104,'Dental Calculator'!$A:$D,4,FALSE)</f>
        <v>91.47</v>
      </c>
      <c r="E104" s="98" t="s">
        <v>143</v>
      </c>
      <c r="F104" s="98"/>
      <c r="G104" s="99" t="s">
        <v>14</v>
      </c>
      <c r="H104" s="100" t="s">
        <v>7</v>
      </c>
      <c r="I104" s="101" t="s">
        <v>403</v>
      </c>
    </row>
    <row r="105" spans="1:9" x14ac:dyDescent="0.2">
      <c r="A105" s="31" t="s">
        <v>122</v>
      </c>
      <c r="B105" s="32" t="s">
        <v>123</v>
      </c>
      <c r="C105" s="33">
        <v>45292</v>
      </c>
      <c r="D105" s="34">
        <f>VLOOKUP($B105,'Dental Calculator'!$A:$D,4,FALSE)</f>
        <v>289.64</v>
      </c>
      <c r="E105" s="49" t="s">
        <v>143</v>
      </c>
      <c r="F105" s="49"/>
      <c r="G105" s="35" t="s">
        <v>14</v>
      </c>
      <c r="H105" s="36" t="s">
        <v>124</v>
      </c>
      <c r="I105" s="37"/>
    </row>
    <row r="106" spans="1:9" x14ac:dyDescent="0.2">
      <c r="A106" s="38" t="s">
        <v>122</v>
      </c>
      <c r="B106" s="15" t="s">
        <v>125</v>
      </c>
      <c r="C106" s="4">
        <v>45292</v>
      </c>
      <c r="D106" s="21">
        <f>VLOOKUP($B106,'Dental Calculator'!$A:$D,4,FALSE)</f>
        <v>106.71</v>
      </c>
      <c r="E106" s="22" t="s">
        <v>143</v>
      </c>
      <c r="F106" s="22"/>
      <c r="G106" s="5" t="s">
        <v>14</v>
      </c>
      <c r="H106" s="6" t="s">
        <v>124</v>
      </c>
      <c r="I106" s="39"/>
    </row>
    <row r="107" spans="1:9" x14ac:dyDescent="0.2">
      <c r="A107" s="38" t="s">
        <v>122</v>
      </c>
      <c r="B107" s="15" t="s">
        <v>126</v>
      </c>
      <c r="C107" s="4">
        <v>45292</v>
      </c>
      <c r="D107" s="21">
        <f>VLOOKUP($B107,'Dental Calculator'!$A:$D,4,FALSE)</f>
        <v>106.71</v>
      </c>
      <c r="E107" s="22" t="s">
        <v>143</v>
      </c>
      <c r="F107" s="22"/>
      <c r="G107" s="5" t="s">
        <v>14</v>
      </c>
      <c r="H107" s="6"/>
      <c r="I107" s="39"/>
    </row>
    <row r="108" spans="1:9" x14ac:dyDescent="0.2">
      <c r="A108" s="38" t="s">
        <v>122</v>
      </c>
      <c r="B108" s="15" t="s">
        <v>127</v>
      </c>
      <c r="C108" s="4">
        <v>45292</v>
      </c>
      <c r="D108" s="21">
        <f>VLOOKUP($B108,'Dental Calculator'!$A:$D,4,FALSE)</f>
        <v>246.96</v>
      </c>
      <c r="E108" s="22" t="s">
        <v>143</v>
      </c>
      <c r="F108" s="22"/>
      <c r="G108" s="5" t="s">
        <v>14</v>
      </c>
      <c r="H108" s="6" t="s">
        <v>124</v>
      </c>
      <c r="I108" s="39"/>
    </row>
    <row r="109" spans="1:9" x14ac:dyDescent="0.2">
      <c r="A109" s="38" t="s">
        <v>122</v>
      </c>
      <c r="B109" s="15" t="s">
        <v>128</v>
      </c>
      <c r="C109" s="4">
        <v>45292</v>
      </c>
      <c r="D109" s="21">
        <f>VLOOKUP($B109,'Dental Calculator'!$A:$D,4,FALSE)</f>
        <v>332.33</v>
      </c>
      <c r="E109" s="22" t="s">
        <v>143</v>
      </c>
      <c r="F109" s="22"/>
      <c r="G109" s="5" t="s">
        <v>14</v>
      </c>
      <c r="H109" s="6" t="s">
        <v>124</v>
      </c>
      <c r="I109" s="39"/>
    </row>
    <row r="110" spans="1:9" x14ac:dyDescent="0.2">
      <c r="A110" s="38" t="s">
        <v>122</v>
      </c>
      <c r="B110" s="15" t="s">
        <v>129</v>
      </c>
      <c r="C110" s="4">
        <v>45292</v>
      </c>
      <c r="D110" s="21">
        <f>VLOOKUP($B110,'Dental Calculator'!$A:$D,4,FALSE)</f>
        <v>268.3</v>
      </c>
      <c r="E110" s="22" t="s">
        <v>143</v>
      </c>
      <c r="F110" s="22"/>
      <c r="G110" s="5" t="s">
        <v>14</v>
      </c>
      <c r="H110" s="6" t="s">
        <v>124</v>
      </c>
      <c r="I110" s="39"/>
    </row>
    <row r="111" spans="1:9" x14ac:dyDescent="0.2">
      <c r="A111" s="38" t="s">
        <v>122</v>
      </c>
      <c r="B111" s="15" t="s">
        <v>130</v>
      </c>
      <c r="C111" s="4">
        <v>45292</v>
      </c>
      <c r="D111" s="21">
        <f>VLOOKUP($B111,'Dental Calculator'!$A:$D,4,FALSE)</f>
        <v>487.82</v>
      </c>
      <c r="E111" s="22" t="s">
        <v>143</v>
      </c>
      <c r="F111" s="22"/>
      <c r="G111" s="5" t="s">
        <v>14</v>
      </c>
      <c r="H111" s="6" t="s">
        <v>124</v>
      </c>
      <c r="I111" s="39"/>
    </row>
    <row r="112" spans="1:9" x14ac:dyDescent="0.2">
      <c r="A112" s="38" t="s">
        <v>122</v>
      </c>
      <c r="B112" s="15" t="s">
        <v>131</v>
      </c>
      <c r="C112" s="4">
        <v>45292</v>
      </c>
      <c r="D112" s="21">
        <f>VLOOKUP($B112,'Dental Calculator'!$A:$D,4,FALSE)</f>
        <v>378.06</v>
      </c>
      <c r="E112" s="22" t="s">
        <v>143</v>
      </c>
      <c r="F112" s="22"/>
      <c r="G112" s="5" t="s">
        <v>14</v>
      </c>
      <c r="H112" s="6" t="s">
        <v>124</v>
      </c>
      <c r="I112" s="39"/>
    </row>
    <row r="113" spans="1:9" x14ac:dyDescent="0.2">
      <c r="A113" s="38" t="s">
        <v>122</v>
      </c>
      <c r="B113" s="15" t="s">
        <v>132</v>
      </c>
      <c r="C113" s="4">
        <v>45292</v>
      </c>
      <c r="D113" s="21">
        <f>VLOOKUP($B113,'Dental Calculator'!$A:$D,4,FALSE)</f>
        <v>201.23</v>
      </c>
      <c r="E113" s="22" t="s">
        <v>143</v>
      </c>
      <c r="F113" s="22"/>
      <c r="G113" s="5" t="s">
        <v>14</v>
      </c>
      <c r="H113" s="6" t="s">
        <v>124</v>
      </c>
      <c r="I113" s="39"/>
    </row>
    <row r="114" spans="1:9" x14ac:dyDescent="0.2">
      <c r="A114" s="38" t="s">
        <v>122</v>
      </c>
      <c r="B114" s="15" t="s">
        <v>133</v>
      </c>
      <c r="C114" s="4">
        <v>45292</v>
      </c>
      <c r="D114" s="21">
        <f>VLOOKUP($B114,'Dental Calculator'!$A:$D,4,FALSE)</f>
        <v>371.96</v>
      </c>
      <c r="E114" s="22" t="s">
        <v>143</v>
      </c>
      <c r="F114" s="22"/>
      <c r="G114" s="5" t="s">
        <v>14</v>
      </c>
      <c r="H114" s="6" t="s">
        <v>7</v>
      </c>
      <c r="I114" s="39"/>
    </row>
    <row r="115" spans="1:9" x14ac:dyDescent="0.2">
      <c r="A115" s="38" t="s">
        <v>122</v>
      </c>
      <c r="B115" s="15" t="s">
        <v>134</v>
      </c>
      <c r="C115" s="4">
        <v>45292</v>
      </c>
      <c r="D115" s="21">
        <f>VLOOKUP($B115,'Dental Calculator'!$A:$D,4,FALSE)</f>
        <v>432.94</v>
      </c>
      <c r="E115" s="22" t="s">
        <v>143</v>
      </c>
      <c r="F115" s="22"/>
      <c r="G115" s="5" t="s">
        <v>14</v>
      </c>
      <c r="H115" s="6" t="s">
        <v>124</v>
      </c>
      <c r="I115" s="39"/>
    </row>
    <row r="116" spans="1:9" x14ac:dyDescent="0.2">
      <c r="A116" s="38" t="s">
        <v>122</v>
      </c>
      <c r="B116" s="15" t="s">
        <v>135</v>
      </c>
      <c r="C116" s="4">
        <v>45292</v>
      </c>
      <c r="D116" s="21">
        <f>VLOOKUP($B116,'Dental Calculator'!$A:$D,4,FALSE)</f>
        <v>487.82</v>
      </c>
      <c r="E116" s="22" t="s">
        <v>143</v>
      </c>
      <c r="F116" s="22"/>
      <c r="G116" s="5" t="s">
        <v>14</v>
      </c>
      <c r="H116" s="6" t="s">
        <v>7</v>
      </c>
      <c r="I116" s="39"/>
    </row>
    <row r="117" spans="1:9" x14ac:dyDescent="0.2">
      <c r="A117" s="38" t="s">
        <v>122</v>
      </c>
      <c r="B117" s="15" t="s">
        <v>136</v>
      </c>
      <c r="C117" s="4">
        <v>45292</v>
      </c>
      <c r="D117" s="21">
        <f>VLOOKUP($B117,'Dental Calculator'!$A:$D,4,FALSE)</f>
        <v>914.66</v>
      </c>
      <c r="E117" s="22" t="s">
        <v>143</v>
      </c>
      <c r="F117" s="22"/>
      <c r="G117" s="5" t="s">
        <v>14</v>
      </c>
      <c r="H117" s="6"/>
      <c r="I117" s="39"/>
    </row>
    <row r="118" spans="1:9" x14ac:dyDescent="0.2">
      <c r="A118" s="38" t="s">
        <v>122</v>
      </c>
      <c r="B118" s="15" t="s">
        <v>137</v>
      </c>
      <c r="C118" s="4">
        <v>45292</v>
      </c>
      <c r="D118" s="21">
        <f>VLOOKUP($B118,'Dental Calculator'!$A:$D,4,FALSE)</f>
        <v>304.89</v>
      </c>
      <c r="E118" s="22" t="s">
        <v>143</v>
      </c>
      <c r="F118" s="22"/>
      <c r="G118" s="5" t="s">
        <v>14</v>
      </c>
      <c r="H118" s="6"/>
      <c r="I118" s="39"/>
    </row>
    <row r="119" spans="1:9" x14ac:dyDescent="0.2">
      <c r="A119" s="38" t="s">
        <v>122</v>
      </c>
      <c r="B119" s="15" t="s">
        <v>138</v>
      </c>
      <c r="C119" s="4">
        <v>45292</v>
      </c>
      <c r="D119" s="21">
        <f>VLOOKUP($B119,'Dental Calculator'!$A:$D,4,FALSE)</f>
        <v>152.44</v>
      </c>
      <c r="E119" s="21">
        <f>VLOOKUP($B119,'Dental Calculator'!$A:$D,3,FALSE)</f>
        <v>167.85</v>
      </c>
      <c r="F119" s="21" t="s">
        <v>408</v>
      </c>
      <c r="G119" s="5" t="s">
        <v>14</v>
      </c>
      <c r="H119" s="6" t="s">
        <v>124</v>
      </c>
      <c r="I119" s="39"/>
    </row>
    <row r="120" spans="1:9" x14ac:dyDescent="0.2">
      <c r="A120" s="38" t="s">
        <v>122</v>
      </c>
      <c r="B120" s="15" t="s">
        <v>139</v>
      </c>
      <c r="C120" s="4">
        <v>45292</v>
      </c>
      <c r="D120" s="21">
        <f>VLOOKUP($B120,'Dental Calculator'!$A:$D,4,FALSE)</f>
        <v>82.32</v>
      </c>
      <c r="E120" s="21">
        <f>VLOOKUP($B120,'Dental Calculator'!$A:$D,3,FALSE)</f>
        <v>90.64</v>
      </c>
      <c r="F120" s="21" t="s">
        <v>408</v>
      </c>
      <c r="G120" s="5" t="s">
        <v>14</v>
      </c>
      <c r="H120" s="6" t="s">
        <v>124</v>
      </c>
      <c r="I120" s="39"/>
    </row>
    <row r="121" spans="1:9" x14ac:dyDescent="0.2">
      <c r="A121" s="38" t="s">
        <v>122</v>
      </c>
      <c r="B121" s="15" t="s">
        <v>140</v>
      </c>
      <c r="C121" s="4">
        <v>45292</v>
      </c>
      <c r="D121" s="21">
        <f>VLOOKUP($B121,'Dental Calculator'!$A:$D,4,FALSE)</f>
        <v>274.39999999999998</v>
      </c>
      <c r="E121" s="21">
        <f>VLOOKUP($B121,'Dental Calculator'!$A:$D,3,FALSE)</f>
        <v>302.13</v>
      </c>
      <c r="F121" s="21" t="s">
        <v>408</v>
      </c>
      <c r="G121" s="5" t="s">
        <v>14</v>
      </c>
      <c r="H121" s="6"/>
      <c r="I121" s="39"/>
    </row>
    <row r="122" spans="1:9" ht="13.5" thickBot="1" x14ac:dyDescent="0.25">
      <c r="A122" s="40" t="s">
        <v>122</v>
      </c>
      <c r="B122" s="41" t="s">
        <v>423</v>
      </c>
      <c r="C122" s="42">
        <v>45292</v>
      </c>
      <c r="D122" s="43">
        <f>VLOOKUP($B122,'Dental Calculator'!$A:$D,4,FALSE)</f>
        <v>60.98</v>
      </c>
      <c r="E122" s="43">
        <f>VLOOKUP($B122,'Dental Calculator'!$A:$D,3,FALSE)</f>
        <v>67.14</v>
      </c>
      <c r="F122" s="43" t="s">
        <v>408</v>
      </c>
      <c r="G122" s="44" t="s">
        <v>14</v>
      </c>
      <c r="H122" s="45"/>
      <c r="I122" s="46" t="s">
        <v>403</v>
      </c>
    </row>
    <row r="123" spans="1:9" x14ac:dyDescent="0.2">
      <c r="A123" s="102" t="s">
        <v>141</v>
      </c>
      <c r="B123" s="103" t="s">
        <v>142</v>
      </c>
      <c r="C123" s="104">
        <v>45292</v>
      </c>
      <c r="D123" s="105">
        <f>VLOOKUP($B123,'Dental Calculator'!$A:$D,4,FALSE)</f>
        <v>762.22</v>
      </c>
      <c r="E123" s="105">
        <f>VLOOKUP($B123,'Dental Calculator'!$A:$D,3,FALSE)</f>
        <v>839.25</v>
      </c>
      <c r="F123" s="106"/>
      <c r="G123" s="107" t="s">
        <v>14</v>
      </c>
      <c r="H123" s="108" t="s">
        <v>143</v>
      </c>
      <c r="I123" s="109" t="s">
        <v>403</v>
      </c>
    </row>
    <row r="124" spans="1:9" x14ac:dyDescent="0.2">
      <c r="A124" s="74" t="s">
        <v>141</v>
      </c>
      <c r="B124" s="75" t="s">
        <v>144</v>
      </c>
      <c r="C124" s="76">
        <v>45292</v>
      </c>
      <c r="D124" s="77">
        <f>VLOOKUP($B124,'Dental Calculator'!$A:$D,4,FALSE)</f>
        <v>762.22</v>
      </c>
      <c r="E124" s="77">
        <f>VLOOKUP($B124,'Dental Calculator'!$A:$D,3,FALSE)</f>
        <v>839.25</v>
      </c>
      <c r="F124" s="81"/>
      <c r="G124" s="78" t="s">
        <v>14</v>
      </c>
      <c r="H124" s="79"/>
      <c r="I124" s="80" t="s">
        <v>403</v>
      </c>
    </row>
    <row r="125" spans="1:9" x14ac:dyDescent="0.2">
      <c r="A125" s="74" t="s">
        <v>141</v>
      </c>
      <c r="B125" s="75" t="s">
        <v>145</v>
      </c>
      <c r="C125" s="76">
        <v>45292</v>
      </c>
      <c r="D125" s="77">
        <f>VLOOKUP($B125,'Dental Calculator'!$A:$D,4,FALSE)</f>
        <v>838.44</v>
      </c>
      <c r="E125" s="77">
        <f>VLOOKUP($B125,'Dental Calculator'!$A:$D,3,FALSE)</f>
        <v>923.18</v>
      </c>
      <c r="F125" s="81"/>
      <c r="G125" s="78" t="s">
        <v>14</v>
      </c>
      <c r="H125" s="79"/>
      <c r="I125" s="80" t="s">
        <v>403</v>
      </c>
    </row>
    <row r="126" spans="1:9" x14ac:dyDescent="0.2">
      <c r="A126" s="74" t="s">
        <v>141</v>
      </c>
      <c r="B126" s="75" t="s">
        <v>146</v>
      </c>
      <c r="C126" s="76">
        <v>45292</v>
      </c>
      <c r="D126" s="77">
        <f>VLOOKUP($B126,'Dental Calculator'!$A:$D,4,FALSE)</f>
        <v>838.44</v>
      </c>
      <c r="E126" s="77">
        <f>VLOOKUP($B126,'Dental Calculator'!$A:$D,3,FALSE)</f>
        <v>923.18</v>
      </c>
      <c r="F126" s="81"/>
      <c r="G126" s="78" t="s">
        <v>14</v>
      </c>
      <c r="H126" s="79"/>
      <c r="I126" s="80" t="s">
        <v>403</v>
      </c>
    </row>
    <row r="127" spans="1:9" x14ac:dyDescent="0.2">
      <c r="A127" s="74" t="s">
        <v>141</v>
      </c>
      <c r="B127" s="75" t="s">
        <v>147</v>
      </c>
      <c r="C127" s="76">
        <v>45292</v>
      </c>
      <c r="D127" s="77">
        <f>VLOOKUP($B127,'Dental Calculator'!$A:$D,4,FALSE)</f>
        <v>518.30999999999995</v>
      </c>
      <c r="E127" s="77">
        <f>VLOOKUP($B127,'Dental Calculator'!$A:$D,3,FALSE)</f>
        <v>570.69000000000005</v>
      </c>
      <c r="F127" s="81"/>
      <c r="G127" s="78" t="s">
        <v>14</v>
      </c>
      <c r="H127" s="79"/>
      <c r="I127" s="80" t="s">
        <v>403</v>
      </c>
    </row>
    <row r="128" spans="1:9" x14ac:dyDescent="0.2">
      <c r="A128" s="74" t="s">
        <v>141</v>
      </c>
      <c r="B128" s="75" t="s">
        <v>148</v>
      </c>
      <c r="C128" s="76">
        <v>45292</v>
      </c>
      <c r="D128" s="77">
        <f>VLOOKUP($B128,'Dental Calculator'!$A:$D,4,FALSE)</f>
        <v>539.65</v>
      </c>
      <c r="E128" s="77">
        <f>VLOOKUP($B128,'Dental Calculator'!$A:$D,3,FALSE)</f>
        <v>594.19000000000005</v>
      </c>
      <c r="F128" s="81"/>
      <c r="G128" s="78" t="s">
        <v>14</v>
      </c>
      <c r="H128" s="79"/>
      <c r="I128" s="80" t="s">
        <v>403</v>
      </c>
    </row>
    <row r="129" spans="1:9" x14ac:dyDescent="0.2">
      <c r="A129" s="74" t="s">
        <v>141</v>
      </c>
      <c r="B129" s="75" t="s">
        <v>149</v>
      </c>
      <c r="C129" s="76">
        <v>45292</v>
      </c>
      <c r="D129" s="77">
        <f>VLOOKUP($B129,'Dental Calculator'!$A:$D,4,FALSE)</f>
        <v>914.66</v>
      </c>
      <c r="E129" s="77">
        <f>VLOOKUP($B129,'Dental Calculator'!$A:$D,3,FALSE)</f>
        <v>1007.1</v>
      </c>
      <c r="F129" s="81"/>
      <c r="G129" s="78" t="s">
        <v>14</v>
      </c>
      <c r="H129" s="79"/>
      <c r="I129" s="80" t="s">
        <v>403</v>
      </c>
    </row>
    <row r="130" spans="1:9" x14ac:dyDescent="0.2">
      <c r="A130" s="74" t="s">
        <v>141</v>
      </c>
      <c r="B130" s="75" t="s">
        <v>150</v>
      </c>
      <c r="C130" s="76">
        <v>45292</v>
      </c>
      <c r="D130" s="77">
        <f>VLOOKUP($B130,'Dental Calculator'!$A:$D,4,FALSE)</f>
        <v>914.66</v>
      </c>
      <c r="E130" s="77">
        <f>VLOOKUP($B130,'Dental Calculator'!$A:$D,3,FALSE)</f>
        <v>1007.1</v>
      </c>
      <c r="F130" s="81"/>
      <c r="G130" s="78" t="s">
        <v>14</v>
      </c>
      <c r="H130" s="79"/>
      <c r="I130" s="80" t="s">
        <v>403</v>
      </c>
    </row>
    <row r="131" spans="1:9" x14ac:dyDescent="0.2">
      <c r="A131" s="74" t="s">
        <v>141</v>
      </c>
      <c r="B131" s="75" t="s">
        <v>151</v>
      </c>
      <c r="C131" s="76">
        <v>45292</v>
      </c>
      <c r="D131" s="77">
        <f>VLOOKUP($B131,'Dental Calculator'!$A:$D,4,FALSE)</f>
        <v>649.41</v>
      </c>
      <c r="E131" s="77">
        <f>VLOOKUP($B131,'Dental Calculator'!$A:$D,3,FALSE)</f>
        <v>715.04</v>
      </c>
      <c r="F131" s="81"/>
      <c r="G131" s="78" t="s">
        <v>14</v>
      </c>
      <c r="H131" s="79"/>
      <c r="I131" s="80" t="s">
        <v>403</v>
      </c>
    </row>
    <row r="132" spans="1:9" x14ac:dyDescent="0.2">
      <c r="A132" s="74" t="s">
        <v>141</v>
      </c>
      <c r="B132" s="75" t="s">
        <v>152</v>
      </c>
      <c r="C132" s="76">
        <v>45292</v>
      </c>
      <c r="D132" s="77">
        <f>VLOOKUP($B132,'Dental Calculator'!$A:$D,4,FALSE)</f>
        <v>649.41</v>
      </c>
      <c r="E132" s="77">
        <f>VLOOKUP($B132,'Dental Calculator'!$A:$D,3,FALSE)</f>
        <v>715.04</v>
      </c>
      <c r="F132" s="81"/>
      <c r="G132" s="78" t="s">
        <v>14</v>
      </c>
      <c r="H132" s="79"/>
      <c r="I132" s="80" t="s">
        <v>403</v>
      </c>
    </row>
    <row r="133" spans="1:9" x14ac:dyDescent="0.2">
      <c r="A133" s="74" t="s">
        <v>141</v>
      </c>
      <c r="B133" s="75" t="s">
        <v>153</v>
      </c>
      <c r="C133" s="76">
        <v>45292</v>
      </c>
      <c r="D133" s="77">
        <f>VLOOKUP($B133,'Dental Calculator'!$A:$D,4,FALSE)</f>
        <v>408.55</v>
      </c>
      <c r="E133" s="77">
        <f>VLOOKUP($B133,'Dental Calculator'!$A:$D,3,FALSE)</f>
        <v>449.84</v>
      </c>
      <c r="F133" s="81"/>
      <c r="G133" s="78" t="s">
        <v>14</v>
      </c>
      <c r="H133" s="79"/>
      <c r="I133" s="80" t="s">
        <v>403</v>
      </c>
    </row>
    <row r="134" spans="1:9" x14ac:dyDescent="0.2">
      <c r="A134" s="74" t="s">
        <v>141</v>
      </c>
      <c r="B134" s="75" t="s">
        <v>154</v>
      </c>
      <c r="C134" s="76">
        <v>45292</v>
      </c>
      <c r="D134" s="77">
        <f>VLOOKUP($B134,'Dental Calculator'!$A:$D,4,FALSE)</f>
        <v>408.55</v>
      </c>
      <c r="E134" s="77">
        <f>VLOOKUP($B134,'Dental Calculator'!$A:$D,3,FALSE)</f>
        <v>449.84</v>
      </c>
      <c r="F134" s="81"/>
      <c r="G134" s="78" t="s">
        <v>14</v>
      </c>
      <c r="H134" s="79"/>
      <c r="I134" s="80" t="s">
        <v>403</v>
      </c>
    </row>
    <row r="135" spans="1:9" x14ac:dyDescent="0.2">
      <c r="A135" s="74" t="s">
        <v>141</v>
      </c>
      <c r="B135" s="75" t="s">
        <v>404</v>
      </c>
      <c r="C135" s="76">
        <v>45292</v>
      </c>
      <c r="D135" s="77">
        <f>VLOOKUP($B135,'Dental Calculator'!$A:$D,4,FALSE)</f>
        <v>408.55</v>
      </c>
      <c r="E135" s="77">
        <f>VLOOKUP($B135,'Dental Calculator'!$A:$D,3,FALSE)</f>
        <v>449.84</v>
      </c>
      <c r="F135" s="81"/>
      <c r="G135" s="78" t="s">
        <v>14</v>
      </c>
      <c r="H135" s="79"/>
      <c r="I135" s="80" t="s">
        <v>403</v>
      </c>
    </row>
    <row r="136" spans="1:9" x14ac:dyDescent="0.2">
      <c r="A136" s="74" t="s">
        <v>141</v>
      </c>
      <c r="B136" s="75" t="s">
        <v>405</v>
      </c>
      <c r="C136" s="76">
        <v>45292</v>
      </c>
      <c r="D136" s="77">
        <f>VLOOKUP($B136,'Dental Calculator'!$A:$D,4,FALSE)</f>
        <v>408.55</v>
      </c>
      <c r="E136" s="77">
        <f>VLOOKUP($B136,'Dental Calculator'!$A:$D,3,FALSE)</f>
        <v>449.84</v>
      </c>
      <c r="F136" s="81"/>
      <c r="G136" s="78" t="s">
        <v>14</v>
      </c>
      <c r="H136" s="79"/>
      <c r="I136" s="80" t="s">
        <v>403</v>
      </c>
    </row>
    <row r="137" spans="1:9" x14ac:dyDescent="0.2">
      <c r="A137" s="74" t="s">
        <v>141</v>
      </c>
      <c r="B137" s="75" t="s">
        <v>155</v>
      </c>
      <c r="C137" s="76">
        <v>45292</v>
      </c>
      <c r="D137" s="77">
        <f>VLOOKUP($B137,'Dental Calculator'!$A:$D,4,FALSE)</f>
        <v>36.590000000000003</v>
      </c>
      <c r="E137" s="77">
        <f>VLOOKUP($B137,'Dental Calculator'!$A:$D,3,FALSE)</f>
        <v>40.28</v>
      </c>
      <c r="F137" s="81"/>
      <c r="G137" s="78" t="s">
        <v>8</v>
      </c>
      <c r="H137" s="79"/>
      <c r="I137" s="80" t="s">
        <v>403</v>
      </c>
    </row>
    <row r="138" spans="1:9" x14ac:dyDescent="0.2">
      <c r="A138" s="74" t="s">
        <v>141</v>
      </c>
      <c r="B138" s="75" t="s">
        <v>156</v>
      </c>
      <c r="C138" s="76">
        <v>45292</v>
      </c>
      <c r="D138" s="77">
        <f>VLOOKUP($B138,'Dental Calculator'!$A:$D,4,FALSE)</f>
        <v>36.590000000000003</v>
      </c>
      <c r="E138" s="77">
        <f>VLOOKUP($B138,'Dental Calculator'!$A:$D,3,FALSE)</f>
        <v>40.28</v>
      </c>
      <c r="F138" s="81"/>
      <c r="G138" s="78" t="s">
        <v>8</v>
      </c>
      <c r="H138" s="79"/>
      <c r="I138" s="80" t="s">
        <v>403</v>
      </c>
    </row>
    <row r="139" spans="1:9" x14ac:dyDescent="0.2">
      <c r="A139" s="74" t="s">
        <v>141</v>
      </c>
      <c r="B139" s="75" t="s">
        <v>157</v>
      </c>
      <c r="C139" s="76">
        <v>45292</v>
      </c>
      <c r="D139" s="77">
        <f>VLOOKUP($B139,'Dental Calculator'!$A:$D,4,FALSE)</f>
        <v>36.590000000000003</v>
      </c>
      <c r="E139" s="77">
        <f>VLOOKUP($B139,'Dental Calculator'!$A:$D,3,FALSE)</f>
        <v>40.28</v>
      </c>
      <c r="F139" s="81"/>
      <c r="G139" s="78" t="s">
        <v>8</v>
      </c>
      <c r="H139" s="79"/>
      <c r="I139" s="80" t="s">
        <v>403</v>
      </c>
    </row>
    <row r="140" spans="1:9" x14ac:dyDescent="0.2">
      <c r="A140" s="74" t="s">
        <v>141</v>
      </c>
      <c r="B140" s="75" t="s">
        <v>158</v>
      </c>
      <c r="C140" s="76">
        <v>45292</v>
      </c>
      <c r="D140" s="77">
        <f>VLOOKUP($B140,'Dental Calculator'!$A:$D,4,FALSE)</f>
        <v>36.590000000000003</v>
      </c>
      <c r="E140" s="77">
        <f>VLOOKUP($B140,'Dental Calculator'!$A:$D,3,FALSE)</f>
        <v>40.28</v>
      </c>
      <c r="F140" s="81"/>
      <c r="G140" s="78" t="s">
        <v>8</v>
      </c>
      <c r="H140" s="79"/>
      <c r="I140" s="80" t="s">
        <v>403</v>
      </c>
    </row>
    <row r="141" spans="1:9" x14ac:dyDescent="0.2">
      <c r="A141" s="74" t="s">
        <v>141</v>
      </c>
      <c r="B141" s="75" t="s">
        <v>159</v>
      </c>
      <c r="C141" s="76">
        <v>45292</v>
      </c>
      <c r="D141" s="77">
        <f>VLOOKUP($B141,'Dental Calculator'!$A:$D,4,FALSE)</f>
        <v>91.47</v>
      </c>
      <c r="E141" s="77">
        <f>VLOOKUP($B141,'Dental Calculator'!$A:$D,3,FALSE)</f>
        <v>100.71</v>
      </c>
      <c r="F141" s="81"/>
      <c r="G141" s="78" t="s">
        <v>8</v>
      </c>
      <c r="H141" s="79"/>
      <c r="I141" s="80" t="s">
        <v>403</v>
      </c>
    </row>
    <row r="142" spans="1:9" x14ac:dyDescent="0.2">
      <c r="A142" s="74" t="s">
        <v>141</v>
      </c>
      <c r="B142" s="75" t="s">
        <v>160</v>
      </c>
      <c r="C142" s="76">
        <v>45292</v>
      </c>
      <c r="D142" s="77">
        <f>VLOOKUP($B142,'Dental Calculator'!$A:$D,4,FALSE)</f>
        <v>91.47</v>
      </c>
      <c r="E142" s="77">
        <f>VLOOKUP($B142,'Dental Calculator'!$A:$D,3,FALSE)</f>
        <v>100.71</v>
      </c>
      <c r="F142" s="81"/>
      <c r="G142" s="78" t="s">
        <v>8</v>
      </c>
      <c r="H142" s="79"/>
      <c r="I142" s="80" t="s">
        <v>403</v>
      </c>
    </row>
    <row r="143" spans="1:9" x14ac:dyDescent="0.2">
      <c r="A143" s="74" t="s">
        <v>141</v>
      </c>
      <c r="B143" s="75" t="s">
        <v>161</v>
      </c>
      <c r="C143" s="76">
        <v>45292</v>
      </c>
      <c r="D143" s="77">
        <f>VLOOKUP($B143,'Dental Calculator'!$A:$D,4,FALSE)</f>
        <v>60.98</v>
      </c>
      <c r="E143" s="77">
        <f>VLOOKUP($B143,'Dental Calculator'!$A:$D,3,FALSE)</f>
        <v>67.14</v>
      </c>
      <c r="F143" s="81"/>
      <c r="G143" s="78" t="s">
        <v>8</v>
      </c>
      <c r="H143" s="79" t="s">
        <v>7</v>
      </c>
      <c r="I143" s="80" t="s">
        <v>403</v>
      </c>
    </row>
    <row r="144" spans="1:9" x14ac:dyDescent="0.2">
      <c r="A144" s="74" t="s">
        <v>141</v>
      </c>
      <c r="B144" s="75" t="s">
        <v>162</v>
      </c>
      <c r="C144" s="76">
        <v>45292</v>
      </c>
      <c r="D144" s="77">
        <f>VLOOKUP($B144,'Dental Calculator'!$A:$D,4,FALSE)</f>
        <v>91.47</v>
      </c>
      <c r="E144" s="77">
        <f>VLOOKUP($B144,'Dental Calculator'!$A:$D,3,FALSE)</f>
        <v>100.71</v>
      </c>
      <c r="F144" s="81"/>
      <c r="G144" s="78" t="s">
        <v>8</v>
      </c>
      <c r="H144" s="79"/>
      <c r="I144" s="80" t="s">
        <v>403</v>
      </c>
    </row>
    <row r="145" spans="1:9" x14ac:dyDescent="0.2">
      <c r="A145" s="74" t="s">
        <v>141</v>
      </c>
      <c r="B145" s="75" t="s">
        <v>163</v>
      </c>
      <c r="C145" s="76">
        <v>45292</v>
      </c>
      <c r="D145" s="77">
        <f>VLOOKUP($B145,'Dental Calculator'!$A:$D,4,FALSE)</f>
        <v>91.47</v>
      </c>
      <c r="E145" s="77">
        <f>VLOOKUP($B145,'Dental Calculator'!$A:$D,3,FALSE)</f>
        <v>100.71</v>
      </c>
      <c r="F145" s="81"/>
      <c r="G145" s="78" t="s">
        <v>8</v>
      </c>
      <c r="H145" s="79"/>
      <c r="I145" s="80" t="s">
        <v>403</v>
      </c>
    </row>
    <row r="146" spans="1:9" x14ac:dyDescent="0.2">
      <c r="A146" s="74" t="s">
        <v>141</v>
      </c>
      <c r="B146" s="75" t="s">
        <v>164</v>
      </c>
      <c r="C146" s="76">
        <v>45292</v>
      </c>
      <c r="D146" s="77">
        <f>VLOOKUP($B146,'Dental Calculator'!$A:$D,4,FALSE)</f>
        <v>125</v>
      </c>
      <c r="E146" s="77">
        <f>VLOOKUP($B146,'Dental Calculator'!$A:$D,3,FALSE)</f>
        <v>137.63999999999999</v>
      </c>
      <c r="F146" s="81"/>
      <c r="G146" s="78" t="s">
        <v>8</v>
      </c>
      <c r="H146" s="79"/>
      <c r="I146" s="80" t="s">
        <v>403</v>
      </c>
    </row>
    <row r="147" spans="1:9" x14ac:dyDescent="0.2">
      <c r="A147" s="74" t="s">
        <v>141</v>
      </c>
      <c r="B147" s="75" t="s">
        <v>165</v>
      </c>
      <c r="C147" s="76">
        <v>45292</v>
      </c>
      <c r="D147" s="77">
        <f>VLOOKUP($B147,'Dental Calculator'!$A:$D,4,FALSE)</f>
        <v>125</v>
      </c>
      <c r="E147" s="77">
        <f>VLOOKUP($B147,'Dental Calculator'!$A:$D,3,FALSE)</f>
        <v>137.63999999999999</v>
      </c>
      <c r="F147" s="81"/>
      <c r="G147" s="78" t="s">
        <v>8</v>
      </c>
      <c r="H147" s="79"/>
      <c r="I147" s="80" t="s">
        <v>403</v>
      </c>
    </row>
    <row r="148" spans="1:9" x14ac:dyDescent="0.2">
      <c r="A148" s="74" t="s">
        <v>141</v>
      </c>
      <c r="B148" s="75" t="s">
        <v>166</v>
      </c>
      <c r="C148" s="76">
        <v>45292</v>
      </c>
      <c r="D148" s="77">
        <f>VLOOKUP($B148,'Dental Calculator'!$A:$D,4,FALSE)</f>
        <v>112.81</v>
      </c>
      <c r="E148" s="77">
        <f>VLOOKUP($B148,'Dental Calculator'!$A:$D,3,FALSE)</f>
        <v>124.21</v>
      </c>
      <c r="F148" s="81"/>
      <c r="G148" s="78" t="s">
        <v>8</v>
      </c>
      <c r="H148" s="79" t="s">
        <v>7</v>
      </c>
      <c r="I148" s="80" t="s">
        <v>403</v>
      </c>
    </row>
    <row r="149" spans="1:9" x14ac:dyDescent="0.2">
      <c r="A149" s="74" t="s">
        <v>141</v>
      </c>
      <c r="B149" s="75" t="s">
        <v>167</v>
      </c>
      <c r="C149" s="76">
        <v>45292</v>
      </c>
      <c r="D149" s="77">
        <f>VLOOKUP($B149,'Dental Calculator'!$A:$D,4,FALSE)</f>
        <v>91.47</v>
      </c>
      <c r="E149" s="77">
        <f>VLOOKUP($B149,'Dental Calculator'!$A:$D,3,FALSE)</f>
        <v>100.71</v>
      </c>
      <c r="F149" s="81"/>
      <c r="G149" s="78" t="s">
        <v>8</v>
      </c>
      <c r="H149" s="79" t="s">
        <v>7</v>
      </c>
      <c r="I149" s="80" t="s">
        <v>403</v>
      </c>
    </row>
    <row r="150" spans="1:9" x14ac:dyDescent="0.2">
      <c r="A150" s="74" t="s">
        <v>141</v>
      </c>
      <c r="B150" s="75" t="s">
        <v>168</v>
      </c>
      <c r="C150" s="76">
        <v>45292</v>
      </c>
      <c r="D150" s="77">
        <f>VLOOKUP($B150,'Dental Calculator'!$A:$D,4,FALSE)</f>
        <v>91.47</v>
      </c>
      <c r="E150" s="77">
        <f>VLOOKUP($B150,'Dental Calculator'!$A:$D,3,FALSE)</f>
        <v>100.71</v>
      </c>
      <c r="F150" s="81"/>
      <c r="G150" s="78" t="s">
        <v>8</v>
      </c>
      <c r="H150" s="79" t="s">
        <v>7</v>
      </c>
      <c r="I150" s="80" t="s">
        <v>403</v>
      </c>
    </row>
    <row r="151" spans="1:9" x14ac:dyDescent="0.2">
      <c r="A151" s="74" t="s">
        <v>141</v>
      </c>
      <c r="B151" s="75" t="s">
        <v>169</v>
      </c>
      <c r="C151" s="76">
        <v>45292</v>
      </c>
      <c r="D151" s="77">
        <f>VLOOKUP($B151,'Dental Calculator'!$A:$D,4,FALSE)</f>
        <v>152.44</v>
      </c>
      <c r="E151" s="77">
        <f>VLOOKUP($B151,'Dental Calculator'!$A:$D,3,FALSE)</f>
        <v>167.85</v>
      </c>
      <c r="F151" s="81"/>
      <c r="G151" s="78" t="s">
        <v>8</v>
      </c>
      <c r="H151" s="79" t="s">
        <v>7</v>
      </c>
      <c r="I151" s="80" t="s">
        <v>403</v>
      </c>
    </row>
    <row r="152" spans="1:9" x14ac:dyDescent="0.2">
      <c r="A152" s="74" t="s">
        <v>141</v>
      </c>
      <c r="B152" s="75" t="s">
        <v>170</v>
      </c>
      <c r="C152" s="76">
        <v>45292</v>
      </c>
      <c r="D152" s="77">
        <f>VLOOKUP($B152,'Dental Calculator'!$A:$D,4,FALSE)</f>
        <v>454.28</v>
      </c>
      <c r="E152" s="77">
        <f>VLOOKUP($B152,'Dental Calculator'!$A:$D,3,FALSE)</f>
        <v>500.19</v>
      </c>
      <c r="F152" s="81"/>
      <c r="G152" s="78" t="s">
        <v>14</v>
      </c>
      <c r="H152" s="79"/>
      <c r="I152" s="80" t="s">
        <v>403</v>
      </c>
    </row>
    <row r="153" spans="1:9" x14ac:dyDescent="0.2">
      <c r="A153" s="74" t="s">
        <v>141</v>
      </c>
      <c r="B153" s="75" t="s">
        <v>171</v>
      </c>
      <c r="C153" s="76">
        <v>45292</v>
      </c>
      <c r="D153" s="77">
        <f>VLOOKUP($B153,'Dental Calculator'!$A:$D,4,FALSE)</f>
        <v>454.28</v>
      </c>
      <c r="E153" s="77">
        <f>VLOOKUP($B153,'Dental Calculator'!$A:$D,3,FALSE)</f>
        <v>500.19</v>
      </c>
      <c r="F153" s="81"/>
      <c r="G153" s="78" t="s">
        <v>14</v>
      </c>
      <c r="H153" s="79"/>
      <c r="I153" s="80" t="s">
        <v>403</v>
      </c>
    </row>
    <row r="154" spans="1:9" x14ac:dyDescent="0.2">
      <c r="A154" s="74" t="s">
        <v>141</v>
      </c>
      <c r="B154" s="75" t="s">
        <v>172</v>
      </c>
      <c r="C154" s="76">
        <v>45292</v>
      </c>
      <c r="D154" s="77">
        <f>VLOOKUP($B154,'Dental Calculator'!$A:$D,4,FALSE)</f>
        <v>304.89</v>
      </c>
      <c r="E154" s="77">
        <f>VLOOKUP($B154,'Dental Calculator'!$A:$D,3,FALSE)</f>
        <v>335.7</v>
      </c>
      <c r="F154" s="81"/>
      <c r="G154" s="78" t="s">
        <v>14</v>
      </c>
      <c r="H154" s="79"/>
      <c r="I154" s="80" t="s">
        <v>403</v>
      </c>
    </row>
    <row r="155" spans="1:9" x14ac:dyDescent="0.2">
      <c r="A155" s="74" t="s">
        <v>141</v>
      </c>
      <c r="B155" s="75" t="s">
        <v>173</v>
      </c>
      <c r="C155" s="76">
        <v>45292</v>
      </c>
      <c r="D155" s="77">
        <f>VLOOKUP($B155,'Dental Calculator'!$A:$D,4,FALSE)</f>
        <v>304.89</v>
      </c>
      <c r="E155" s="77">
        <f>VLOOKUP($B155,'Dental Calculator'!$A:$D,3,FALSE)</f>
        <v>335.7</v>
      </c>
      <c r="F155" s="81"/>
      <c r="G155" s="78" t="s">
        <v>14</v>
      </c>
      <c r="H155" s="79"/>
      <c r="I155" s="80" t="s">
        <v>403</v>
      </c>
    </row>
    <row r="156" spans="1:9" x14ac:dyDescent="0.2">
      <c r="A156" s="74" t="s">
        <v>141</v>
      </c>
      <c r="B156" s="75" t="s">
        <v>174</v>
      </c>
      <c r="C156" s="76">
        <v>45292</v>
      </c>
      <c r="D156" s="77">
        <f>VLOOKUP($B156,'Dental Calculator'!$A:$D,4,FALSE)</f>
        <v>243.91</v>
      </c>
      <c r="E156" s="77">
        <f>VLOOKUP($B156,'Dental Calculator'!$A:$D,3,FALSE)</f>
        <v>268.56</v>
      </c>
      <c r="F156" s="81"/>
      <c r="G156" s="78" t="s">
        <v>14</v>
      </c>
      <c r="H156" s="79"/>
      <c r="I156" s="80" t="s">
        <v>403</v>
      </c>
    </row>
    <row r="157" spans="1:9" x14ac:dyDescent="0.2">
      <c r="A157" s="74" t="s">
        <v>141</v>
      </c>
      <c r="B157" s="75" t="s">
        <v>175</v>
      </c>
      <c r="C157" s="76">
        <v>45292</v>
      </c>
      <c r="D157" s="77">
        <f>VLOOKUP($B157,'Dental Calculator'!$A:$D,4,FALSE)</f>
        <v>243.91</v>
      </c>
      <c r="E157" s="77">
        <f>VLOOKUP($B157,'Dental Calculator'!$A:$D,3,FALSE)</f>
        <v>268.56</v>
      </c>
      <c r="F157" s="81"/>
      <c r="G157" s="78" t="s">
        <v>14</v>
      </c>
      <c r="H157" s="79"/>
      <c r="I157" s="80" t="s">
        <v>403</v>
      </c>
    </row>
    <row r="158" spans="1:9" x14ac:dyDescent="0.2">
      <c r="A158" s="74" t="s">
        <v>141</v>
      </c>
      <c r="B158" s="75" t="s">
        <v>176</v>
      </c>
      <c r="C158" s="76">
        <v>45292</v>
      </c>
      <c r="D158" s="77">
        <f>VLOOKUP($B158,'Dental Calculator'!$A:$D,4,FALSE)</f>
        <v>243.91</v>
      </c>
      <c r="E158" s="77">
        <f>VLOOKUP($B158,'Dental Calculator'!$A:$D,3,FALSE)</f>
        <v>268.56</v>
      </c>
      <c r="F158" s="81"/>
      <c r="G158" s="78" t="s">
        <v>14</v>
      </c>
      <c r="H158" s="79"/>
      <c r="I158" s="80" t="s">
        <v>403</v>
      </c>
    </row>
    <row r="159" spans="1:9" x14ac:dyDescent="0.2">
      <c r="A159" s="74" t="s">
        <v>141</v>
      </c>
      <c r="B159" s="75" t="s">
        <v>177</v>
      </c>
      <c r="C159" s="76">
        <v>45292</v>
      </c>
      <c r="D159" s="77">
        <f>VLOOKUP($B159,'Dental Calculator'!$A:$D,4,FALSE)</f>
        <v>243.91</v>
      </c>
      <c r="E159" s="77">
        <f>VLOOKUP($B159,'Dental Calculator'!$A:$D,3,FALSE)</f>
        <v>268.56</v>
      </c>
      <c r="F159" s="81"/>
      <c r="G159" s="78" t="s">
        <v>14</v>
      </c>
      <c r="H159" s="79"/>
      <c r="I159" s="80" t="s">
        <v>403</v>
      </c>
    </row>
    <row r="160" spans="1:9" x14ac:dyDescent="0.2">
      <c r="A160" s="74" t="s">
        <v>141</v>
      </c>
      <c r="B160" s="75" t="s">
        <v>178</v>
      </c>
      <c r="C160" s="76">
        <v>45292</v>
      </c>
      <c r="D160" s="77">
        <f>VLOOKUP($B160,'Dental Calculator'!$A:$D,4,FALSE)</f>
        <v>243.91</v>
      </c>
      <c r="E160" s="77">
        <f>VLOOKUP($B160,'Dental Calculator'!$A:$D,3,FALSE)</f>
        <v>268.56</v>
      </c>
      <c r="F160" s="81"/>
      <c r="G160" s="78" t="s">
        <v>14</v>
      </c>
      <c r="H160" s="79"/>
      <c r="I160" s="80" t="s">
        <v>403</v>
      </c>
    </row>
    <row r="161" spans="1:9" x14ac:dyDescent="0.2">
      <c r="A161" s="74" t="s">
        <v>141</v>
      </c>
      <c r="B161" s="75" t="s">
        <v>179</v>
      </c>
      <c r="C161" s="76">
        <v>45292</v>
      </c>
      <c r="D161" s="77">
        <f>VLOOKUP($B161,'Dental Calculator'!$A:$D,4,FALSE)</f>
        <v>243.91</v>
      </c>
      <c r="E161" s="77">
        <f>VLOOKUP($B161,'Dental Calculator'!$A:$D,3,FALSE)</f>
        <v>268.56</v>
      </c>
      <c r="F161" s="81"/>
      <c r="G161" s="78" t="s">
        <v>14</v>
      </c>
      <c r="H161" s="79"/>
      <c r="I161" s="80" t="s">
        <v>403</v>
      </c>
    </row>
    <row r="162" spans="1:9" x14ac:dyDescent="0.2">
      <c r="A162" s="74" t="s">
        <v>141</v>
      </c>
      <c r="B162" s="75" t="s">
        <v>180</v>
      </c>
      <c r="C162" s="76">
        <v>45292</v>
      </c>
      <c r="D162" s="77">
        <f>VLOOKUP($B162,'Dental Calculator'!$A:$D,4,FALSE)</f>
        <v>304.89</v>
      </c>
      <c r="E162" s="77">
        <f>VLOOKUP($B162,'Dental Calculator'!$A:$D,3,FALSE)</f>
        <v>335.7</v>
      </c>
      <c r="F162" s="81"/>
      <c r="G162" s="78" t="s">
        <v>14</v>
      </c>
      <c r="H162" s="79" t="s">
        <v>7</v>
      </c>
      <c r="I162" s="80" t="s">
        <v>403</v>
      </c>
    </row>
    <row r="163" spans="1:9" x14ac:dyDescent="0.2">
      <c r="A163" s="74" t="s">
        <v>141</v>
      </c>
      <c r="B163" s="75" t="s">
        <v>181</v>
      </c>
      <c r="C163" s="76">
        <v>45292</v>
      </c>
      <c r="D163" s="77">
        <f>VLOOKUP($B163,'Dental Calculator'!$A:$D,4,FALSE)</f>
        <v>304.89</v>
      </c>
      <c r="E163" s="77">
        <f>VLOOKUP($B163,'Dental Calculator'!$A:$D,3,FALSE)</f>
        <v>335.7</v>
      </c>
      <c r="F163" s="81"/>
      <c r="G163" s="78" t="s">
        <v>14</v>
      </c>
      <c r="H163" s="79" t="s">
        <v>7</v>
      </c>
      <c r="I163" s="80" t="s">
        <v>403</v>
      </c>
    </row>
    <row r="164" spans="1:9" x14ac:dyDescent="0.2">
      <c r="A164" s="74" t="s">
        <v>141</v>
      </c>
      <c r="B164" s="75" t="s">
        <v>182</v>
      </c>
      <c r="C164" s="76">
        <v>45292</v>
      </c>
      <c r="D164" s="77">
        <f>VLOOKUP($B164,'Dental Calculator'!$A:$D,4,FALSE)</f>
        <v>79.27</v>
      </c>
      <c r="E164" s="77">
        <f>VLOOKUP($B164,'Dental Calculator'!$A:$D,3,FALSE)</f>
        <v>87.28</v>
      </c>
      <c r="F164" s="81"/>
      <c r="G164" s="78" t="s">
        <v>14</v>
      </c>
      <c r="H164" s="79" t="s">
        <v>143</v>
      </c>
      <c r="I164" s="80" t="s">
        <v>403</v>
      </c>
    </row>
    <row r="165" spans="1:9" x14ac:dyDescent="0.2">
      <c r="A165" s="74" t="s">
        <v>141</v>
      </c>
      <c r="B165" s="95" t="s">
        <v>412</v>
      </c>
      <c r="C165" s="76">
        <v>45292</v>
      </c>
      <c r="D165" s="77">
        <f>VLOOKUP($B165,'Dental Calculator'!$A:$D,4,FALSE)</f>
        <v>79.27</v>
      </c>
      <c r="E165" s="77">
        <f>VLOOKUP($B165,'Dental Calculator'!$A:$D,3,FALSE)</f>
        <v>87.28</v>
      </c>
      <c r="F165" s="98"/>
      <c r="G165" s="78" t="s">
        <v>14</v>
      </c>
      <c r="H165" s="100"/>
      <c r="I165" s="80" t="s">
        <v>403</v>
      </c>
    </row>
    <row r="166" spans="1:9" s="9" customFormat="1" ht="13.5" thickBot="1" x14ac:dyDescent="0.25">
      <c r="A166" s="82" t="s">
        <v>141</v>
      </c>
      <c r="B166" s="83" t="s">
        <v>183</v>
      </c>
      <c r="C166" s="84">
        <v>45292</v>
      </c>
      <c r="D166" s="113" t="s">
        <v>35</v>
      </c>
      <c r="E166" s="113" t="s">
        <v>35</v>
      </c>
      <c r="F166" s="85"/>
      <c r="G166" s="93" t="s">
        <v>14</v>
      </c>
      <c r="H166" s="93"/>
      <c r="I166" s="89" t="s">
        <v>403</v>
      </c>
    </row>
    <row r="167" spans="1:9" x14ac:dyDescent="0.2">
      <c r="A167" s="31" t="s">
        <v>184</v>
      </c>
      <c r="B167" s="32" t="s">
        <v>186</v>
      </c>
      <c r="C167" s="33">
        <v>45292</v>
      </c>
      <c r="D167" s="21">
        <f>VLOOKUP($B167,'Dental Calculator'!$A:$D,4,FALSE)</f>
        <v>121.95</v>
      </c>
      <c r="E167" s="49" t="s">
        <v>143</v>
      </c>
      <c r="F167" s="49"/>
      <c r="G167" s="35" t="s">
        <v>14</v>
      </c>
      <c r="H167" s="36"/>
      <c r="I167" s="37" t="s">
        <v>403</v>
      </c>
    </row>
    <row r="168" spans="1:9" x14ac:dyDescent="0.2">
      <c r="A168" s="38" t="s">
        <v>184</v>
      </c>
      <c r="B168" s="15" t="s">
        <v>187</v>
      </c>
      <c r="C168" s="4">
        <v>45292</v>
      </c>
      <c r="D168" s="21">
        <f>VLOOKUP($B168,'Dental Calculator'!$A:$D,4,FALSE)</f>
        <v>182.93</v>
      </c>
      <c r="E168" s="22" t="s">
        <v>143</v>
      </c>
      <c r="F168" s="22"/>
      <c r="G168" s="5" t="s">
        <v>14</v>
      </c>
      <c r="H168" s="6"/>
      <c r="I168" s="39" t="s">
        <v>403</v>
      </c>
    </row>
    <row r="169" spans="1:9" x14ac:dyDescent="0.2">
      <c r="A169" s="38" t="s">
        <v>184</v>
      </c>
      <c r="B169" s="15" t="s">
        <v>188</v>
      </c>
      <c r="C169" s="4">
        <v>45292</v>
      </c>
      <c r="D169" s="21">
        <f>VLOOKUP($B169,'Dental Calculator'!$A:$D,4,FALSE)</f>
        <v>3048.87</v>
      </c>
      <c r="E169" s="22" t="s">
        <v>143</v>
      </c>
      <c r="F169" s="22"/>
      <c r="G169" s="5" t="s">
        <v>14</v>
      </c>
      <c r="H169" s="6"/>
      <c r="I169" s="39" t="s">
        <v>403</v>
      </c>
    </row>
    <row r="170" spans="1:9" x14ac:dyDescent="0.2">
      <c r="A170" s="38" t="s">
        <v>184</v>
      </c>
      <c r="B170" s="15" t="s">
        <v>189</v>
      </c>
      <c r="C170" s="4">
        <v>45292</v>
      </c>
      <c r="D170" s="21">
        <f>VLOOKUP($B170,'Dental Calculator'!$A:$D,4,FALSE)</f>
        <v>3048.87</v>
      </c>
      <c r="E170" s="22" t="s">
        <v>143</v>
      </c>
      <c r="F170" s="22"/>
      <c r="G170" s="5" t="s">
        <v>14</v>
      </c>
      <c r="H170" s="6"/>
      <c r="I170" s="39" t="s">
        <v>403</v>
      </c>
    </row>
    <row r="171" spans="1:9" x14ac:dyDescent="0.2">
      <c r="A171" s="38" t="s">
        <v>184</v>
      </c>
      <c r="B171" s="15" t="s">
        <v>190</v>
      </c>
      <c r="C171" s="4">
        <v>45292</v>
      </c>
      <c r="D171" s="21">
        <f>VLOOKUP($B171,'Dental Calculator'!$A:$D,4,FALSE)</f>
        <v>4115.97</v>
      </c>
      <c r="E171" s="22" t="s">
        <v>143</v>
      </c>
      <c r="F171" s="22"/>
      <c r="G171" s="5" t="s">
        <v>14</v>
      </c>
      <c r="H171" s="6"/>
      <c r="I171" s="39" t="s">
        <v>403</v>
      </c>
    </row>
    <row r="172" spans="1:9" x14ac:dyDescent="0.2">
      <c r="A172" s="38" t="s">
        <v>184</v>
      </c>
      <c r="B172" s="15" t="s">
        <v>191</v>
      </c>
      <c r="C172" s="4">
        <v>45292</v>
      </c>
      <c r="D172" s="21">
        <f>VLOOKUP($B172,'Dental Calculator'!$A:$D,4,FALSE)</f>
        <v>4268.42</v>
      </c>
      <c r="E172" s="22" t="s">
        <v>143</v>
      </c>
      <c r="F172" s="22"/>
      <c r="G172" s="5" t="s">
        <v>14</v>
      </c>
      <c r="H172" s="6"/>
      <c r="I172" s="39" t="s">
        <v>403</v>
      </c>
    </row>
    <row r="173" spans="1:9" x14ac:dyDescent="0.2">
      <c r="A173" s="38" t="s">
        <v>184</v>
      </c>
      <c r="B173" s="15" t="s">
        <v>192</v>
      </c>
      <c r="C173" s="4">
        <v>45292</v>
      </c>
      <c r="D173" s="21">
        <f>VLOOKUP($B173,'Dental Calculator'!$A:$D,4,FALSE)</f>
        <v>2439.1</v>
      </c>
      <c r="E173" s="22" t="s">
        <v>143</v>
      </c>
      <c r="F173" s="22"/>
      <c r="G173" s="5" t="s">
        <v>14</v>
      </c>
      <c r="H173" s="6"/>
      <c r="I173" s="39" t="s">
        <v>403</v>
      </c>
    </row>
    <row r="174" spans="1:9" x14ac:dyDescent="0.2">
      <c r="A174" s="38" t="s">
        <v>184</v>
      </c>
      <c r="B174" s="15" t="s">
        <v>193</v>
      </c>
      <c r="C174" s="4">
        <v>45292</v>
      </c>
      <c r="D174" s="21">
        <f>VLOOKUP($B174,'Dental Calculator'!$A:$D,4,FALSE)</f>
        <v>1981.77</v>
      </c>
      <c r="E174" s="22" t="s">
        <v>143</v>
      </c>
      <c r="F174" s="22"/>
      <c r="G174" s="5" t="s">
        <v>14</v>
      </c>
      <c r="H174" s="6"/>
      <c r="I174" s="39" t="s">
        <v>403</v>
      </c>
    </row>
    <row r="175" spans="1:9" x14ac:dyDescent="0.2">
      <c r="A175" s="38" t="s">
        <v>184</v>
      </c>
      <c r="B175" s="15" t="s">
        <v>194</v>
      </c>
      <c r="C175" s="4">
        <v>45292</v>
      </c>
      <c r="D175" s="21">
        <f>VLOOKUP($B175,'Dental Calculator'!$A:$D,4,FALSE)</f>
        <v>2439.1</v>
      </c>
      <c r="E175" s="22" t="s">
        <v>143</v>
      </c>
      <c r="F175" s="22"/>
      <c r="G175" s="5" t="s">
        <v>14</v>
      </c>
      <c r="H175" s="6"/>
      <c r="I175" s="39" t="s">
        <v>403</v>
      </c>
    </row>
    <row r="176" spans="1:9" x14ac:dyDescent="0.2">
      <c r="A176" s="38" t="s">
        <v>184</v>
      </c>
      <c r="B176" s="15" t="s">
        <v>195</v>
      </c>
      <c r="C176" s="4">
        <v>45292</v>
      </c>
      <c r="D176" s="21">
        <f>VLOOKUP($B176,'Dental Calculator'!$A:$D,4,FALSE)</f>
        <v>975.64</v>
      </c>
      <c r="E176" s="22" t="s">
        <v>143</v>
      </c>
      <c r="F176" s="22"/>
      <c r="G176" s="5" t="s">
        <v>14</v>
      </c>
      <c r="H176" s="6"/>
      <c r="I176" s="39" t="s">
        <v>403</v>
      </c>
    </row>
    <row r="177" spans="1:9" x14ac:dyDescent="0.2">
      <c r="A177" s="38" t="s">
        <v>184</v>
      </c>
      <c r="B177" s="15" t="s">
        <v>196</v>
      </c>
      <c r="C177" s="4">
        <v>45292</v>
      </c>
      <c r="D177" s="21">
        <f>VLOOKUP($B177,'Dental Calculator'!$A:$D,4,FALSE)</f>
        <v>2286.65</v>
      </c>
      <c r="E177" s="22" t="s">
        <v>143</v>
      </c>
      <c r="F177" s="22"/>
      <c r="G177" s="5" t="s">
        <v>14</v>
      </c>
      <c r="H177" s="6"/>
      <c r="I177" s="39" t="s">
        <v>403</v>
      </c>
    </row>
    <row r="178" spans="1:9" x14ac:dyDescent="0.2">
      <c r="A178" s="38" t="s">
        <v>184</v>
      </c>
      <c r="B178" s="15" t="s">
        <v>197</v>
      </c>
      <c r="C178" s="4">
        <v>45292</v>
      </c>
      <c r="D178" s="21">
        <f>VLOOKUP($B178,'Dental Calculator'!$A:$D,4,FALSE)</f>
        <v>457.33</v>
      </c>
      <c r="E178" s="22" t="s">
        <v>143</v>
      </c>
      <c r="F178" s="22"/>
      <c r="G178" s="5" t="s">
        <v>14</v>
      </c>
      <c r="H178" s="6"/>
      <c r="I178" s="39" t="s">
        <v>403</v>
      </c>
    </row>
    <row r="179" spans="1:9" x14ac:dyDescent="0.2">
      <c r="A179" s="38" t="s">
        <v>184</v>
      </c>
      <c r="B179" s="15" t="s">
        <v>198</v>
      </c>
      <c r="C179" s="4">
        <v>45292</v>
      </c>
      <c r="D179" s="21">
        <f>VLOOKUP($B179,'Dental Calculator'!$A:$D,4,FALSE)</f>
        <v>2286.65</v>
      </c>
      <c r="E179" s="22" t="s">
        <v>143</v>
      </c>
      <c r="F179" s="22"/>
      <c r="G179" s="5" t="s">
        <v>14</v>
      </c>
      <c r="H179" s="6"/>
      <c r="I179" s="39" t="s">
        <v>403</v>
      </c>
    </row>
    <row r="180" spans="1:9" x14ac:dyDescent="0.2">
      <c r="A180" s="38" t="s">
        <v>184</v>
      </c>
      <c r="B180" s="15" t="s">
        <v>199</v>
      </c>
      <c r="C180" s="4">
        <v>45292</v>
      </c>
      <c r="D180" s="21">
        <f>VLOOKUP($B180,'Dental Calculator'!$A:$D,4,FALSE)</f>
        <v>2286.65</v>
      </c>
      <c r="E180" s="22" t="s">
        <v>143</v>
      </c>
      <c r="F180" s="22"/>
      <c r="G180" s="5" t="s">
        <v>14</v>
      </c>
      <c r="H180" s="6"/>
      <c r="I180" s="39" t="s">
        <v>403</v>
      </c>
    </row>
    <row r="181" spans="1:9" x14ac:dyDescent="0.2">
      <c r="A181" s="38" t="s">
        <v>184</v>
      </c>
      <c r="B181" s="15" t="s">
        <v>200</v>
      </c>
      <c r="C181" s="4">
        <v>45292</v>
      </c>
      <c r="D181" s="21">
        <f>VLOOKUP($B181,'Dental Calculator'!$A:$D,4,FALSE)</f>
        <v>838.44</v>
      </c>
      <c r="E181" s="22" t="s">
        <v>143</v>
      </c>
      <c r="F181" s="22"/>
      <c r="G181" s="5" t="s">
        <v>14</v>
      </c>
      <c r="H181" s="6"/>
      <c r="I181" s="39" t="s">
        <v>403</v>
      </c>
    </row>
    <row r="182" spans="1:9" x14ac:dyDescent="0.2">
      <c r="A182" s="38" t="s">
        <v>184</v>
      </c>
      <c r="B182" s="15" t="s">
        <v>201</v>
      </c>
      <c r="C182" s="4">
        <v>45292</v>
      </c>
      <c r="D182" s="21">
        <f>VLOOKUP($B182,'Dental Calculator'!$A:$D,4,FALSE)</f>
        <v>277.45</v>
      </c>
      <c r="E182" s="22" t="s">
        <v>143</v>
      </c>
      <c r="F182" s="22"/>
      <c r="G182" s="5" t="s">
        <v>14</v>
      </c>
      <c r="H182" s="6"/>
      <c r="I182" s="39" t="s">
        <v>403</v>
      </c>
    </row>
    <row r="183" spans="1:9" x14ac:dyDescent="0.2">
      <c r="A183" s="38" t="s">
        <v>184</v>
      </c>
      <c r="B183" s="15" t="s">
        <v>202</v>
      </c>
      <c r="C183" s="4">
        <v>45292</v>
      </c>
      <c r="D183" s="21">
        <f>VLOOKUP($B183,'Dental Calculator'!$A:$D,4,FALSE)</f>
        <v>914.66</v>
      </c>
      <c r="E183" s="22" t="s">
        <v>143</v>
      </c>
      <c r="F183" s="22"/>
      <c r="G183" s="5" t="s">
        <v>14</v>
      </c>
      <c r="H183" s="6"/>
      <c r="I183" s="39" t="s">
        <v>403</v>
      </c>
    </row>
    <row r="184" spans="1:9" x14ac:dyDescent="0.2">
      <c r="A184" s="38" t="s">
        <v>184</v>
      </c>
      <c r="B184" s="15" t="s">
        <v>203</v>
      </c>
      <c r="C184" s="4">
        <v>45292</v>
      </c>
      <c r="D184" s="21">
        <f>VLOOKUP($B184,'Dental Calculator'!$A:$D,4,FALSE)</f>
        <v>914.66</v>
      </c>
      <c r="E184" s="22" t="s">
        <v>143</v>
      </c>
      <c r="F184" s="22"/>
      <c r="G184" s="5" t="s">
        <v>14</v>
      </c>
      <c r="H184" s="6"/>
      <c r="I184" s="39" t="s">
        <v>403</v>
      </c>
    </row>
    <row r="185" spans="1:9" x14ac:dyDescent="0.2">
      <c r="A185" s="38" t="s">
        <v>184</v>
      </c>
      <c r="B185" s="15" t="s">
        <v>204</v>
      </c>
      <c r="C185" s="4">
        <v>45292</v>
      </c>
      <c r="D185" s="21">
        <f>VLOOKUP($B185,'Dental Calculator'!$A:$D,4,FALSE)</f>
        <v>914.66</v>
      </c>
      <c r="E185" s="22" t="s">
        <v>143</v>
      </c>
      <c r="F185" s="22"/>
      <c r="G185" s="5" t="s">
        <v>14</v>
      </c>
      <c r="H185" s="6"/>
      <c r="I185" s="39" t="s">
        <v>403</v>
      </c>
    </row>
    <row r="186" spans="1:9" x14ac:dyDescent="0.2">
      <c r="A186" s="38" t="s">
        <v>184</v>
      </c>
      <c r="B186" s="15" t="s">
        <v>205</v>
      </c>
      <c r="C186" s="4">
        <v>45292</v>
      </c>
      <c r="D186" s="21">
        <f>VLOOKUP($B186,'Dental Calculator'!$A:$D,4,FALSE)</f>
        <v>1981.77</v>
      </c>
      <c r="E186" s="22" t="s">
        <v>143</v>
      </c>
      <c r="F186" s="22"/>
      <c r="G186" s="5" t="s">
        <v>14</v>
      </c>
      <c r="H186" s="6"/>
      <c r="I186" s="39" t="s">
        <v>403</v>
      </c>
    </row>
    <row r="187" spans="1:9" x14ac:dyDescent="0.2">
      <c r="A187" s="38" t="s">
        <v>184</v>
      </c>
      <c r="B187" s="15" t="s">
        <v>206</v>
      </c>
      <c r="C187" s="4">
        <v>45292</v>
      </c>
      <c r="D187" s="21">
        <f>VLOOKUP($B187,'Dental Calculator'!$A:$D,4,FALSE)</f>
        <v>1158.57</v>
      </c>
      <c r="E187" s="22" t="s">
        <v>143</v>
      </c>
      <c r="F187" s="22"/>
      <c r="G187" s="5" t="s">
        <v>14</v>
      </c>
      <c r="H187" s="6"/>
      <c r="I187" s="39" t="s">
        <v>403</v>
      </c>
    </row>
    <row r="188" spans="1:9" x14ac:dyDescent="0.2">
      <c r="A188" s="38" t="s">
        <v>184</v>
      </c>
      <c r="B188" s="15" t="s">
        <v>207</v>
      </c>
      <c r="C188" s="4">
        <v>45292</v>
      </c>
      <c r="D188" s="21">
        <f>VLOOKUP($B188,'Dental Calculator'!$A:$D,4,FALSE)</f>
        <v>365.86</v>
      </c>
      <c r="E188" s="22" t="s">
        <v>143</v>
      </c>
      <c r="F188" s="22"/>
      <c r="G188" s="5" t="s">
        <v>14</v>
      </c>
      <c r="H188" s="6"/>
      <c r="I188" s="39" t="s">
        <v>403</v>
      </c>
    </row>
    <row r="189" spans="1:9" x14ac:dyDescent="0.2">
      <c r="A189" s="38" t="s">
        <v>184</v>
      </c>
      <c r="B189" s="15" t="s">
        <v>208</v>
      </c>
      <c r="C189" s="4">
        <v>45292</v>
      </c>
      <c r="D189" s="21">
        <f>VLOOKUP($B189,'Dental Calculator'!$A:$D,4,FALSE)</f>
        <v>164.64</v>
      </c>
      <c r="E189" s="22" t="s">
        <v>143</v>
      </c>
      <c r="F189" s="22"/>
      <c r="G189" s="5" t="s">
        <v>14</v>
      </c>
      <c r="H189" s="6"/>
      <c r="I189" s="39" t="s">
        <v>403</v>
      </c>
    </row>
    <row r="190" spans="1:9" x14ac:dyDescent="0.2">
      <c r="A190" s="38" t="s">
        <v>184</v>
      </c>
      <c r="B190" s="15" t="s">
        <v>209</v>
      </c>
      <c r="C190" s="4">
        <v>45292</v>
      </c>
      <c r="D190" s="21">
        <f>VLOOKUP($B190,'Dental Calculator'!$A:$D,4,FALSE)</f>
        <v>378.06</v>
      </c>
      <c r="E190" s="22" t="s">
        <v>143</v>
      </c>
      <c r="F190" s="22"/>
      <c r="G190" s="5" t="s">
        <v>14</v>
      </c>
      <c r="H190" s="6"/>
      <c r="I190" s="39" t="s">
        <v>403</v>
      </c>
    </row>
    <row r="191" spans="1:9" x14ac:dyDescent="0.2">
      <c r="A191" s="38" t="s">
        <v>184</v>
      </c>
      <c r="B191" s="15" t="s">
        <v>210</v>
      </c>
      <c r="C191" s="4">
        <v>45292</v>
      </c>
      <c r="D191" s="21">
        <f>VLOOKUP($B191,'Dental Calculator'!$A:$D,4,FALSE)</f>
        <v>378.06</v>
      </c>
      <c r="E191" s="22" t="s">
        <v>143</v>
      </c>
      <c r="F191" s="22"/>
      <c r="G191" s="5" t="s">
        <v>14</v>
      </c>
      <c r="H191" s="6"/>
      <c r="I191" s="39" t="s">
        <v>403</v>
      </c>
    </row>
    <row r="192" spans="1:9" x14ac:dyDescent="0.2">
      <c r="A192" s="38" t="s">
        <v>184</v>
      </c>
      <c r="B192" s="15" t="s">
        <v>211</v>
      </c>
      <c r="C192" s="4">
        <v>45292</v>
      </c>
      <c r="D192" s="21">
        <f>VLOOKUP($B192,'Dental Calculator'!$A:$D,4,FALSE)</f>
        <v>853.68</v>
      </c>
      <c r="E192" s="22" t="s">
        <v>143</v>
      </c>
      <c r="F192" s="22"/>
      <c r="G192" s="5" t="s">
        <v>14</v>
      </c>
      <c r="H192" s="6"/>
      <c r="I192" s="39" t="s">
        <v>403</v>
      </c>
    </row>
    <row r="193" spans="1:9" x14ac:dyDescent="0.2">
      <c r="A193" s="38" t="s">
        <v>184</v>
      </c>
      <c r="B193" s="15" t="s">
        <v>212</v>
      </c>
      <c r="C193" s="4">
        <v>45292</v>
      </c>
      <c r="D193" s="21">
        <f>VLOOKUP($B193,'Dental Calculator'!$A:$D,4,FALSE)</f>
        <v>91.47</v>
      </c>
      <c r="E193" s="22" t="s">
        <v>143</v>
      </c>
      <c r="F193" s="22"/>
      <c r="G193" s="5" t="s">
        <v>14</v>
      </c>
      <c r="H193" s="6"/>
      <c r="I193" s="39" t="s">
        <v>403</v>
      </c>
    </row>
    <row r="194" spans="1:9" ht="13.5" thickBot="1" x14ac:dyDescent="0.25">
      <c r="A194" s="40" t="s">
        <v>184</v>
      </c>
      <c r="B194" s="41" t="s">
        <v>354</v>
      </c>
      <c r="C194" s="42">
        <v>45292</v>
      </c>
      <c r="D194" s="111" t="s">
        <v>35</v>
      </c>
      <c r="E194" s="64"/>
      <c r="F194" s="64"/>
      <c r="G194" s="44" t="s">
        <v>14</v>
      </c>
      <c r="H194" s="45"/>
      <c r="I194" s="46" t="s">
        <v>403</v>
      </c>
    </row>
    <row r="195" spans="1:9" ht="13.5" thickBot="1" x14ac:dyDescent="0.25">
      <c r="A195" s="118" t="s">
        <v>420</v>
      </c>
      <c r="B195" s="128" t="s">
        <v>417</v>
      </c>
      <c r="C195" s="119">
        <v>45292</v>
      </c>
      <c r="D195" s="120">
        <f>VLOOKUP($B195,'Dental Calculator'!$A:$D,4,FALSE)</f>
        <v>106.71</v>
      </c>
      <c r="E195" s="121">
        <f>VLOOKUP($B195,'Dental Calculator'!$A:$D,3,FALSE)</f>
        <v>117.5</v>
      </c>
      <c r="F195" s="121"/>
      <c r="G195" s="122" t="s">
        <v>14</v>
      </c>
      <c r="H195" s="123" t="s">
        <v>7</v>
      </c>
      <c r="I195" s="124" t="s">
        <v>403</v>
      </c>
    </row>
    <row r="196" spans="1:9" x14ac:dyDescent="0.2">
      <c r="A196" s="60" t="s">
        <v>377</v>
      </c>
      <c r="B196" s="32" t="s">
        <v>213</v>
      </c>
      <c r="C196" s="33">
        <v>45292</v>
      </c>
      <c r="D196" s="34">
        <f>VLOOKUP($B196,'Dental Calculator'!$A:$D,4,FALSE)</f>
        <v>426.84</v>
      </c>
      <c r="E196" s="47" t="s">
        <v>143</v>
      </c>
      <c r="F196" s="47"/>
      <c r="G196" s="35" t="s">
        <v>14</v>
      </c>
      <c r="H196" s="36" t="s">
        <v>7</v>
      </c>
      <c r="I196" s="37" t="s">
        <v>403</v>
      </c>
    </row>
    <row r="197" spans="1:9" x14ac:dyDescent="0.2">
      <c r="A197" s="61" t="s">
        <v>377</v>
      </c>
      <c r="B197" s="15" t="s">
        <v>214</v>
      </c>
      <c r="C197" s="4">
        <v>45292</v>
      </c>
      <c r="D197" s="21">
        <f>VLOOKUP($B197,'Dental Calculator'!$A:$D,4,FALSE)</f>
        <v>548.79999999999995</v>
      </c>
      <c r="E197" s="23" t="s">
        <v>143</v>
      </c>
      <c r="F197" s="23"/>
      <c r="G197" s="5" t="s">
        <v>14</v>
      </c>
      <c r="H197" s="6" t="s">
        <v>7</v>
      </c>
      <c r="I197" s="39" t="s">
        <v>403</v>
      </c>
    </row>
    <row r="198" spans="1:9" x14ac:dyDescent="0.2">
      <c r="A198" s="61" t="s">
        <v>377</v>
      </c>
      <c r="B198" s="15" t="s">
        <v>215</v>
      </c>
      <c r="C198" s="4">
        <v>45292</v>
      </c>
      <c r="D198" s="21">
        <f>VLOOKUP($B198,'Dental Calculator'!$A:$D,4,FALSE)</f>
        <v>426.84</v>
      </c>
      <c r="E198" s="23" t="s">
        <v>143</v>
      </c>
      <c r="F198" s="23"/>
      <c r="G198" s="5" t="s">
        <v>14</v>
      </c>
      <c r="H198" s="6" t="s">
        <v>7</v>
      </c>
      <c r="I198" s="39" t="s">
        <v>403</v>
      </c>
    </row>
    <row r="199" spans="1:9" x14ac:dyDescent="0.2">
      <c r="A199" s="61" t="s">
        <v>377</v>
      </c>
      <c r="B199" s="15" t="s">
        <v>216</v>
      </c>
      <c r="C199" s="4">
        <v>45292</v>
      </c>
      <c r="D199" s="21">
        <f>VLOOKUP($B199,'Dental Calculator'!$A:$D,4,FALSE)</f>
        <v>289.64</v>
      </c>
      <c r="E199" s="23" t="s">
        <v>143</v>
      </c>
      <c r="F199" s="23"/>
      <c r="G199" s="5" t="s">
        <v>14</v>
      </c>
      <c r="H199" s="6" t="s">
        <v>7</v>
      </c>
      <c r="I199" s="39" t="s">
        <v>403</v>
      </c>
    </row>
    <row r="200" spans="1:9" x14ac:dyDescent="0.2">
      <c r="A200" s="61" t="s">
        <v>377</v>
      </c>
      <c r="B200" s="15" t="s">
        <v>217</v>
      </c>
      <c r="C200" s="4">
        <v>45292</v>
      </c>
      <c r="D200" s="21">
        <f>VLOOKUP($B200,'Dental Calculator'!$A:$D,4,FALSE)</f>
        <v>457.33</v>
      </c>
      <c r="E200" s="23" t="s">
        <v>143</v>
      </c>
      <c r="F200" s="23"/>
      <c r="G200" s="5" t="s">
        <v>14</v>
      </c>
      <c r="H200" s="6" t="s">
        <v>7</v>
      </c>
      <c r="I200" s="39" t="s">
        <v>403</v>
      </c>
    </row>
    <row r="201" spans="1:9" x14ac:dyDescent="0.2">
      <c r="A201" s="61" t="s">
        <v>377</v>
      </c>
      <c r="B201" s="15" t="s">
        <v>218</v>
      </c>
      <c r="C201" s="4">
        <v>45292</v>
      </c>
      <c r="D201" s="21">
        <f>VLOOKUP($B201,'Dental Calculator'!$A:$D,4,FALSE)</f>
        <v>487.82</v>
      </c>
      <c r="E201" s="23" t="s">
        <v>143</v>
      </c>
      <c r="F201" s="23"/>
      <c r="G201" s="5" t="s">
        <v>14</v>
      </c>
      <c r="H201" s="6" t="s">
        <v>7</v>
      </c>
      <c r="I201" s="39" t="s">
        <v>403</v>
      </c>
    </row>
    <row r="202" spans="1:9" x14ac:dyDescent="0.2">
      <c r="A202" s="61" t="s">
        <v>377</v>
      </c>
      <c r="B202" s="15" t="s">
        <v>219</v>
      </c>
      <c r="C202" s="4">
        <v>45292</v>
      </c>
      <c r="D202" s="21">
        <f>VLOOKUP($B202,'Dental Calculator'!$A:$D,4,FALSE)</f>
        <v>426.84</v>
      </c>
      <c r="E202" s="23" t="s">
        <v>143</v>
      </c>
      <c r="F202" s="23"/>
      <c r="G202" s="5" t="s">
        <v>14</v>
      </c>
      <c r="H202" s="6" t="s">
        <v>7</v>
      </c>
      <c r="I202" s="39" t="s">
        <v>403</v>
      </c>
    </row>
    <row r="203" spans="1:9" x14ac:dyDescent="0.2">
      <c r="A203" s="61" t="s">
        <v>377</v>
      </c>
      <c r="B203" s="15" t="s">
        <v>220</v>
      </c>
      <c r="C203" s="4">
        <v>45292</v>
      </c>
      <c r="D203" s="21">
        <f>VLOOKUP($B203,'Dental Calculator'!$A:$D,4,FALSE)</f>
        <v>60.98</v>
      </c>
      <c r="E203" s="23" t="s">
        <v>143</v>
      </c>
      <c r="F203" s="23"/>
      <c r="G203" s="5" t="s">
        <v>14</v>
      </c>
      <c r="H203" s="6" t="s">
        <v>7</v>
      </c>
      <c r="I203" s="39" t="s">
        <v>403</v>
      </c>
    </row>
    <row r="204" spans="1:9" ht="13.5" thickBot="1" x14ac:dyDescent="0.25">
      <c r="A204" s="62" t="s">
        <v>377</v>
      </c>
      <c r="B204" s="41" t="s">
        <v>221</v>
      </c>
      <c r="C204" s="42">
        <v>45292</v>
      </c>
      <c r="D204" s="43">
        <f>VLOOKUP($B204,'Dental Calculator'!$A:$D,4,FALSE)</f>
        <v>158.54</v>
      </c>
      <c r="E204" s="64" t="s">
        <v>143</v>
      </c>
      <c r="F204" s="64"/>
      <c r="G204" s="44" t="s">
        <v>14</v>
      </c>
      <c r="H204" s="45" t="s">
        <v>7</v>
      </c>
      <c r="I204" s="46" t="s">
        <v>403</v>
      </c>
    </row>
    <row r="205" spans="1:9" x14ac:dyDescent="0.2">
      <c r="A205" s="90" t="s">
        <v>378</v>
      </c>
      <c r="B205" s="67" t="s">
        <v>222</v>
      </c>
      <c r="C205" s="68">
        <v>45292</v>
      </c>
      <c r="D205" s="69">
        <f>VLOOKUP($B205,'Dental Calculator'!$A:$D,4,FALSE)</f>
        <v>60.98</v>
      </c>
      <c r="E205" s="69">
        <f>VLOOKUP($B205,'Dental Calculator'!$A:$D,3,FALSE)</f>
        <v>67.14</v>
      </c>
      <c r="F205" s="70"/>
      <c r="G205" s="71" t="s">
        <v>8</v>
      </c>
      <c r="H205" s="72" t="s">
        <v>7</v>
      </c>
      <c r="I205" s="73" t="s">
        <v>403</v>
      </c>
    </row>
    <row r="206" spans="1:9" x14ac:dyDescent="0.2">
      <c r="A206" s="91" t="s">
        <v>378</v>
      </c>
      <c r="B206" s="75" t="s">
        <v>223</v>
      </c>
      <c r="C206" s="76">
        <v>45292</v>
      </c>
      <c r="D206" s="77">
        <f>VLOOKUP($B206,'Dental Calculator'!$A:$D,4,FALSE)</f>
        <v>67.08</v>
      </c>
      <c r="E206" s="77">
        <f>VLOOKUP($B206,'Dental Calculator'!$A:$D,3,FALSE)</f>
        <v>73.849999999999994</v>
      </c>
      <c r="F206" s="77" t="s">
        <v>408</v>
      </c>
      <c r="G206" s="78" t="s">
        <v>8</v>
      </c>
      <c r="H206" s="79" t="s">
        <v>7</v>
      </c>
      <c r="I206" s="80" t="s">
        <v>403</v>
      </c>
    </row>
    <row r="207" spans="1:9" x14ac:dyDescent="0.2">
      <c r="A207" s="91" t="s">
        <v>378</v>
      </c>
      <c r="B207" s="75" t="s">
        <v>224</v>
      </c>
      <c r="C207" s="76">
        <v>45292</v>
      </c>
      <c r="D207" s="77">
        <f>VLOOKUP($B207,'Dental Calculator'!$A:$D,4,FALSE)</f>
        <v>121.95</v>
      </c>
      <c r="E207" s="77">
        <f>VLOOKUP($B207,'Dental Calculator'!$A:$D,3,FALSE)</f>
        <v>134.28</v>
      </c>
      <c r="F207" s="77" t="s">
        <v>408</v>
      </c>
      <c r="G207" s="78" t="s">
        <v>8</v>
      </c>
      <c r="H207" s="79" t="s">
        <v>7</v>
      </c>
      <c r="I207" s="80" t="s">
        <v>403</v>
      </c>
    </row>
    <row r="208" spans="1:9" x14ac:dyDescent="0.2">
      <c r="A208" s="91" t="s">
        <v>378</v>
      </c>
      <c r="B208" s="75" t="s">
        <v>225</v>
      </c>
      <c r="C208" s="76">
        <v>45292</v>
      </c>
      <c r="D208" s="77">
        <f>VLOOKUP($B208,'Dental Calculator'!$A:$D,4,FALSE)</f>
        <v>140.25</v>
      </c>
      <c r="E208" s="77">
        <f>VLOOKUP($B208,'Dental Calculator'!$A:$D,3,FALSE)</f>
        <v>154.41999999999999</v>
      </c>
      <c r="F208" s="81"/>
      <c r="G208" s="78" t="s">
        <v>8</v>
      </c>
      <c r="H208" s="79" t="s">
        <v>7</v>
      </c>
      <c r="I208" s="80" t="s">
        <v>403</v>
      </c>
    </row>
    <row r="209" spans="1:9" x14ac:dyDescent="0.2">
      <c r="A209" s="91" t="s">
        <v>378</v>
      </c>
      <c r="B209" s="75" t="s">
        <v>226</v>
      </c>
      <c r="C209" s="76">
        <v>45292</v>
      </c>
      <c r="D209" s="77">
        <f>VLOOKUP($B209,'Dental Calculator'!$A:$D,4,FALSE)</f>
        <v>182.93</v>
      </c>
      <c r="E209" s="77">
        <f>VLOOKUP($B209,'Dental Calculator'!$A:$D,3,FALSE)</f>
        <v>201.42</v>
      </c>
      <c r="F209" s="81"/>
      <c r="G209" s="78" t="s">
        <v>8</v>
      </c>
      <c r="H209" s="79" t="s">
        <v>7</v>
      </c>
      <c r="I209" s="80" t="s">
        <v>403</v>
      </c>
    </row>
    <row r="210" spans="1:9" x14ac:dyDescent="0.2">
      <c r="A210" s="91" t="s">
        <v>378</v>
      </c>
      <c r="B210" s="75" t="s">
        <v>227</v>
      </c>
      <c r="C210" s="76">
        <v>45292</v>
      </c>
      <c r="D210" s="77">
        <f>VLOOKUP($B210,'Dental Calculator'!$A:$D,4,FALSE)</f>
        <v>219.52</v>
      </c>
      <c r="E210" s="77">
        <f>VLOOKUP($B210,'Dental Calculator'!$A:$D,3,FALSE)</f>
        <v>241.7</v>
      </c>
      <c r="F210" s="81"/>
      <c r="G210" s="78" t="s">
        <v>8</v>
      </c>
      <c r="H210" s="79" t="s">
        <v>7</v>
      </c>
      <c r="I210" s="80" t="s">
        <v>403</v>
      </c>
    </row>
    <row r="211" spans="1:9" x14ac:dyDescent="0.2">
      <c r="A211" s="91" t="s">
        <v>378</v>
      </c>
      <c r="B211" s="75" t="s">
        <v>228</v>
      </c>
      <c r="C211" s="76">
        <v>45292</v>
      </c>
      <c r="D211" s="77">
        <f>VLOOKUP($B211,'Dental Calculator'!$A:$D,4,FALSE)</f>
        <v>304.89</v>
      </c>
      <c r="E211" s="77">
        <f>VLOOKUP($B211,'Dental Calculator'!$A:$D,3,FALSE)</f>
        <v>335.7</v>
      </c>
      <c r="F211" s="81"/>
      <c r="G211" s="78" t="s">
        <v>14</v>
      </c>
      <c r="H211" s="79" t="s">
        <v>7</v>
      </c>
      <c r="I211" s="80" t="s">
        <v>403</v>
      </c>
    </row>
    <row r="212" spans="1:9" x14ac:dyDescent="0.2">
      <c r="A212" s="91" t="s">
        <v>378</v>
      </c>
      <c r="B212" s="75" t="s">
        <v>229</v>
      </c>
      <c r="C212" s="76">
        <v>45292</v>
      </c>
      <c r="D212" s="77">
        <f>VLOOKUP($B212,'Dental Calculator'!$A:$D,4,FALSE)</f>
        <v>121.95</v>
      </c>
      <c r="E212" s="77">
        <f>VLOOKUP($B212,'Dental Calculator'!$A:$D,3,FALSE)</f>
        <v>134.28</v>
      </c>
      <c r="F212" s="81"/>
      <c r="G212" s="78" t="s">
        <v>8</v>
      </c>
      <c r="H212" s="79" t="s">
        <v>7</v>
      </c>
      <c r="I212" s="80" t="s">
        <v>403</v>
      </c>
    </row>
    <row r="213" spans="1:9" x14ac:dyDescent="0.2">
      <c r="A213" s="91" t="s">
        <v>378</v>
      </c>
      <c r="B213" s="75" t="s">
        <v>230</v>
      </c>
      <c r="C213" s="76">
        <v>45292</v>
      </c>
      <c r="D213" s="77">
        <f>VLOOKUP($B213,'Dental Calculator'!$A:$D,4,FALSE)</f>
        <v>320.13</v>
      </c>
      <c r="E213" s="77">
        <f>VLOOKUP($B213,'Dental Calculator'!$A:$D,3,FALSE)</f>
        <v>352.49</v>
      </c>
      <c r="F213" s="81"/>
      <c r="G213" s="78" t="s">
        <v>8</v>
      </c>
      <c r="H213" s="79" t="s">
        <v>7</v>
      </c>
      <c r="I213" s="80" t="s">
        <v>403</v>
      </c>
    </row>
    <row r="214" spans="1:9" x14ac:dyDescent="0.2">
      <c r="A214" s="91" t="s">
        <v>378</v>
      </c>
      <c r="B214" s="75" t="s">
        <v>231</v>
      </c>
      <c r="C214" s="76">
        <v>45292</v>
      </c>
      <c r="D214" s="77">
        <f>VLOOKUP($B214,'Dental Calculator'!$A:$D,4,FALSE)</f>
        <v>219.52</v>
      </c>
      <c r="E214" s="81" t="s">
        <v>143</v>
      </c>
      <c r="F214" s="81"/>
      <c r="G214" s="78" t="s">
        <v>8</v>
      </c>
      <c r="H214" s="79" t="s">
        <v>7</v>
      </c>
      <c r="I214" s="80" t="s">
        <v>403</v>
      </c>
    </row>
    <row r="215" spans="1:9" x14ac:dyDescent="0.2">
      <c r="A215" s="91" t="s">
        <v>378</v>
      </c>
      <c r="B215" s="75" t="s">
        <v>232</v>
      </c>
      <c r="C215" s="76">
        <v>45292</v>
      </c>
      <c r="D215" s="77">
        <f>VLOOKUP($B215,'Dental Calculator'!$A:$D,4,FALSE)</f>
        <v>182.93</v>
      </c>
      <c r="E215" s="81" t="s">
        <v>143</v>
      </c>
      <c r="F215" s="81"/>
      <c r="G215" s="78" t="s">
        <v>14</v>
      </c>
      <c r="H215" s="79" t="s">
        <v>7</v>
      </c>
      <c r="I215" s="80" t="s">
        <v>403</v>
      </c>
    </row>
    <row r="216" spans="1:9" x14ac:dyDescent="0.2">
      <c r="A216" s="91" t="s">
        <v>378</v>
      </c>
      <c r="B216" s="75" t="s">
        <v>233</v>
      </c>
      <c r="C216" s="76">
        <v>45292</v>
      </c>
      <c r="D216" s="77">
        <f>VLOOKUP($B216,'Dental Calculator'!$A:$D,4,FALSE)</f>
        <v>222.57</v>
      </c>
      <c r="E216" s="81" t="s">
        <v>143</v>
      </c>
      <c r="F216" s="81"/>
      <c r="G216" s="78" t="s">
        <v>8</v>
      </c>
      <c r="H216" s="79" t="s">
        <v>7</v>
      </c>
      <c r="I216" s="80" t="s">
        <v>403</v>
      </c>
    </row>
    <row r="217" spans="1:9" x14ac:dyDescent="0.2">
      <c r="A217" s="91" t="s">
        <v>378</v>
      </c>
      <c r="B217" s="75" t="s">
        <v>234</v>
      </c>
      <c r="C217" s="76">
        <v>45292</v>
      </c>
      <c r="D217" s="77">
        <f>VLOOKUP($B217,'Dental Calculator'!$A:$D,4,FALSE)</f>
        <v>231.71</v>
      </c>
      <c r="E217" s="81" t="s">
        <v>143</v>
      </c>
      <c r="F217" s="81"/>
      <c r="G217" s="78" t="s">
        <v>14</v>
      </c>
      <c r="H217" s="79" t="s">
        <v>7</v>
      </c>
      <c r="I217" s="80" t="s">
        <v>403</v>
      </c>
    </row>
    <row r="218" spans="1:9" x14ac:dyDescent="0.2">
      <c r="A218" s="91" t="s">
        <v>378</v>
      </c>
      <c r="B218" s="75" t="s">
        <v>426</v>
      </c>
      <c r="C218" s="76">
        <v>45292</v>
      </c>
      <c r="D218" s="77">
        <f>VLOOKUP($B218,'Dental Calculator'!$A:$D,4,FALSE)</f>
        <v>198.18</v>
      </c>
      <c r="E218" s="81" t="s">
        <v>143</v>
      </c>
      <c r="F218" s="81"/>
      <c r="G218" s="78" t="s">
        <v>8</v>
      </c>
      <c r="H218" s="79" t="s">
        <v>7</v>
      </c>
      <c r="I218" s="80" t="s">
        <v>403</v>
      </c>
    </row>
    <row r="219" spans="1:9" x14ac:dyDescent="0.2">
      <c r="A219" s="91" t="s">
        <v>378</v>
      </c>
      <c r="B219" s="75" t="s">
        <v>235</v>
      </c>
      <c r="C219" s="76">
        <v>45292</v>
      </c>
      <c r="D219" s="77">
        <f>VLOOKUP($B219,'Dental Calculator'!$A:$D,4,FALSE)</f>
        <v>158.54</v>
      </c>
      <c r="E219" s="81" t="s">
        <v>143</v>
      </c>
      <c r="F219" s="81"/>
      <c r="G219" s="78" t="s">
        <v>8</v>
      </c>
      <c r="H219" s="79"/>
      <c r="I219" s="80" t="s">
        <v>403</v>
      </c>
    </row>
    <row r="220" spans="1:9" x14ac:dyDescent="0.2">
      <c r="A220" s="91" t="s">
        <v>378</v>
      </c>
      <c r="B220" s="75" t="s">
        <v>236</v>
      </c>
      <c r="C220" s="76">
        <v>45292</v>
      </c>
      <c r="D220" s="77">
        <f>VLOOKUP($B220,'Dental Calculator'!$A:$D,4,FALSE)</f>
        <v>121.95</v>
      </c>
      <c r="E220" s="81" t="s">
        <v>143</v>
      </c>
      <c r="F220" s="81"/>
      <c r="G220" s="78" t="s">
        <v>8</v>
      </c>
      <c r="H220" s="79" t="s">
        <v>237</v>
      </c>
      <c r="I220" s="80" t="s">
        <v>403</v>
      </c>
    </row>
    <row r="221" spans="1:9" x14ac:dyDescent="0.2">
      <c r="A221" s="91" t="s">
        <v>378</v>
      </c>
      <c r="B221" s="75" t="s">
        <v>238</v>
      </c>
      <c r="C221" s="76">
        <v>45292</v>
      </c>
      <c r="D221" s="77">
        <f>VLOOKUP($B221,'Dental Calculator'!$A:$D,4,FALSE)</f>
        <v>128.05000000000001</v>
      </c>
      <c r="E221" s="77">
        <f>VLOOKUP($B221,'Dental Calculator'!$A:$D,3,FALSE)</f>
        <v>140.99</v>
      </c>
      <c r="F221" s="81"/>
      <c r="G221" s="78" t="s">
        <v>8</v>
      </c>
      <c r="H221" s="79" t="s">
        <v>237</v>
      </c>
      <c r="I221" s="80" t="s">
        <v>403</v>
      </c>
    </row>
    <row r="222" spans="1:9" ht="13.5" thickBot="1" x14ac:dyDescent="0.25">
      <c r="A222" s="92" t="s">
        <v>378</v>
      </c>
      <c r="B222" s="83" t="s">
        <v>239</v>
      </c>
      <c r="C222" s="84">
        <v>45292</v>
      </c>
      <c r="D222" s="85">
        <f>VLOOKUP($B222,'Dental Calculator'!$A:$D,4,FALSE)</f>
        <v>234.76</v>
      </c>
      <c r="E222" s="86" t="s">
        <v>143</v>
      </c>
      <c r="F222" s="86"/>
      <c r="G222" s="87" t="s">
        <v>8</v>
      </c>
      <c r="H222" s="88" t="s">
        <v>237</v>
      </c>
      <c r="I222" s="89" t="s">
        <v>403</v>
      </c>
    </row>
    <row r="223" spans="1:9" x14ac:dyDescent="0.2">
      <c r="A223" s="31" t="s">
        <v>240</v>
      </c>
      <c r="B223" s="32" t="s">
        <v>241</v>
      </c>
      <c r="C223" s="33">
        <v>45292</v>
      </c>
      <c r="D223" s="34">
        <f>VLOOKUP($B223,'Dental Calculator'!$A:$D,4,FALSE)</f>
        <v>152.44</v>
      </c>
      <c r="E223" s="47" t="s">
        <v>143</v>
      </c>
      <c r="F223" s="47"/>
      <c r="G223" s="35" t="s">
        <v>8</v>
      </c>
      <c r="H223" s="36"/>
      <c r="I223" s="37" t="s">
        <v>403</v>
      </c>
    </row>
    <row r="224" spans="1:9" x14ac:dyDescent="0.2">
      <c r="A224" s="38" t="s">
        <v>240</v>
      </c>
      <c r="B224" s="15" t="s">
        <v>242</v>
      </c>
      <c r="C224" s="4">
        <v>45292</v>
      </c>
      <c r="D224" s="21">
        <f>VLOOKUP($B224,'Dental Calculator'!$A:$D,4,FALSE)</f>
        <v>253.06</v>
      </c>
      <c r="E224" s="23" t="s">
        <v>143</v>
      </c>
      <c r="F224" s="23"/>
      <c r="G224" s="5" t="s">
        <v>14</v>
      </c>
      <c r="H224" s="6"/>
      <c r="I224" s="39" t="s">
        <v>403</v>
      </c>
    </row>
    <row r="225" spans="1:9" x14ac:dyDescent="0.2">
      <c r="A225" s="38" t="s">
        <v>240</v>
      </c>
      <c r="B225" s="15" t="s">
        <v>243</v>
      </c>
      <c r="C225" s="4">
        <v>45292</v>
      </c>
      <c r="D225" s="21">
        <f>VLOOKUP($B225,'Dental Calculator'!$A:$D,4,FALSE)</f>
        <v>332.33</v>
      </c>
      <c r="E225" s="23" t="s">
        <v>143</v>
      </c>
      <c r="F225" s="23"/>
      <c r="G225" s="5" t="s">
        <v>14</v>
      </c>
      <c r="H225" s="6"/>
      <c r="I225" s="39" t="s">
        <v>403</v>
      </c>
    </row>
    <row r="226" spans="1:9" x14ac:dyDescent="0.2">
      <c r="A226" s="38" t="s">
        <v>240</v>
      </c>
      <c r="B226" s="15" t="s">
        <v>244</v>
      </c>
      <c r="C226" s="4">
        <v>45292</v>
      </c>
      <c r="D226" s="21">
        <f>VLOOKUP($B226,'Dental Calculator'!$A:$D,4,FALSE)</f>
        <v>304.89</v>
      </c>
      <c r="E226" s="21">
        <f>VLOOKUP($B226,'Dental Calculator'!$A:$D,3,FALSE)</f>
        <v>335.7</v>
      </c>
      <c r="F226" s="23"/>
      <c r="G226" s="5" t="s">
        <v>8</v>
      </c>
      <c r="H226" s="6"/>
      <c r="I226" s="39" t="s">
        <v>403</v>
      </c>
    </row>
    <row r="227" spans="1:9" x14ac:dyDescent="0.2">
      <c r="A227" s="38" t="s">
        <v>240</v>
      </c>
      <c r="B227" s="15" t="s">
        <v>245</v>
      </c>
      <c r="C227" s="4">
        <v>45292</v>
      </c>
      <c r="D227" s="21">
        <f>VLOOKUP($B227,'Dental Calculator'!$A:$D,4,FALSE)</f>
        <v>429.89</v>
      </c>
      <c r="E227" s="21">
        <f>VLOOKUP($B227,'Dental Calculator'!$A:$D,3,FALSE)</f>
        <v>473.34</v>
      </c>
      <c r="F227" s="23"/>
      <c r="G227" s="5" t="s">
        <v>8</v>
      </c>
      <c r="H227" s="6"/>
      <c r="I227" s="39" t="s">
        <v>403</v>
      </c>
    </row>
    <row r="228" spans="1:9" x14ac:dyDescent="0.2">
      <c r="A228" s="38" t="s">
        <v>240</v>
      </c>
      <c r="B228" s="15" t="s">
        <v>246</v>
      </c>
      <c r="C228" s="4">
        <v>45292</v>
      </c>
      <c r="D228" s="21">
        <f>VLOOKUP($B228,'Dental Calculator'!$A:$D,4,FALSE)</f>
        <v>432.94</v>
      </c>
      <c r="E228" s="21">
        <f>VLOOKUP($B228,'Dental Calculator'!$A:$D,3,FALSE)</f>
        <v>476.69</v>
      </c>
      <c r="F228" s="23"/>
      <c r="G228" s="5" t="s">
        <v>8</v>
      </c>
      <c r="H228" s="6"/>
      <c r="I228" s="39" t="s">
        <v>403</v>
      </c>
    </row>
    <row r="229" spans="1:9" x14ac:dyDescent="0.2">
      <c r="A229" s="38" t="s">
        <v>240</v>
      </c>
      <c r="B229" s="15" t="s">
        <v>247</v>
      </c>
      <c r="C229" s="4">
        <v>45292</v>
      </c>
      <c r="D229" s="21">
        <f>VLOOKUP($B229,'Dental Calculator'!$A:$D,4,FALSE)</f>
        <v>240.86</v>
      </c>
      <c r="E229" s="23" t="s">
        <v>143</v>
      </c>
      <c r="F229" s="23"/>
      <c r="G229" s="5" t="s">
        <v>8</v>
      </c>
      <c r="H229" s="6"/>
      <c r="I229" s="39" t="s">
        <v>403</v>
      </c>
    </row>
    <row r="230" spans="1:9" x14ac:dyDescent="0.2">
      <c r="A230" s="38" t="s">
        <v>240</v>
      </c>
      <c r="B230" s="15" t="s">
        <v>248</v>
      </c>
      <c r="C230" s="4">
        <v>45292</v>
      </c>
      <c r="D230" s="21">
        <f>VLOOKUP($B230,'Dental Calculator'!$A:$D,4,FALSE)</f>
        <v>487.82</v>
      </c>
      <c r="E230" s="23" t="s">
        <v>143</v>
      </c>
      <c r="F230" s="23"/>
      <c r="G230" s="5" t="s">
        <v>8</v>
      </c>
      <c r="H230" s="6"/>
      <c r="I230" s="39" t="s">
        <v>403</v>
      </c>
    </row>
    <row r="231" spans="1:9" x14ac:dyDescent="0.2">
      <c r="A231" s="38" t="s">
        <v>240</v>
      </c>
      <c r="B231" s="15" t="s">
        <v>249</v>
      </c>
      <c r="C231" s="4">
        <v>45292</v>
      </c>
      <c r="D231" s="21">
        <f>VLOOKUP($B231,'Dental Calculator'!$A:$D,4,FALSE)</f>
        <v>207.32</v>
      </c>
      <c r="E231" s="23" t="s">
        <v>143</v>
      </c>
      <c r="F231" s="23"/>
      <c r="G231" s="5" t="s">
        <v>8</v>
      </c>
      <c r="H231" s="6"/>
      <c r="I231" s="39" t="s">
        <v>403</v>
      </c>
    </row>
    <row r="232" spans="1:9" x14ac:dyDescent="0.2">
      <c r="A232" s="38" t="s">
        <v>240</v>
      </c>
      <c r="B232" s="15" t="s">
        <v>250</v>
      </c>
      <c r="C232" s="4">
        <v>45292</v>
      </c>
      <c r="D232" s="21">
        <f>VLOOKUP($B232,'Dental Calculator'!$A:$D,4,FALSE)</f>
        <v>268.3</v>
      </c>
      <c r="E232" s="23" t="s">
        <v>143</v>
      </c>
      <c r="F232" s="23"/>
      <c r="G232" s="5" t="s">
        <v>8</v>
      </c>
      <c r="H232" s="6"/>
      <c r="I232" s="39" t="s">
        <v>403</v>
      </c>
    </row>
    <row r="233" spans="1:9" x14ac:dyDescent="0.2">
      <c r="A233" s="38" t="s">
        <v>240</v>
      </c>
      <c r="B233" s="15" t="s">
        <v>251</v>
      </c>
      <c r="C233" s="4">
        <v>45292</v>
      </c>
      <c r="D233" s="21">
        <f>VLOOKUP($B233,'Dental Calculator'!$A:$D,4,FALSE)</f>
        <v>204.27</v>
      </c>
      <c r="E233" s="23" t="s">
        <v>143</v>
      </c>
      <c r="F233" s="23"/>
      <c r="G233" s="5" t="s">
        <v>8</v>
      </c>
      <c r="H233" s="6"/>
      <c r="I233" s="39" t="s">
        <v>403</v>
      </c>
    </row>
    <row r="234" spans="1:9" x14ac:dyDescent="0.2">
      <c r="A234" s="38" t="s">
        <v>240</v>
      </c>
      <c r="B234" s="15" t="s">
        <v>252</v>
      </c>
      <c r="C234" s="4">
        <v>45292</v>
      </c>
      <c r="D234" s="21">
        <f>VLOOKUP($B234,'Dental Calculator'!$A:$D,4,FALSE)</f>
        <v>289.64</v>
      </c>
      <c r="E234" s="23" t="s">
        <v>143</v>
      </c>
      <c r="F234" s="23"/>
      <c r="G234" s="5" t="s">
        <v>8</v>
      </c>
      <c r="H234" s="6"/>
      <c r="I234" s="39" t="s">
        <v>403</v>
      </c>
    </row>
    <row r="235" spans="1:9" ht="13.5" thickBot="1" x14ac:dyDescent="0.25">
      <c r="A235" s="40" t="s">
        <v>240</v>
      </c>
      <c r="B235" s="41" t="s">
        <v>253</v>
      </c>
      <c r="C235" s="42">
        <v>45292</v>
      </c>
      <c r="D235" s="43">
        <f>VLOOKUP($B235,'Dental Calculator'!$A:$D,4,FALSE)</f>
        <v>160.07</v>
      </c>
      <c r="E235" s="64" t="s">
        <v>143</v>
      </c>
      <c r="F235" s="64"/>
      <c r="G235" s="44" t="s">
        <v>8</v>
      </c>
      <c r="H235" s="45"/>
      <c r="I235" s="46" t="s">
        <v>403</v>
      </c>
    </row>
    <row r="236" spans="1:9" x14ac:dyDescent="0.2">
      <c r="A236" s="66" t="s">
        <v>254</v>
      </c>
      <c r="B236" s="67" t="s">
        <v>255</v>
      </c>
      <c r="C236" s="68">
        <v>45292</v>
      </c>
      <c r="D236" s="69">
        <f>VLOOKUP($B236,'Dental Calculator'!$A:$D,4,FALSE)</f>
        <v>259.14999999999998</v>
      </c>
      <c r="E236" s="69">
        <f>VLOOKUP($B236,'Dental Calculator'!$A:$D,3,FALSE)</f>
        <v>285.35000000000002</v>
      </c>
      <c r="F236" s="70"/>
      <c r="G236" s="71" t="s">
        <v>14</v>
      </c>
      <c r="H236" s="72" t="s">
        <v>256</v>
      </c>
      <c r="I236" s="73" t="s">
        <v>403</v>
      </c>
    </row>
    <row r="237" spans="1:9" x14ac:dyDescent="0.2">
      <c r="A237" s="74" t="s">
        <v>254</v>
      </c>
      <c r="B237" s="75" t="s">
        <v>257</v>
      </c>
      <c r="C237" s="76">
        <v>45292</v>
      </c>
      <c r="D237" s="77">
        <f>VLOOKUP($B237,'Dental Calculator'!$A:$D,4,FALSE)</f>
        <v>320.13</v>
      </c>
      <c r="E237" s="77">
        <f>VLOOKUP($B237,'Dental Calculator'!$A:$D,3,FALSE)</f>
        <v>352.49</v>
      </c>
      <c r="F237" s="81"/>
      <c r="G237" s="78" t="s">
        <v>14</v>
      </c>
      <c r="H237" s="79"/>
      <c r="I237" s="80" t="s">
        <v>403</v>
      </c>
    </row>
    <row r="238" spans="1:9" x14ac:dyDescent="0.2">
      <c r="A238" s="74" t="s">
        <v>254</v>
      </c>
      <c r="B238" s="75" t="s">
        <v>258</v>
      </c>
      <c r="C238" s="76">
        <v>45292</v>
      </c>
      <c r="D238" s="77">
        <f>VLOOKUP($B238,'Dental Calculator'!$A:$D,4,FALSE)</f>
        <v>219.52</v>
      </c>
      <c r="E238" s="77">
        <f>VLOOKUP($B238,'Dental Calculator'!$A:$D,3,FALSE)</f>
        <v>241.7</v>
      </c>
      <c r="F238" s="81"/>
      <c r="G238" s="78" t="s">
        <v>14</v>
      </c>
      <c r="H238" s="79" t="s">
        <v>256</v>
      </c>
      <c r="I238" s="80" t="s">
        <v>403</v>
      </c>
    </row>
    <row r="239" spans="1:9" x14ac:dyDescent="0.2">
      <c r="A239" s="74" t="s">
        <v>254</v>
      </c>
      <c r="B239" s="75" t="s">
        <v>259</v>
      </c>
      <c r="C239" s="76">
        <v>45292</v>
      </c>
      <c r="D239" s="77">
        <f>VLOOKUP($B239,'Dental Calculator'!$A:$D,4,FALSE)</f>
        <v>240.86</v>
      </c>
      <c r="E239" s="81" t="s">
        <v>143</v>
      </c>
      <c r="F239" s="81"/>
      <c r="G239" s="78" t="s">
        <v>14</v>
      </c>
      <c r="H239" s="79"/>
      <c r="I239" s="80" t="s">
        <v>403</v>
      </c>
    </row>
    <row r="240" spans="1:9" ht="13.5" thickBot="1" x14ac:dyDescent="0.25">
      <c r="A240" s="82" t="s">
        <v>254</v>
      </c>
      <c r="B240" s="83" t="s">
        <v>260</v>
      </c>
      <c r="C240" s="84">
        <v>45292</v>
      </c>
      <c r="D240" s="85">
        <f>VLOOKUP($B240,'Dental Calculator'!$A:$D,4,FALSE)</f>
        <v>3780.6</v>
      </c>
      <c r="E240" s="86" t="s">
        <v>143</v>
      </c>
      <c r="F240" s="86"/>
      <c r="G240" s="87" t="s">
        <v>14</v>
      </c>
      <c r="H240" s="88" t="s">
        <v>28</v>
      </c>
      <c r="I240" s="89" t="s">
        <v>403</v>
      </c>
    </row>
    <row r="241" spans="1:9" x14ac:dyDescent="0.2">
      <c r="A241" s="31" t="s">
        <v>261</v>
      </c>
      <c r="B241" s="32" t="s">
        <v>262</v>
      </c>
      <c r="C241" s="33">
        <v>45292</v>
      </c>
      <c r="D241" s="34">
        <f>VLOOKUP($B241,'Dental Calculator'!$A:$D,4,FALSE)</f>
        <v>82.32</v>
      </c>
      <c r="E241" s="47" t="s">
        <v>143</v>
      </c>
      <c r="F241" s="47"/>
      <c r="G241" s="35" t="s">
        <v>8</v>
      </c>
      <c r="H241" s="36" t="s">
        <v>7</v>
      </c>
      <c r="I241" s="37"/>
    </row>
    <row r="242" spans="1:9" x14ac:dyDescent="0.2">
      <c r="A242" s="38" t="s">
        <v>261</v>
      </c>
      <c r="B242" s="15" t="s">
        <v>263</v>
      </c>
      <c r="C242" s="4">
        <v>45292</v>
      </c>
      <c r="D242" s="21">
        <f>VLOOKUP($B242,'Dental Calculator'!$A:$D,4,FALSE)</f>
        <v>134.15</v>
      </c>
      <c r="E242" s="23" t="s">
        <v>143</v>
      </c>
      <c r="F242" s="23"/>
      <c r="G242" s="5" t="s">
        <v>8</v>
      </c>
      <c r="H242" s="6" t="s">
        <v>7</v>
      </c>
      <c r="I242" s="39"/>
    </row>
    <row r="243" spans="1:9" x14ac:dyDescent="0.2">
      <c r="A243" s="38" t="s">
        <v>261</v>
      </c>
      <c r="B243" s="15" t="s">
        <v>264</v>
      </c>
      <c r="C243" s="4">
        <v>45292</v>
      </c>
      <c r="D243" s="21">
        <f>VLOOKUP($B243,'Dental Calculator'!$A:$D,4,FALSE)</f>
        <v>182.93</v>
      </c>
      <c r="E243" s="23" t="s">
        <v>143</v>
      </c>
      <c r="F243" s="23"/>
      <c r="G243" s="5" t="s">
        <v>8</v>
      </c>
      <c r="H243" s="6" t="s">
        <v>7</v>
      </c>
      <c r="I243" s="39"/>
    </row>
    <row r="244" spans="1:9" x14ac:dyDescent="0.2">
      <c r="A244" s="38" t="s">
        <v>261</v>
      </c>
      <c r="B244" s="15" t="s">
        <v>265</v>
      </c>
      <c r="C244" s="4">
        <v>45292</v>
      </c>
      <c r="D244" s="21">
        <f>VLOOKUP($B244,'Dental Calculator'!$A:$D,4,FALSE)</f>
        <v>228.67</v>
      </c>
      <c r="E244" s="23" t="s">
        <v>143</v>
      </c>
      <c r="F244" s="23"/>
      <c r="G244" s="5" t="s">
        <v>8</v>
      </c>
      <c r="H244" s="6" t="s">
        <v>7</v>
      </c>
      <c r="I244" s="39"/>
    </row>
    <row r="245" spans="1:9" x14ac:dyDescent="0.2">
      <c r="A245" s="38" t="s">
        <v>261</v>
      </c>
      <c r="B245" s="15" t="s">
        <v>266</v>
      </c>
      <c r="C245" s="4">
        <v>45292</v>
      </c>
      <c r="D245" s="21">
        <f>VLOOKUP($B245,'Dental Calculator'!$A:$D,4,FALSE)</f>
        <v>128.05000000000001</v>
      </c>
      <c r="E245" s="23" t="s">
        <v>143</v>
      </c>
      <c r="F245" s="23"/>
      <c r="G245" s="5" t="s">
        <v>8</v>
      </c>
      <c r="H245" s="6"/>
      <c r="I245" s="39"/>
    </row>
    <row r="246" spans="1:9" x14ac:dyDescent="0.2">
      <c r="A246" s="38" t="s">
        <v>261</v>
      </c>
      <c r="B246" s="15" t="s">
        <v>267</v>
      </c>
      <c r="C246" s="4">
        <v>45292</v>
      </c>
      <c r="D246" s="21">
        <f>VLOOKUP($B246,'Dental Calculator'!$A:$D,4,FALSE)</f>
        <v>259.14999999999998</v>
      </c>
      <c r="E246" s="23" t="s">
        <v>143</v>
      </c>
      <c r="F246" s="23"/>
      <c r="G246" s="5" t="s">
        <v>8</v>
      </c>
      <c r="H246" s="6"/>
      <c r="I246" s="39"/>
    </row>
    <row r="247" spans="1:9" x14ac:dyDescent="0.2">
      <c r="A247" s="38" t="s">
        <v>261</v>
      </c>
      <c r="B247" s="15" t="s">
        <v>268</v>
      </c>
      <c r="C247" s="4">
        <v>45292</v>
      </c>
      <c r="D247" s="21">
        <f>VLOOKUP($B247,'Dental Calculator'!$A:$D,4,FALSE)</f>
        <v>213.42</v>
      </c>
      <c r="E247" s="23" t="s">
        <v>143</v>
      </c>
      <c r="F247" s="23"/>
      <c r="G247" s="5" t="s">
        <v>8</v>
      </c>
      <c r="H247" s="6" t="s">
        <v>237</v>
      </c>
      <c r="I247" s="39"/>
    </row>
    <row r="248" spans="1:9" ht="13.5" thickBot="1" x14ac:dyDescent="0.25">
      <c r="A248" s="40" t="s">
        <v>261</v>
      </c>
      <c r="B248" s="41" t="s">
        <v>269</v>
      </c>
      <c r="C248" s="42">
        <v>45292</v>
      </c>
      <c r="D248" s="43">
        <f>VLOOKUP($B248,'Dental Calculator'!$A:$D,4,FALSE)</f>
        <v>396.35</v>
      </c>
      <c r="E248" s="64" t="s">
        <v>143</v>
      </c>
      <c r="F248" s="64"/>
      <c r="G248" s="44" t="s">
        <v>8</v>
      </c>
      <c r="H248" s="45"/>
      <c r="I248" s="46"/>
    </row>
    <row r="249" spans="1:9" x14ac:dyDescent="0.2">
      <c r="A249" s="66" t="s">
        <v>270</v>
      </c>
      <c r="B249" s="67" t="s">
        <v>271</v>
      </c>
      <c r="C249" s="68">
        <v>45292</v>
      </c>
      <c r="D249" s="69">
        <f>VLOOKUP($B249,'Dental Calculator'!$A:$D,4,FALSE)</f>
        <v>1768.34</v>
      </c>
      <c r="E249" s="70" t="s">
        <v>143</v>
      </c>
      <c r="F249" s="70"/>
      <c r="G249" s="71" t="s">
        <v>8</v>
      </c>
      <c r="H249" s="72"/>
      <c r="I249" s="73"/>
    </row>
    <row r="250" spans="1:9" x14ac:dyDescent="0.2">
      <c r="A250" s="74" t="s">
        <v>270</v>
      </c>
      <c r="B250" s="75" t="s">
        <v>272</v>
      </c>
      <c r="C250" s="76">
        <v>45292</v>
      </c>
      <c r="D250" s="77">
        <f>VLOOKUP($B250,'Dental Calculator'!$A:$D,4,FALSE)</f>
        <v>1463.46</v>
      </c>
      <c r="E250" s="81" t="s">
        <v>143</v>
      </c>
      <c r="F250" s="81"/>
      <c r="G250" s="78" t="s">
        <v>8</v>
      </c>
      <c r="H250" s="79"/>
      <c r="I250" s="80"/>
    </row>
    <row r="251" spans="1:9" x14ac:dyDescent="0.2">
      <c r="A251" s="74" t="s">
        <v>270</v>
      </c>
      <c r="B251" s="75" t="s">
        <v>273</v>
      </c>
      <c r="C251" s="76">
        <v>45292</v>
      </c>
      <c r="D251" s="77">
        <f>VLOOKUP($B251,'Dental Calculator'!$A:$D,4,FALSE)</f>
        <v>2012.25</v>
      </c>
      <c r="E251" s="81" t="s">
        <v>143</v>
      </c>
      <c r="F251" s="81"/>
      <c r="G251" s="78" t="s">
        <v>8</v>
      </c>
      <c r="H251" s="79"/>
      <c r="I251" s="80"/>
    </row>
    <row r="252" spans="1:9" x14ac:dyDescent="0.2">
      <c r="A252" s="74" t="s">
        <v>270</v>
      </c>
      <c r="B252" s="75" t="s">
        <v>274</v>
      </c>
      <c r="C252" s="76">
        <v>45292</v>
      </c>
      <c r="D252" s="77">
        <f>VLOOKUP($B252,'Dental Calculator'!$A:$D,4,FALSE)</f>
        <v>1219.55</v>
      </c>
      <c r="E252" s="81" t="s">
        <v>143</v>
      </c>
      <c r="F252" s="81"/>
      <c r="G252" s="78" t="s">
        <v>8</v>
      </c>
      <c r="H252" s="79"/>
      <c r="I252" s="80"/>
    </row>
    <row r="253" spans="1:9" x14ac:dyDescent="0.2">
      <c r="A253" s="74" t="s">
        <v>270</v>
      </c>
      <c r="B253" s="75" t="s">
        <v>275</v>
      </c>
      <c r="C253" s="76">
        <v>45292</v>
      </c>
      <c r="D253" s="77">
        <f>VLOOKUP($B253,'Dental Calculator'!$A:$D,4,FALSE)</f>
        <v>1920.79</v>
      </c>
      <c r="E253" s="81" t="s">
        <v>143</v>
      </c>
      <c r="F253" s="81"/>
      <c r="G253" s="78" t="s">
        <v>8</v>
      </c>
      <c r="H253" s="79"/>
      <c r="I253" s="80"/>
    </row>
    <row r="254" spans="1:9" x14ac:dyDescent="0.2">
      <c r="A254" s="74" t="s">
        <v>270</v>
      </c>
      <c r="B254" s="75" t="s">
        <v>276</v>
      </c>
      <c r="C254" s="76">
        <v>45292</v>
      </c>
      <c r="D254" s="77">
        <f>VLOOKUP($B254,'Dental Calculator'!$A:$D,4,FALSE)</f>
        <v>1158.57</v>
      </c>
      <c r="E254" s="81" t="s">
        <v>143</v>
      </c>
      <c r="F254" s="81"/>
      <c r="G254" s="78" t="s">
        <v>8</v>
      </c>
      <c r="H254" s="79"/>
      <c r="I254" s="80"/>
    </row>
    <row r="255" spans="1:9" x14ac:dyDescent="0.2">
      <c r="A255" s="74" t="s">
        <v>270</v>
      </c>
      <c r="B255" s="75" t="s">
        <v>277</v>
      </c>
      <c r="C255" s="76">
        <v>45292</v>
      </c>
      <c r="D255" s="77">
        <f>VLOOKUP($B255,'Dental Calculator'!$A:$D,4,FALSE)</f>
        <v>609.77</v>
      </c>
      <c r="E255" s="81" t="s">
        <v>143</v>
      </c>
      <c r="F255" s="81"/>
      <c r="G255" s="78" t="s">
        <v>8</v>
      </c>
      <c r="H255" s="79"/>
      <c r="I255" s="80"/>
    </row>
    <row r="256" spans="1:9" x14ac:dyDescent="0.2">
      <c r="A256" s="74" t="s">
        <v>270</v>
      </c>
      <c r="B256" s="75" t="s">
        <v>278</v>
      </c>
      <c r="C256" s="76">
        <v>45292</v>
      </c>
      <c r="D256" s="77">
        <f>VLOOKUP($B256,'Dental Calculator'!$A:$D,4,FALSE)</f>
        <v>365.86</v>
      </c>
      <c r="E256" s="81" t="s">
        <v>143</v>
      </c>
      <c r="F256" s="81"/>
      <c r="G256" s="78" t="s">
        <v>8</v>
      </c>
      <c r="H256" s="79"/>
      <c r="I256" s="80"/>
    </row>
    <row r="257" spans="1:9" x14ac:dyDescent="0.2">
      <c r="A257" s="74" t="s">
        <v>270</v>
      </c>
      <c r="B257" s="75" t="s">
        <v>279</v>
      </c>
      <c r="C257" s="76">
        <v>45292</v>
      </c>
      <c r="D257" s="77">
        <f>VLOOKUP($B257,'Dental Calculator'!$A:$D,4,FALSE)</f>
        <v>2103.7199999999998</v>
      </c>
      <c r="E257" s="81" t="s">
        <v>143</v>
      </c>
      <c r="F257" s="81"/>
      <c r="G257" s="78" t="s">
        <v>8</v>
      </c>
      <c r="H257" s="79"/>
      <c r="I257" s="80"/>
    </row>
    <row r="258" spans="1:9" x14ac:dyDescent="0.2">
      <c r="A258" s="74" t="s">
        <v>270</v>
      </c>
      <c r="B258" s="75" t="s">
        <v>280</v>
      </c>
      <c r="C258" s="76">
        <v>45292</v>
      </c>
      <c r="D258" s="77">
        <f>VLOOKUP($B258,'Dental Calculator'!$A:$D,4,FALSE)</f>
        <v>1341.5</v>
      </c>
      <c r="E258" s="81" t="s">
        <v>143</v>
      </c>
      <c r="F258" s="81"/>
      <c r="G258" s="78" t="s">
        <v>8</v>
      </c>
      <c r="H258" s="79"/>
      <c r="I258" s="80"/>
    </row>
    <row r="259" spans="1:9" x14ac:dyDescent="0.2">
      <c r="A259" s="74" t="s">
        <v>270</v>
      </c>
      <c r="B259" s="75" t="s">
        <v>281</v>
      </c>
      <c r="C259" s="76">
        <v>45292</v>
      </c>
      <c r="D259" s="77">
        <f>VLOOKUP($B259,'Dental Calculator'!$A:$D,4,FALSE)</f>
        <v>2347.63</v>
      </c>
      <c r="E259" s="81" t="s">
        <v>143</v>
      </c>
      <c r="F259" s="81"/>
      <c r="G259" s="78" t="s">
        <v>8</v>
      </c>
      <c r="H259" s="79"/>
      <c r="I259" s="80"/>
    </row>
    <row r="260" spans="1:9" x14ac:dyDescent="0.2">
      <c r="A260" s="74" t="s">
        <v>270</v>
      </c>
      <c r="B260" s="75" t="s">
        <v>282</v>
      </c>
      <c r="C260" s="76">
        <v>45292</v>
      </c>
      <c r="D260" s="77">
        <f>VLOOKUP($B260,'Dental Calculator'!$A:$D,4,FALSE)</f>
        <v>1371.99</v>
      </c>
      <c r="E260" s="81" t="s">
        <v>143</v>
      </c>
      <c r="F260" s="81"/>
      <c r="G260" s="78" t="s">
        <v>8</v>
      </c>
      <c r="H260" s="79"/>
      <c r="I260" s="80"/>
    </row>
    <row r="261" spans="1:9" x14ac:dyDescent="0.2">
      <c r="A261" s="74" t="s">
        <v>270</v>
      </c>
      <c r="B261" s="75" t="s">
        <v>283</v>
      </c>
      <c r="C261" s="76">
        <v>45292</v>
      </c>
      <c r="D261" s="77">
        <f>VLOOKUP($B261,'Dental Calculator'!$A:$D,4,FALSE)</f>
        <v>1981.77</v>
      </c>
      <c r="E261" s="81" t="s">
        <v>143</v>
      </c>
      <c r="F261" s="81"/>
      <c r="G261" s="78" t="s">
        <v>8</v>
      </c>
      <c r="H261" s="79"/>
      <c r="I261" s="80"/>
    </row>
    <row r="262" spans="1:9" x14ac:dyDescent="0.2">
      <c r="A262" s="74" t="s">
        <v>270</v>
      </c>
      <c r="B262" s="75" t="s">
        <v>284</v>
      </c>
      <c r="C262" s="76">
        <v>45292</v>
      </c>
      <c r="D262" s="77">
        <f>VLOOKUP($B262,'Dental Calculator'!$A:$D,4,FALSE)</f>
        <v>1829.32</v>
      </c>
      <c r="E262" s="81" t="s">
        <v>143</v>
      </c>
      <c r="F262" s="81"/>
      <c r="G262" s="78" t="s">
        <v>8</v>
      </c>
      <c r="H262" s="79"/>
      <c r="I262" s="80"/>
    </row>
    <row r="263" spans="1:9" x14ac:dyDescent="0.2">
      <c r="A263" s="74" t="s">
        <v>270</v>
      </c>
      <c r="B263" s="75" t="s">
        <v>285</v>
      </c>
      <c r="C263" s="76">
        <v>45292</v>
      </c>
      <c r="D263" s="77">
        <f>VLOOKUP($B263,'Dental Calculator'!$A:$D,4,FALSE)</f>
        <v>1158.57</v>
      </c>
      <c r="E263" s="81" t="s">
        <v>143</v>
      </c>
      <c r="F263" s="81"/>
      <c r="G263" s="78" t="s">
        <v>8</v>
      </c>
      <c r="H263" s="79" t="s">
        <v>7</v>
      </c>
      <c r="I263" s="80"/>
    </row>
    <row r="264" spans="1:9" x14ac:dyDescent="0.2">
      <c r="A264" s="74" t="s">
        <v>270</v>
      </c>
      <c r="B264" s="75" t="s">
        <v>286</v>
      </c>
      <c r="C264" s="76">
        <v>45292</v>
      </c>
      <c r="D264" s="77">
        <f>VLOOKUP($B264,'Dental Calculator'!$A:$D,4,FALSE)</f>
        <v>716.48</v>
      </c>
      <c r="E264" s="81" t="s">
        <v>143</v>
      </c>
      <c r="F264" s="81"/>
      <c r="G264" s="78" t="s">
        <v>8</v>
      </c>
      <c r="H264" s="79" t="s">
        <v>7</v>
      </c>
      <c r="I264" s="80"/>
    </row>
    <row r="265" spans="1:9" ht="13.5" thickBot="1" x14ac:dyDescent="0.25">
      <c r="A265" s="82" t="s">
        <v>270</v>
      </c>
      <c r="B265" s="83" t="s">
        <v>287</v>
      </c>
      <c r="C265" s="84">
        <v>45292</v>
      </c>
      <c r="D265" s="85">
        <f>VLOOKUP($B265,'Dental Calculator'!$A:$D,4,FALSE)</f>
        <v>3719.62</v>
      </c>
      <c r="E265" s="86" t="s">
        <v>143</v>
      </c>
      <c r="F265" s="86"/>
      <c r="G265" s="87" t="s">
        <v>8</v>
      </c>
      <c r="H265" s="88"/>
      <c r="I265" s="89"/>
    </row>
    <row r="266" spans="1:9" x14ac:dyDescent="0.2">
      <c r="A266" s="31" t="s">
        <v>288</v>
      </c>
      <c r="B266" s="32" t="s">
        <v>289</v>
      </c>
      <c r="C266" s="33">
        <v>45292</v>
      </c>
      <c r="D266" s="34">
        <f>VLOOKUP($B266,'Dental Calculator'!$A:$D,4,FALSE)</f>
        <v>274.39999999999998</v>
      </c>
      <c r="E266" s="47" t="s">
        <v>143</v>
      </c>
      <c r="F266" s="47"/>
      <c r="G266" s="35" t="s">
        <v>8</v>
      </c>
      <c r="H266" s="36" t="s">
        <v>256</v>
      </c>
      <c r="I266" s="37" t="s">
        <v>403</v>
      </c>
    </row>
    <row r="267" spans="1:9" x14ac:dyDescent="0.2">
      <c r="A267" s="38" t="s">
        <v>288</v>
      </c>
      <c r="B267" s="15" t="s">
        <v>290</v>
      </c>
      <c r="C267" s="4">
        <v>45292</v>
      </c>
      <c r="D267" s="21">
        <f>VLOOKUP($B267,'Dental Calculator'!$A:$D,4,FALSE)</f>
        <v>277.45</v>
      </c>
      <c r="E267" s="23" t="s">
        <v>143</v>
      </c>
      <c r="F267" s="23"/>
      <c r="G267" s="5" t="s">
        <v>8</v>
      </c>
      <c r="H267" s="6"/>
      <c r="I267" s="39" t="s">
        <v>403</v>
      </c>
    </row>
    <row r="268" spans="1:9" x14ac:dyDescent="0.2">
      <c r="A268" s="38" t="s">
        <v>288</v>
      </c>
      <c r="B268" s="15" t="s">
        <v>291</v>
      </c>
      <c r="C268" s="4">
        <v>45292</v>
      </c>
      <c r="D268" s="21">
        <f>VLOOKUP($B268,'Dental Calculator'!$A:$D,4,FALSE)</f>
        <v>2622.03</v>
      </c>
      <c r="E268" s="23" t="s">
        <v>143</v>
      </c>
      <c r="F268" s="23"/>
      <c r="G268" s="5" t="s">
        <v>14</v>
      </c>
      <c r="H268" s="6" t="s">
        <v>256</v>
      </c>
      <c r="I268" s="39" t="s">
        <v>403</v>
      </c>
    </row>
    <row r="269" spans="1:9" x14ac:dyDescent="0.2">
      <c r="A269" s="38" t="s">
        <v>288</v>
      </c>
      <c r="B269" s="15" t="s">
        <v>292</v>
      </c>
      <c r="C269" s="4">
        <v>45292</v>
      </c>
      <c r="D269" s="21">
        <f>VLOOKUP($B269,'Dental Calculator'!$A:$D,4,FALSE)</f>
        <v>2500.0700000000002</v>
      </c>
      <c r="E269" s="23" t="s">
        <v>143</v>
      </c>
      <c r="F269" s="23"/>
      <c r="G269" s="5" t="s">
        <v>14</v>
      </c>
      <c r="H269" s="6" t="s">
        <v>256</v>
      </c>
      <c r="I269" s="39" t="s">
        <v>403</v>
      </c>
    </row>
    <row r="270" spans="1:9" x14ac:dyDescent="0.2">
      <c r="A270" s="38" t="s">
        <v>288</v>
      </c>
      <c r="B270" s="15" t="s">
        <v>293</v>
      </c>
      <c r="C270" s="4">
        <v>45292</v>
      </c>
      <c r="D270" s="21">
        <f>VLOOKUP($B270,'Dental Calculator'!$A:$D,4,FALSE)</f>
        <v>3414.73</v>
      </c>
      <c r="E270" s="23" t="s">
        <v>143</v>
      </c>
      <c r="F270" s="23"/>
      <c r="G270" s="5" t="s">
        <v>14</v>
      </c>
      <c r="H270" s="6" t="s">
        <v>256</v>
      </c>
      <c r="I270" s="39" t="s">
        <v>403</v>
      </c>
    </row>
    <row r="271" spans="1:9" x14ac:dyDescent="0.2">
      <c r="A271" s="38" t="s">
        <v>288</v>
      </c>
      <c r="B271" s="15" t="s">
        <v>294</v>
      </c>
      <c r="C271" s="4">
        <v>45292</v>
      </c>
      <c r="D271" s="21">
        <f>VLOOKUP($B271,'Dental Calculator'!$A:$D,4,FALSE)</f>
        <v>914.66</v>
      </c>
      <c r="E271" s="23" t="s">
        <v>143</v>
      </c>
      <c r="F271" s="23"/>
      <c r="G271" s="5" t="s">
        <v>14</v>
      </c>
      <c r="H271" s="6" t="s">
        <v>256</v>
      </c>
      <c r="I271" s="39" t="s">
        <v>403</v>
      </c>
    </row>
    <row r="272" spans="1:9" x14ac:dyDescent="0.2">
      <c r="A272" s="38" t="s">
        <v>288</v>
      </c>
      <c r="B272" s="15" t="s">
        <v>295</v>
      </c>
      <c r="C272" s="4">
        <v>45292</v>
      </c>
      <c r="D272" s="21">
        <f>VLOOKUP($B272,'Dental Calculator'!$A:$D,4,FALSE)</f>
        <v>2561.0500000000002</v>
      </c>
      <c r="E272" s="23" t="s">
        <v>143</v>
      </c>
      <c r="F272" s="23"/>
      <c r="G272" s="5" t="s">
        <v>14</v>
      </c>
      <c r="H272" s="6" t="s">
        <v>256</v>
      </c>
      <c r="I272" s="39" t="s">
        <v>403</v>
      </c>
    </row>
    <row r="273" spans="1:9" x14ac:dyDescent="0.2">
      <c r="A273" s="38" t="s">
        <v>288</v>
      </c>
      <c r="B273" s="15" t="s">
        <v>296</v>
      </c>
      <c r="C273" s="4">
        <v>45292</v>
      </c>
      <c r="D273" s="21">
        <f>VLOOKUP($B273,'Dental Calculator'!$A:$D,4,FALSE)</f>
        <v>121.95</v>
      </c>
      <c r="E273" s="23" t="s">
        <v>143</v>
      </c>
      <c r="F273" s="23"/>
      <c r="G273" s="5" t="s">
        <v>14</v>
      </c>
      <c r="H273" s="6" t="s">
        <v>256</v>
      </c>
      <c r="I273" s="39" t="s">
        <v>403</v>
      </c>
    </row>
    <row r="274" spans="1:9" x14ac:dyDescent="0.2">
      <c r="A274" s="38" t="s">
        <v>288</v>
      </c>
      <c r="B274" s="15" t="s">
        <v>297</v>
      </c>
      <c r="C274" s="4">
        <v>45292</v>
      </c>
      <c r="D274" s="21">
        <f>VLOOKUP($B274,'Dental Calculator'!$A:$D,4,FALSE)</f>
        <v>792.71</v>
      </c>
      <c r="E274" s="23" t="s">
        <v>143</v>
      </c>
      <c r="F274" s="23"/>
      <c r="G274" s="5" t="s">
        <v>14</v>
      </c>
      <c r="H274" s="6" t="s">
        <v>256</v>
      </c>
      <c r="I274" s="39" t="s">
        <v>403</v>
      </c>
    </row>
    <row r="275" spans="1:9" x14ac:dyDescent="0.2">
      <c r="A275" s="38" t="s">
        <v>288</v>
      </c>
      <c r="B275" s="15" t="s">
        <v>298</v>
      </c>
      <c r="C275" s="4">
        <v>45292</v>
      </c>
      <c r="D275" s="21">
        <f>VLOOKUP($B275,'Dental Calculator'!$A:$D,4,FALSE)</f>
        <v>868.93</v>
      </c>
      <c r="E275" s="23" t="s">
        <v>143</v>
      </c>
      <c r="F275" s="23"/>
      <c r="G275" s="5" t="s">
        <v>14</v>
      </c>
      <c r="H275" s="6" t="s">
        <v>256</v>
      </c>
      <c r="I275" s="39" t="s">
        <v>403</v>
      </c>
    </row>
    <row r="276" spans="1:9" x14ac:dyDescent="0.2">
      <c r="A276" s="38" t="s">
        <v>288</v>
      </c>
      <c r="B276" s="15" t="s">
        <v>299</v>
      </c>
      <c r="C276" s="4">
        <v>45292</v>
      </c>
      <c r="D276" s="21">
        <f>VLOOKUP($B276,'Dental Calculator'!$A:$D,4,FALSE)</f>
        <v>1097.5899999999999</v>
      </c>
      <c r="E276" s="23" t="s">
        <v>143</v>
      </c>
      <c r="F276" s="23"/>
      <c r="G276" s="5" t="s">
        <v>14</v>
      </c>
      <c r="H276" s="6" t="s">
        <v>256</v>
      </c>
      <c r="I276" s="39" t="s">
        <v>403</v>
      </c>
    </row>
    <row r="277" spans="1:9" x14ac:dyDescent="0.2">
      <c r="A277" s="38" t="s">
        <v>288</v>
      </c>
      <c r="B277" s="15" t="s">
        <v>300</v>
      </c>
      <c r="C277" s="4">
        <v>45292</v>
      </c>
      <c r="D277" s="21">
        <f>VLOOKUP($B277,'Dental Calculator'!$A:$D,4,FALSE)</f>
        <v>1173.81</v>
      </c>
      <c r="E277" s="23" t="s">
        <v>143</v>
      </c>
      <c r="F277" s="23"/>
      <c r="G277" s="5" t="s">
        <v>14</v>
      </c>
      <c r="H277" s="6" t="s">
        <v>256</v>
      </c>
      <c r="I277" s="39" t="s">
        <v>403</v>
      </c>
    </row>
    <row r="278" spans="1:9" x14ac:dyDescent="0.2">
      <c r="A278" s="38" t="s">
        <v>288</v>
      </c>
      <c r="B278" s="15" t="s">
        <v>301</v>
      </c>
      <c r="C278" s="4">
        <v>45292</v>
      </c>
      <c r="D278" s="21">
        <f>VLOOKUP($B278,'Dental Calculator'!$A:$D,4,FALSE)</f>
        <v>1219.55</v>
      </c>
      <c r="E278" s="23" t="s">
        <v>143</v>
      </c>
      <c r="F278" s="23"/>
      <c r="G278" s="5" t="s">
        <v>14</v>
      </c>
      <c r="H278" s="6" t="s">
        <v>256</v>
      </c>
      <c r="I278" s="39" t="s">
        <v>403</v>
      </c>
    </row>
    <row r="279" spans="1:9" x14ac:dyDescent="0.2">
      <c r="A279" s="38" t="s">
        <v>288</v>
      </c>
      <c r="B279" s="15" t="s">
        <v>302</v>
      </c>
      <c r="C279" s="4">
        <v>45292</v>
      </c>
      <c r="D279" s="21">
        <f>VLOOKUP($B279,'Dental Calculator'!$A:$D,4,FALSE)</f>
        <v>1128.08</v>
      </c>
      <c r="E279" s="23" t="s">
        <v>143</v>
      </c>
      <c r="F279" s="23"/>
      <c r="G279" s="5" t="s">
        <v>14</v>
      </c>
      <c r="H279" s="6" t="s">
        <v>256</v>
      </c>
      <c r="I279" s="39" t="s">
        <v>403</v>
      </c>
    </row>
    <row r="280" spans="1:9" ht="13.5" thickBot="1" x14ac:dyDescent="0.25">
      <c r="A280" s="40" t="s">
        <v>288</v>
      </c>
      <c r="B280" s="41" t="s">
        <v>303</v>
      </c>
      <c r="C280" s="42">
        <v>45292</v>
      </c>
      <c r="D280" s="43">
        <f>VLOOKUP($B280,'Dental Calculator'!$A:$D,4,FALSE)</f>
        <v>432.94</v>
      </c>
      <c r="E280" s="64" t="s">
        <v>143</v>
      </c>
      <c r="F280" s="64"/>
      <c r="G280" s="44" t="s">
        <v>14</v>
      </c>
      <c r="H280" s="45"/>
      <c r="I280" s="46" t="s">
        <v>403</v>
      </c>
    </row>
    <row r="281" spans="1:9" x14ac:dyDescent="0.2">
      <c r="A281" s="66" t="s">
        <v>304</v>
      </c>
      <c r="B281" s="67" t="s">
        <v>305</v>
      </c>
      <c r="C281" s="68">
        <v>45292</v>
      </c>
      <c r="D281" s="69">
        <f>VLOOKUP($B281,'Dental Calculator'!$A:$D,4,FALSE)</f>
        <v>128.05000000000001</v>
      </c>
      <c r="E281" s="70" t="s">
        <v>143</v>
      </c>
      <c r="F281" s="70"/>
      <c r="G281" s="71" t="s">
        <v>8</v>
      </c>
      <c r="H281" s="72"/>
      <c r="I281" s="73" t="s">
        <v>403</v>
      </c>
    </row>
    <row r="282" spans="1:9" x14ac:dyDescent="0.2">
      <c r="A282" s="74" t="s">
        <v>304</v>
      </c>
      <c r="B282" s="75" t="s">
        <v>306</v>
      </c>
      <c r="C282" s="76">
        <v>45292</v>
      </c>
      <c r="D282" s="77">
        <f>VLOOKUP($B282,'Dental Calculator'!$A:$D,4,FALSE)</f>
        <v>164.64</v>
      </c>
      <c r="E282" s="81" t="s">
        <v>143</v>
      </c>
      <c r="F282" s="81"/>
      <c r="G282" s="78" t="s">
        <v>8</v>
      </c>
      <c r="H282" s="79"/>
      <c r="I282" s="80" t="s">
        <v>403</v>
      </c>
    </row>
    <row r="283" spans="1:9" x14ac:dyDescent="0.2">
      <c r="A283" s="74" t="s">
        <v>304</v>
      </c>
      <c r="B283" s="75" t="s">
        <v>307</v>
      </c>
      <c r="C283" s="76">
        <v>45292</v>
      </c>
      <c r="D283" s="77">
        <f>VLOOKUP($B283,'Dental Calculator'!$A:$D,4,FALSE)</f>
        <v>243.91</v>
      </c>
      <c r="E283" s="81" t="s">
        <v>143</v>
      </c>
      <c r="F283" s="81"/>
      <c r="G283" s="78" t="s">
        <v>8</v>
      </c>
      <c r="H283" s="79"/>
      <c r="I283" s="80" t="s">
        <v>403</v>
      </c>
    </row>
    <row r="284" spans="1:9" x14ac:dyDescent="0.2">
      <c r="A284" s="74" t="s">
        <v>304</v>
      </c>
      <c r="B284" s="75" t="s">
        <v>308</v>
      </c>
      <c r="C284" s="76">
        <v>45292</v>
      </c>
      <c r="D284" s="77">
        <f>VLOOKUP($B284,'Dental Calculator'!$A:$D,4,FALSE)</f>
        <v>1006.13</v>
      </c>
      <c r="E284" s="81" t="s">
        <v>143</v>
      </c>
      <c r="F284" s="81"/>
      <c r="G284" s="78" t="s">
        <v>14</v>
      </c>
      <c r="H284" s="79"/>
      <c r="I284" s="80" t="s">
        <v>403</v>
      </c>
    </row>
    <row r="285" spans="1:9" x14ac:dyDescent="0.2">
      <c r="A285" s="74" t="s">
        <v>304</v>
      </c>
      <c r="B285" s="75" t="s">
        <v>309</v>
      </c>
      <c r="C285" s="76">
        <v>45292</v>
      </c>
      <c r="D285" s="77">
        <f>VLOOKUP($B285,'Dental Calculator'!$A:$D,4,FALSE)</f>
        <v>1615.9</v>
      </c>
      <c r="E285" s="81" t="s">
        <v>143</v>
      </c>
      <c r="F285" s="81"/>
      <c r="G285" s="78" t="s">
        <v>14</v>
      </c>
      <c r="H285" s="79"/>
      <c r="I285" s="80" t="s">
        <v>403</v>
      </c>
    </row>
    <row r="286" spans="1:9" x14ac:dyDescent="0.2">
      <c r="A286" s="74" t="s">
        <v>304</v>
      </c>
      <c r="B286" s="75" t="s">
        <v>310</v>
      </c>
      <c r="C286" s="76">
        <v>45292</v>
      </c>
      <c r="D286" s="77">
        <f>VLOOKUP($B286,'Dental Calculator'!$A:$D,4,FALSE)</f>
        <v>4268.42</v>
      </c>
      <c r="E286" s="81" t="s">
        <v>143</v>
      </c>
      <c r="F286" s="81"/>
      <c r="G286" s="78" t="s">
        <v>14</v>
      </c>
      <c r="H286" s="79"/>
      <c r="I286" s="80" t="s">
        <v>403</v>
      </c>
    </row>
    <row r="287" spans="1:9" x14ac:dyDescent="0.2">
      <c r="A287" s="74" t="s">
        <v>304</v>
      </c>
      <c r="B287" s="75" t="s">
        <v>311</v>
      </c>
      <c r="C287" s="76">
        <v>45292</v>
      </c>
      <c r="D287" s="77">
        <f>VLOOKUP($B287,'Dental Calculator'!$A:$D,4,FALSE)</f>
        <v>4329.3999999999996</v>
      </c>
      <c r="E287" s="81" t="s">
        <v>143</v>
      </c>
      <c r="F287" s="81"/>
      <c r="G287" s="78" t="s">
        <v>14</v>
      </c>
      <c r="H287" s="79"/>
      <c r="I287" s="80" t="s">
        <v>403</v>
      </c>
    </row>
    <row r="288" spans="1:9" x14ac:dyDescent="0.2">
      <c r="A288" s="74" t="s">
        <v>304</v>
      </c>
      <c r="B288" s="75" t="s">
        <v>312</v>
      </c>
      <c r="C288" s="76">
        <v>45292</v>
      </c>
      <c r="D288" s="77">
        <f>VLOOKUP($B288,'Dental Calculator'!$A:$D,4,FALSE)</f>
        <v>3414.73</v>
      </c>
      <c r="E288" s="81" t="s">
        <v>143</v>
      </c>
      <c r="F288" s="81"/>
      <c r="G288" s="78" t="s">
        <v>14</v>
      </c>
      <c r="H288" s="79" t="s">
        <v>237</v>
      </c>
      <c r="I288" s="80" t="s">
        <v>403</v>
      </c>
    </row>
    <row r="289" spans="1:9" x14ac:dyDescent="0.2">
      <c r="A289" s="74" t="s">
        <v>304</v>
      </c>
      <c r="B289" s="75" t="s">
        <v>313</v>
      </c>
      <c r="C289" s="76">
        <v>45292</v>
      </c>
      <c r="D289" s="77">
        <f>VLOOKUP($B289,'Dental Calculator'!$A:$D,4,FALSE)</f>
        <v>3445.22</v>
      </c>
      <c r="E289" s="81" t="s">
        <v>143</v>
      </c>
      <c r="F289" s="81"/>
      <c r="G289" s="78" t="s">
        <v>14</v>
      </c>
      <c r="H289" s="79"/>
      <c r="I289" s="80" t="s">
        <v>403</v>
      </c>
    </row>
    <row r="290" spans="1:9" x14ac:dyDescent="0.2">
      <c r="A290" s="74" t="s">
        <v>304</v>
      </c>
      <c r="B290" s="75" t="s">
        <v>314</v>
      </c>
      <c r="C290" s="76">
        <v>45292</v>
      </c>
      <c r="D290" s="77">
        <f>VLOOKUP($B290,'Dental Calculator'!$A:$D,4,FALSE)</f>
        <v>3811.09</v>
      </c>
      <c r="E290" s="81" t="s">
        <v>143</v>
      </c>
      <c r="F290" s="81"/>
      <c r="G290" s="78" t="s">
        <v>14</v>
      </c>
      <c r="H290" s="79"/>
      <c r="I290" s="80" t="s">
        <v>403</v>
      </c>
    </row>
    <row r="291" spans="1:9" x14ac:dyDescent="0.2">
      <c r="A291" s="74" t="s">
        <v>304</v>
      </c>
      <c r="B291" s="75" t="s">
        <v>315</v>
      </c>
      <c r="C291" s="76">
        <v>45292</v>
      </c>
      <c r="D291" s="77">
        <f>VLOOKUP($B291,'Dental Calculator'!$A:$D,4,FALSE)</f>
        <v>3811.09</v>
      </c>
      <c r="E291" s="81" t="s">
        <v>143</v>
      </c>
      <c r="F291" s="81"/>
      <c r="G291" s="78" t="s">
        <v>14</v>
      </c>
      <c r="H291" s="79"/>
      <c r="I291" s="80" t="s">
        <v>403</v>
      </c>
    </row>
    <row r="292" spans="1:9" x14ac:dyDescent="0.2">
      <c r="A292" s="74" t="s">
        <v>304</v>
      </c>
      <c r="B292" s="75" t="s">
        <v>316</v>
      </c>
      <c r="C292" s="76">
        <v>45292</v>
      </c>
      <c r="D292" s="77">
        <f>VLOOKUP($B292,'Dental Calculator'!$A:$D,4,FALSE)</f>
        <v>4268.42</v>
      </c>
      <c r="E292" s="81" t="s">
        <v>143</v>
      </c>
      <c r="F292" s="81"/>
      <c r="G292" s="78" t="s">
        <v>14</v>
      </c>
      <c r="H292" s="79"/>
      <c r="I292" s="80" t="s">
        <v>403</v>
      </c>
    </row>
    <row r="293" spans="1:9" x14ac:dyDescent="0.2">
      <c r="A293" s="74" t="s">
        <v>304</v>
      </c>
      <c r="B293" s="75" t="s">
        <v>317</v>
      </c>
      <c r="C293" s="76">
        <v>45292</v>
      </c>
      <c r="D293" s="77">
        <f>VLOOKUP($B293,'Dental Calculator'!$A:$D,4,FALSE)</f>
        <v>6219.69</v>
      </c>
      <c r="E293" s="81" t="s">
        <v>143</v>
      </c>
      <c r="F293" s="81"/>
      <c r="G293" s="78" t="s">
        <v>14</v>
      </c>
      <c r="H293" s="79"/>
      <c r="I293" s="80" t="s">
        <v>403</v>
      </c>
    </row>
    <row r="294" spans="1:9" x14ac:dyDescent="0.2">
      <c r="A294" s="74" t="s">
        <v>304</v>
      </c>
      <c r="B294" s="75" t="s">
        <v>318</v>
      </c>
      <c r="C294" s="76">
        <v>45292</v>
      </c>
      <c r="D294" s="77">
        <f>VLOOKUP($B294,'Dental Calculator'!$A:$D,4,FALSE)</f>
        <v>1311.01</v>
      </c>
      <c r="E294" s="81" t="s">
        <v>143</v>
      </c>
      <c r="F294" s="81"/>
      <c r="G294" s="78" t="s">
        <v>14</v>
      </c>
      <c r="H294" s="79"/>
      <c r="I294" s="80" t="s">
        <v>403</v>
      </c>
    </row>
    <row r="295" spans="1:9" x14ac:dyDescent="0.2">
      <c r="A295" s="74" t="s">
        <v>304</v>
      </c>
      <c r="B295" s="75" t="s">
        <v>320</v>
      </c>
      <c r="C295" s="76">
        <v>45292</v>
      </c>
      <c r="D295" s="77">
        <f>VLOOKUP($B295,'Dental Calculator'!$A:$D,4,FALSE)</f>
        <v>182.93</v>
      </c>
      <c r="E295" s="81" t="s">
        <v>143</v>
      </c>
      <c r="F295" s="81"/>
      <c r="G295" s="78" t="s">
        <v>8</v>
      </c>
      <c r="H295" s="79"/>
      <c r="I295" s="80" t="s">
        <v>403</v>
      </c>
    </row>
    <row r="296" spans="1:9" x14ac:dyDescent="0.2">
      <c r="A296" s="74" t="s">
        <v>304</v>
      </c>
      <c r="B296" s="75" t="s">
        <v>321</v>
      </c>
      <c r="C296" s="76">
        <v>45292</v>
      </c>
      <c r="D296" s="77">
        <f>VLOOKUP($B296,'Dental Calculator'!$A:$D,4,FALSE)</f>
        <v>213.42</v>
      </c>
      <c r="E296" s="81" t="s">
        <v>143</v>
      </c>
      <c r="F296" s="81"/>
      <c r="G296" s="78" t="s">
        <v>8</v>
      </c>
      <c r="H296" s="79"/>
      <c r="I296" s="80" t="s">
        <v>403</v>
      </c>
    </row>
    <row r="297" spans="1:9" x14ac:dyDescent="0.2">
      <c r="A297" s="74" t="s">
        <v>304</v>
      </c>
      <c r="B297" s="75" t="s">
        <v>322</v>
      </c>
      <c r="C297" s="76">
        <v>45292</v>
      </c>
      <c r="D297" s="77">
        <f>VLOOKUP($B297,'Dental Calculator'!$A:$D,4,FALSE)</f>
        <v>243.91</v>
      </c>
      <c r="E297" s="81" t="s">
        <v>143</v>
      </c>
      <c r="F297" s="81"/>
      <c r="G297" s="78" t="s">
        <v>14</v>
      </c>
      <c r="H297" s="79"/>
      <c r="I297" s="80" t="s">
        <v>403</v>
      </c>
    </row>
    <row r="298" spans="1:9" x14ac:dyDescent="0.2">
      <c r="A298" s="74" t="s">
        <v>304</v>
      </c>
      <c r="B298" s="75" t="s">
        <v>323</v>
      </c>
      <c r="C298" s="76">
        <v>45292</v>
      </c>
      <c r="D298" s="77">
        <f>VLOOKUP($B298,'Dental Calculator'!$A:$D,4,FALSE)</f>
        <v>103.66</v>
      </c>
      <c r="E298" s="81" t="s">
        <v>143</v>
      </c>
      <c r="F298" s="81"/>
      <c r="G298" s="78" t="s">
        <v>8</v>
      </c>
      <c r="H298" s="79" t="s">
        <v>7</v>
      </c>
      <c r="I298" s="80" t="s">
        <v>403</v>
      </c>
    </row>
    <row r="299" spans="1:9" x14ac:dyDescent="0.2">
      <c r="A299" s="74" t="s">
        <v>304</v>
      </c>
      <c r="B299" s="75" t="s">
        <v>324</v>
      </c>
      <c r="C299" s="76">
        <v>45292</v>
      </c>
      <c r="D299" s="77">
        <f>VLOOKUP($B299,'Dental Calculator'!$A:$D,4,FALSE)</f>
        <v>314.02999999999997</v>
      </c>
      <c r="E299" s="81" t="s">
        <v>143</v>
      </c>
      <c r="F299" s="81"/>
      <c r="G299" s="78" t="s">
        <v>8</v>
      </c>
      <c r="H299" s="79" t="s">
        <v>256</v>
      </c>
      <c r="I299" s="80" t="s">
        <v>403</v>
      </c>
    </row>
    <row r="300" spans="1:9" x14ac:dyDescent="0.2">
      <c r="A300" s="74" t="s">
        <v>304</v>
      </c>
      <c r="B300" s="75" t="s">
        <v>325</v>
      </c>
      <c r="C300" s="76">
        <v>45292</v>
      </c>
      <c r="D300" s="77">
        <f>VLOOKUP($B300,'Dental Calculator'!$A:$D,4,FALSE)</f>
        <v>253.06</v>
      </c>
      <c r="E300" s="81" t="s">
        <v>143</v>
      </c>
      <c r="F300" s="81"/>
      <c r="G300" s="78" t="s">
        <v>8</v>
      </c>
      <c r="H300" s="79"/>
      <c r="I300" s="80" t="s">
        <v>403</v>
      </c>
    </row>
    <row r="301" spans="1:9" x14ac:dyDescent="0.2">
      <c r="A301" s="74" t="s">
        <v>304</v>
      </c>
      <c r="B301" s="75" t="s">
        <v>326</v>
      </c>
      <c r="C301" s="76">
        <v>45292</v>
      </c>
      <c r="D301" s="77">
        <f>VLOOKUP($B301,'Dental Calculator'!$A:$D,4,FALSE)</f>
        <v>1219.55</v>
      </c>
      <c r="E301" s="81" t="s">
        <v>143</v>
      </c>
      <c r="F301" s="81"/>
      <c r="G301" s="78" t="s">
        <v>8</v>
      </c>
      <c r="H301" s="79"/>
      <c r="I301" s="80" t="s">
        <v>403</v>
      </c>
    </row>
    <row r="302" spans="1:9" x14ac:dyDescent="0.2">
      <c r="A302" s="74" t="s">
        <v>304</v>
      </c>
      <c r="B302" s="75" t="s">
        <v>327</v>
      </c>
      <c r="C302" s="76">
        <v>45292</v>
      </c>
      <c r="D302" s="77">
        <f>VLOOKUP($B302,'Dental Calculator'!$A:$D,4,FALSE)</f>
        <v>746.97</v>
      </c>
      <c r="E302" s="81" t="s">
        <v>143</v>
      </c>
      <c r="F302" s="81"/>
      <c r="G302" s="78" t="s">
        <v>8</v>
      </c>
      <c r="H302" s="79"/>
      <c r="I302" s="80" t="s">
        <v>403</v>
      </c>
    </row>
    <row r="303" spans="1:9" x14ac:dyDescent="0.2">
      <c r="A303" s="74" t="s">
        <v>304</v>
      </c>
      <c r="B303" s="75" t="s">
        <v>328</v>
      </c>
      <c r="C303" s="76">
        <v>45292</v>
      </c>
      <c r="D303" s="77">
        <f>VLOOKUP($B303,'Dental Calculator'!$A:$D,4,FALSE)</f>
        <v>518.30999999999995</v>
      </c>
      <c r="E303" s="81" t="s">
        <v>143</v>
      </c>
      <c r="F303" s="81"/>
      <c r="G303" s="78" t="s">
        <v>8</v>
      </c>
      <c r="H303" s="79" t="s">
        <v>237</v>
      </c>
      <c r="I303" s="80" t="s">
        <v>403</v>
      </c>
    </row>
    <row r="304" spans="1:9" x14ac:dyDescent="0.2">
      <c r="A304" s="74" t="s">
        <v>304</v>
      </c>
      <c r="B304" s="75" t="s">
        <v>329</v>
      </c>
      <c r="C304" s="76">
        <v>45292</v>
      </c>
      <c r="D304" s="77">
        <f>VLOOKUP($B304,'Dental Calculator'!$A:$D,4,FALSE)</f>
        <v>506.11</v>
      </c>
      <c r="E304" s="81" t="s">
        <v>143</v>
      </c>
      <c r="F304" s="81"/>
      <c r="G304" s="78" t="s">
        <v>8</v>
      </c>
      <c r="H304" s="79"/>
      <c r="I304" s="80" t="s">
        <v>403</v>
      </c>
    </row>
    <row r="305" spans="1:9" x14ac:dyDescent="0.2">
      <c r="A305" s="74" t="s">
        <v>304</v>
      </c>
      <c r="B305" s="75" t="s">
        <v>330</v>
      </c>
      <c r="C305" s="76">
        <v>45292</v>
      </c>
      <c r="D305" s="77">
        <f>VLOOKUP($B305,'Dental Calculator'!$A:$D,4,FALSE)</f>
        <v>1890.3</v>
      </c>
      <c r="E305" s="81" t="s">
        <v>143</v>
      </c>
      <c r="F305" s="81"/>
      <c r="G305" s="78" t="s">
        <v>14</v>
      </c>
      <c r="H305" s="79" t="s">
        <v>256</v>
      </c>
      <c r="I305" s="80" t="s">
        <v>403</v>
      </c>
    </row>
    <row r="306" spans="1:9" s="9" customFormat="1" ht="13.5" thickBot="1" x14ac:dyDescent="0.25">
      <c r="A306" s="82" t="s">
        <v>304</v>
      </c>
      <c r="B306" s="83" t="s">
        <v>331</v>
      </c>
      <c r="C306" s="84">
        <v>45292</v>
      </c>
      <c r="D306" s="113" t="s">
        <v>35</v>
      </c>
      <c r="E306" s="86" t="s">
        <v>143</v>
      </c>
      <c r="F306" s="86"/>
      <c r="G306" s="93" t="s">
        <v>14</v>
      </c>
      <c r="H306" s="93"/>
      <c r="I306" s="89" t="s">
        <v>403</v>
      </c>
    </row>
    <row r="307" spans="1:9" x14ac:dyDescent="0.2">
      <c r="A307" s="31" t="s">
        <v>332</v>
      </c>
      <c r="B307" s="32" t="s">
        <v>333</v>
      </c>
      <c r="C307" s="33">
        <v>45292</v>
      </c>
      <c r="D307" s="34">
        <f>VLOOKUP($B307,'Dental Calculator'!$A:$D,4,FALSE)</f>
        <v>429.38</v>
      </c>
      <c r="E307" s="47" t="s">
        <v>143</v>
      </c>
      <c r="F307" s="47"/>
      <c r="G307" s="35" t="s">
        <v>14</v>
      </c>
      <c r="H307" s="36"/>
      <c r="I307" s="37" t="s">
        <v>403</v>
      </c>
    </row>
    <row r="308" spans="1:9" x14ac:dyDescent="0.2">
      <c r="A308" s="38" t="s">
        <v>332</v>
      </c>
      <c r="B308" s="15" t="s">
        <v>34</v>
      </c>
      <c r="C308" s="4">
        <v>45292</v>
      </c>
      <c r="D308" s="127" t="s">
        <v>35</v>
      </c>
      <c r="E308" s="23" t="s">
        <v>143</v>
      </c>
      <c r="F308" s="23"/>
      <c r="G308" s="5" t="s">
        <v>14</v>
      </c>
      <c r="H308" s="6"/>
      <c r="I308" s="39" t="s">
        <v>403</v>
      </c>
    </row>
    <row r="309" spans="1:9" x14ac:dyDescent="0.2">
      <c r="A309" s="38" t="s">
        <v>332</v>
      </c>
      <c r="B309" s="15" t="s">
        <v>334</v>
      </c>
      <c r="C309" s="4">
        <v>45292</v>
      </c>
      <c r="D309" s="21">
        <f>VLOOKUP($B309,'Dental Calculator'!$A:$D,4,FALSE)</f>
        <v>435.99</v>
      </c>
      <c r="E309" s="23" t="s">
        <v>143</v>
      </c>
      <c r="F309" s="23"/>
      <c r="G309" s="5" t="s">
        <v>14</v>
      </c>
      <c r="H309" s="6"/>
      <c r="I309" s="39" t="s">
        <v>403</v>
      </c>
    </row>
    <row r="310" spans="1:9" x14ac:dyDescent="0.2">
      <c r="A310" s="38" t="s">
        <v>332</v>
      </c>
      <c r="B310" s="15" t="s">
        <v>335</v>
      </c>
      <c r="C310" s="4">
        <v>45292</v>
      </c>
      <c r="D310" s="21">
        <f>VLOOKUP($B310,'Dental Calculator'!$A:$D,4,FALSE)</f>
        <v>121.95</v>
      </c>
      <c r="E310" s="23" t="s">
        <v>143</v>
      </c>
      <c r="F310" s="23"/>
      <c r="G310" s="5" t="s">
        <v>14</v>
      </c>
      <c r="H310" s="6"/>
      <c r="I310" s="39" t="s">
        <v>403</v>
      </c>
    </row>
    <row r="311" spans="1:9" ht="13.5" thickBot="1" x14ac:dyDescent="0.25">
      <c r="A311" s="40" t="s">
        <v>332</v>
      </c>
      <c r="B311" s="41" t="s">
        <v>336</v>
      </c>
      <c r="C311" s="42">
        <v>45292</v>
      </c>
      <c r="D311" s="111" t="s">
        <v>35</v>
      </c>
      <c r="E311" s="64" t="s">
        <v>143</v>
      </c>
      <c r="F311" s="64"/>
      <c r="G311" s="44" t="s">
        <v>14</v>
      </c>
      <c r="H311" s="45"/>
      <c r="I311" s="46" t="s">
        <v>403</v>
      </c>
    </row>
    <row r="312" spans="1:9" x14ac:dyDescent="0.2">
      <c r="A312" s="102" t="s">
        <v>337</v>
      </c>
      <c r="B312" s="103" t="s">
        <v>338</v>
      </c>
      <c r="C312" s="104">
        <v>45292</v>
      </c>
      <c r="D312" s="105">
        <f>VLOOKUP($B312,'Dental Calculator'!$A:$D,4,FALSE)</f>
        <v>60.98</v>
      </c>
      <c r="E312" s="106" t="s">
        <v>143</v>
      </c>
      <c r="F312" s="106"/>
      <c r="G312" s="107" t="s">
        <v>8</v>
      </c>
      <c r="H312" s="108"/>
      <c r="I312" s="109" t="s">
        <v>403</v>
      </c>
    </row>
    <row r="313" spans="1:9" x14ac:dyDescent="0.2">
      <c r="A313" s="74" t="s">
        <v>337</v>
      </c>
      <c r="B313" s="75" t="s">
        <v>339</v>
      </c>
      <c r="C313" s="76">
        <v>45292</v>
      </c>
      <c r="D313" s="77">
        <f>VLOOKUP($B313,'Dental Calculator'!$A:$D,4,FALSE)</f>
        <v>18.29</v>
      </c>
      <c r="E313" s="98" t="s">
        <v>143</v>
      </c>
      <c r="F313" s="81"/>
      <c r="G313" s="78" t="s">
        <v>14</v>
      </c>
      <c r="H313" s="79" t="s">
        <v>143</v>
      </c>
      <c r="I313" s="80" t="s">
        <v>403</v>
      </c>
    </row>
    <row r="314" spans="1:9" x14ac:dyDescent="0.2">
      <c r="A314" s="74" t="s">
        <v>337</v>
      </c>
      <c r="B314" s="75" t="s">
        <v>340</v>
      </c>
      <c r="C314" s="76">
        <v>45292</v>
      </c>
      <c r="D314" s="77">
        <f>VLOOKUP($B314,'Dental Calculator'!$A:$D,4,FALSE)</f>
        <v>79.27</v>
      </c>
      <c r="E314" s="77">
        <f>VLOOKUP($B314,'Dental Calculator'!$A:$D,3,FALSE)</f>
        <v>87.28</v>
      </c>
      <c r="F314" s="77" t="s">
        <v>408</v>
      </c>
      <c r="G314" s="78" t="s">
        <v>8</v>
      </c>
      <c r="H314" s="79"/>
      <c r="I314" s="80" t="s">
        <v>403</v>
      </c>
    </row>
    <row r="315" spans="1:9" x14ac:dyDescent="0.2">
      <c r="A315" s="74" t="s">
        <v>337</v>
      </c>
      <c r="B315" s="75" t="s">
        <v>341</v>
      </c>
      <c r="C315" s="76">
        <v>45292</v>
      </c>
      <c r="D315" s="77">
        <f>VLOOKUP($B315,'Dental Calculator'!$A:$D,4,FALSE)</f>
        <v>79.27</v>
      </c>
      <c r="E315" s="105">
        <f>VLOOKUP($B315,'Dental Calculator'!$A:$D,3,FALSE)</f>
        <v>87.28</v>
      </c>
      <c r="F315" s="77" t="s">
        <v>408</v>
      </c>
      <c r="G315" s="78" t="s">
        <v>8</v>
      </c>
      <c r="H315" s="79"/>
      <c r="I315" s="80" t="s">
        <v>403</v>
      </c>
    </row>
    <row r="316" spans="1:9" x14ac:dyDescent="0.2">
      <c r="A316" s="74" t="s">
        <v>337</v>
      </c>
      <c r="B316" s="75" t="s">
        <v>342</v>
      </c>
      <c r="C316" s="76">
        <v>45292</v>
      </c>
      <c r="D316" s="77">
        <f>VLOOKUP($B316,'Dental Calculator'!$A:$D,4,FALSE)</f>
        <v>27.44</v>
      </c>
      <c r="E316" s="81" t="s">
        <v>143</v>
      </c>
      <c r="F316" s="81"/>
      <c r="G316" s="78" t="s">
        <v>8</v>
      </c>
      <c r="H316" s="79"/>
      <c r="I316" s="80" t="s">
        <v>403</v>
      </c>
    </row>
    <row r="317" spans="1:9" x14ac:dyDescent="0.2">
      <c r="A317" s="74" t="s">
        <v>337</v>
      </c>
      <c r="B317" s="75" t="s">
        <v>343</v>
      </c>
      <c r="C317" s="76">
        <v>45292</v>
      </c>
      <c r="D317" s="77">
        <f>VLOOKUP($B317,'Dental Calculator'!$A:$D,4,FALSE)</f>
        <v>135.66999999999999</v>
      </c>
      <c r="E317" s="81" t="s">
        <v>143</v>
      </c>
      <c r="F317" s="81"/>
      <c r="G317" s="78" t="s">
        <v>8</v>
      </c>
      <c r="H317" s="79"/>
      <c r="I317" s="80" t="s">
        <v>403</v>
      </c>
    </row>
    <row r="318" spans="1:9" x14ac:dyDescent="0.2">
      <c r="A318" s="74" t="s">
        <v>337</v>
      </c>
      <c r="B318" s="75" t="s">
        <v>344</v>
      </c>
      <c r="C318" s="76">
        <v>45292</v>
      </c>
      <c r="D318" s="77">
        <f>VLOOKUP($B318,'Dental Calculator'!$A:$D,4,FALSE)</f>
        <v>48.78</v>
      </c>
      <c r="E318" s="81" t="s">
        <v>143</v>
      </c>
      <c r="F318" s="81"/>
      <c r="G318" s="78" t="s">
        <v>8</v>
      </c>
      <c r="H318" s="79"/>
      <c r="I318" s="80" t="s">
        <v>403</v>
      </c>
    </row>
    <row r="319" spans="1:9" x14ac:dyDescent="0.2">
      <c r="A319" s="74" t="s">
        <v>337</v>
      </c>
      <c r="B319" s="75" t="s">
        <v>345</v>
      </c>
      <c r="C319" s="76">
        <v>45292</v>
      </c>
      <c r="D319" s="77">
        <f>VLOOKUP($B319,'Dental Calculator'!$A:$D,4,FALSE)</f>
        <v>30.49</v>
      </c>
      <c r="E319" s="81" t="s">
        <v>143</v>
      </c>
      <c r="F319" s="81"/>
      <c r="G319" s="78" t="s">
        <v>8</v>
      </c>
      <c r="H319" s="79"/>
      <c r="I319" s="80" t="s">
        <v>403</v>
      </c>
    </row>
    <row r="320" spans="1:9" x14ac:dyDescent="0.2">
      <c r="A320" s="74" t="s">
        <v>337</v>
      </c>
      <c r="B320" s="75" t="s">
        <v>346</v>
      </c>
      <c r="C320" s="76">
        <v>45292</v>
      </c>
      <c r="D320" s="77">
        <f>VLOOKUP($B320,'Dental Calculator'!$A:$D,4,FALSE)</f>
        <v>51.83</v>
      </c>
      <c r="E320" s="81" t="s">
        <v>143</v>
      </c>
      <c r="F320" s="81"/>
      <c r="G320" s="78" t="s">
        <v>8</v>
      </c>
      <c r="H320" s="79"/>
      <c r="I320" s="80" t="s">
        <v>403</v>
      </c>
    </row>
    <row r="321" spans="1:9" x14ac:dyDescent="0.2">
      <c r="A321" s="74" t="s">
        <v>337</v>
      </c>
      <c r="B321" s="75" t="s">
        <v>427</v>
      </c>
      <c r="C321" s="76">
        <v>45292</v>
      </c>
      <c r="D321" s="77" t="s">
        <v>35</v>
      </c>
      <c r="E321" s="81" t="s">
        <v>143</v>
      </c>
      <c r="F321" s="81"/>
      <c r="G321" s="78" t="s">
        <v>8</v>
      </c>
      <c r="H321" s="79"/>
      <c r="I321" s="80" t="s">
        <v>403</v>
      </c>
    </row>
    <row r="322" spans="1:9" x14ac:dyDescent="0.2">
      <c r="A322" s="74" t="s">
        <v>337</v>
      </c>
      <c r="B322" s="75" t="s">
        <v>347</v>
      </c>
      <c r="C322" s="76">
        <v>45292</v>
      </c>
      <c r="D322" s="77">
        <f>VLOOKUP($B322,'Dental Calculator'!$A:$D,4,FALSE)</f>
        <v>262.2</v>
      </c>
      <c r="E322" s="81" t="s">
        <v>143</v>
      </c>
      <c r="F322" s="81"/>
      <c r="G322" s="78" t="s">
        <v>14</v>
      </c>
      <c r="H322" s="79" t="s">
        <v>143</v>
      </c>
      <c r="I322" s="80" t="s">
        <v>403</v>
      </c>
    </row>
    <row r="323" spans="1:9" x14ac:dyDescent="0.2">
      <c r="A323" s="74" t="s">
        <v>337</v>
      </c>
      <c r="B323" s="75" t="s">
        <v>348</v>
      </c>
      <c r="C323" s="76">
        <v>45292</v>
      </c>
      <c r="D323" s="77">
        <f>VLOOKUP($B323,'Dental Calculator'!$A:$D,4,FALSE)</f>
        <v>216.47</v>
      </c>
      <c r="E323" s="81" t="s">
        <v>143</v>
      </c>
      <c r="F323" s="81"/>
      <c r="G323" s="78" t="s">
        <v>14</v>
      </c>
      <c r="H323" s="79" t="s">
        <v>143</v>
      </c>
      <c r="I323" s="80" t="s">
        <v>403</v>
      </c>
    </row>
    <row r="324" spans="1:9" x14ac:dyDescent="0.2">
      <c r="A324" s="74" t="s">
        <v>337</v>
      </c>
      <c r="B324" s="75" t="s">
        <v>349</v>
      </c>
      <c r="C324" s="76">
        <v>45292</v>
      </c>
      <c r="D324" s="77">
        <f>VLOOKUP($B324,'Dental Calculator'!$A:$D,4,FALSE)</f>
        <v>198.18</v>
      </c>
      <c r="E324" s="81" t="s">
        <v>143</v>
      </c>
      <c r="F324" s="81"/>
      <c r="G324" s="78" t="s">
        <v>14</v>
      </c>
      <c r="H324" s="79" t="s">
        <v>143</v>
      </c>
      <c r="I324" s="80" t="s">
        <v>403</v>
      </c>
    </row>
    <row r="325" spans="1:9" x14ac:dyDescent="0.2">
      <c r="A325" s="74" t="s">
        <v>337</v>
      </c>
      <c r="B325" s="75" t="s">
        <v>350</v>
      </c>
      <c r="C325" s="76">
        <v>45292</v>
      </c>
      <c r="D325" s="77">
        <f>VLOOKUP($B325,'Dental Calculator'!$A:$D,4,FALSE)</f>
        <v>137.19999999999999</v>
      </c>
      <c r="E325" s="81" t="s">
        <v>143</v>
      </c>
      <c r="F325" s="81"/>
      <c r="G325" s="78" t="s">
        <v>14</v>
      </c>
      <c r="H325" s="79"/>
      <c r="I325" s="80" t="s">
        <v>403</v>
      </c>
    </row>
    <row r="326" spans="1:9" x14ac:dyDescent="0.2">
      <c r="A326" s="74" t="s">
        <v>337</v>
      </c>
      <c r="B326" s="75" t="s">
        <v>351</v>
      </c>
      <c r="C326" s="76">
        <v>45292</v>
      </c>
      <c r="D326" s="77">
        <f>VLOOKUP($B326,'Dental Calculator'!$A:$D,4,FALSE)</f>
        <v>70.12</v>
      </c>
      <c r="E326" s="81" t="s">
        <v>143</v>
      </c>
      <c r="F326" s="81"/>
      <c r="G326" s="78" t="s">
        <v>14</v>
      </c>
      <c r="H326" s="79" t="s">
        <v>7</v>
      </c>
      <c r="I326" s="80" t="s">
        <v>403</v>
      </c>
    </row>
    <row r="327" spans="1:9" s="9" customFormat="1" ht="13.5" thickBot="1" x14ac:dyDescent="0.25">
      <c r="A327" s="82" t="s">
        <v>337</v>
      </c>
      <c r="B327" s="83" t="s">
        <v>352</v>
      </c>
      <c r="C327" s="84">
        <v>45292</v>
      </c>
      <c r="D327" s="113" t="s">
        <v>35</v>
      </c>
      <c r="E327" s="86" t="s">
        <v>143</v>
      </c>
      <c r="F327" s="86"/>
      <c r="G327" s="93" t="s">
        <v>14</v>
      </c>
      <c r="H327" s="93"/>
      <c r="I327" s="129" t="s">
        <v>403</v>
      </c>
    </row>
    <row r="329" spans="1:9" x14ac:dyDescent="0.2">
      <c r="A329" s="3" t="s">
        <v>410</v>
      </c>
    </row>
    <row r="330" spans="1:9" x14ac:dyDescent="0.2">
      <c r="B330" s="16" t="s">
        <v>368</v>
      </c>
      <c r="D330" s="117">
        <f>VLOOKUP($B330,'Dental Calculator'!$A:$D,4,FALSE)</f>
        <v>170.74</v>
      </c>
      <c r="E330" s="117">
        <f>VLOOKUP($B330,'Dental Calculator'!$A:$D,3,FALSE)</f>
        <v>187.99</v>
      </c>
    </row>
    <row r="331" spans="1:9" x14ac:dyDescent="0.2">
      <c r="B331" s="16" t="s">
        <v>411</v>
      </c>
      <c r="D331" s="117">
        <f>VLOOKUP($B331,'Dental Calculator'!$A:$D,4,FALSE)</f>
        <v>21.34</v>
      </c>
      <c r="E331" s="117">
        <f>VLOOKUP($B331,'Dental Calculator'!$A:$D,3,FALSE)</f>
        <v>23.5</v>
      </c>
    </row>
    <row r="332" spans="1:9" x14ac:dyDescent="0.2">
      <c r="B332" s="16" t="s">
        <v>44</v>
      </c>
      <c r="D332" s="117"/>
      <c r="E332" s="117">
        <f>VLOOKUP($B332,'Dental Calculator'!$A:$D,3,FALSE)</f>
        <v>83.93</v>
      </c>
    </row>
    <row r="333" spans="1:9" x14ac:dyDescent="0.2">
      <c r="B333" s="16" t="s">
        <v>363</v>
      </c>
      <c r="D333" s="117">
        <f>VLOOKUP($B333,'Dental Calculator'!$A:$D,4,FALSE)</f>
        <v>503.06</v>
      </c>
      <c r="E333" s="117">
        <f>VLOOKUP($B333,'Dental Calculator'!$A:$D,3,FALSE)</f>
        <v>553.91</v>
      </c>
    </row>
    <row r="334" spans="1:9" x14ac:dyDescent="0.2">
      <c r="B334" s="16" t="s">
        <v>412</v>
      </c>
      <c r="D334" s="117">
        <f>VLOOKUP($B334,'Dental Calculator'!$A:$D,4,FALSE)</f>
        <v>79.27</v>
      </c>
      <c r="E334" s="117">
        <f>VLOOKUP($B334,'Dental Calculator'!$A:$D,3,FALSE)</f>
        <v>87.28</v>
      </c>
    </row>
    <row r="335" spans="1:9" x14ac:dyDescent="0.2">
      <c r="B335" s="16" t="s">
        <v>413</v>
      </c>
      <c r="D335" s="117">
        <f>VLOOKUP($B335,'Dental Calculator'!$A:$D,4,FALSE)</f>
        <v>365.86</v>
      </c>
      <c r="E335" s="117">
        <f>VLOOKUP($B335,'Dental Calculator'!$A:$D,3,FALSE)</f>
        <v>402.84</v>
      </c>
    </row>
    <row r="336" spans="1:9" x14ac:dyDescent="0.2">
      <c r="B336" s="16" t="s">
        <v>414</v>
      </c>
      <c r="D336" s="117">
        <f>VLOOKUP($B336,'Dental Calculator'!$A:$D,4,FALSE)</f>
        <v>304.89</v>
      </c>
      <c r="E336" s="117">
        <f>VLOOKUP($B336,'Dental Calculator'!$A:$D,3,FALSE)</f>
        <v>335.7</v>
      </c>
    </row>
    <row r="337" spans="2:5" x14ac:dyDescent="0.2">
      <c r="B337" s="16" t="s">
        <v>415</v>
      </c>
      <c r="D337" s="117">
        <f>VLOOKUP($B337,'Dental Calculator'!$A:$D,4,FALSE)</f>
        <v>24.39</v>
      </c>
      <c r="E337" s="117">
        <f>VLOOKUP($B337,'Dental Calculator'!$A:$D,3,FALSE)</f>
        <v>26.86</v>
      </c>
    </row>
    <row r="338" spans="2:5" x14ac:dyDescent="0.2">
      <c r="B338" s="16" t="s">
        <v>416</v>
      </c>
      <c r="D338" s="117">
        <f>VLOOKUP($B338,'Dental Calculator'!$A:$D,4,FALSE)</f>
        <v>91.47</v>
      </c>
      <c r="E338" s="117">
        <f>VLOOKUP($B338,'Dental Calculator'!$A:$D,3,FALSE)</f>
        <v>100.71</v>
      </c>
    </row>
  </sheetData>
  <mergeCells count="1">
    <mergeCell ref="A1:I1"/>
  </mergeCells>
  <pageMargins left="0.7" right="0.7" top="0.75" bottom="0.75" header="0.3" footer="0.3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9"/>
  <sheetViews>
    <sheetView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F18" sqref="F18"/>
    </sheetView>
  </sheetViews>
  <sheetFormatPr defaultColWidth="8.85546875" defaultRowHeight="12.75" x14ac:dyDescent="0.2"/>
  <cols>
    <col min="1" max="1" width="33.140625" style="3" bestFit="1" customWidth="1"/>
    <col min="2" max="2" width="9.140625" style="16" bestFit="1" customWidth="1"/>
    <col min="3" max="3" width="9.42578125" style="17" bestFit="1" customWidth="1"/>
    <col min="4" max="5" width="10" style="24" bestFit="1" customWidth="1"/>
    <col min="6" max="6" width="9" style="24" bestFit="1" customWidth="1"/>
    <col min="7" max="7" width="8.7109375" style="3" bestFit="1" customWidth="1"/>
    <col min="8" max="8" width="8.140625" style="20" bestFit="1" customWidth="1"/>
    <col min="9" max="9" width="110.85546875" style="3" bestFit="1" customWidth="1"/>
    <col min="10" max="16384" width="8.85546875" style="3"/>
  </cols>
  <sheetData>
    <row r="1" spans="1:9" ht="16.5" thickBot="1" x14ac:dyDescent="0.3">
      <c r="A1" s="133" t="s">
        <v>380</v>
      </c>
      <c r="B1" s="134"/>
      <c r="C1" s="134"/>
      <c r="D1" s="134"/>
      <c r="E1" s="134"/>
      <c r="F1" s="134"/>
      <c r="G1" s="134"/>
      <c r="H1" s="134"/>
      <c r="I1" s="135"/>
    </row>
    <row r="2" spans="1:9" s="18" customFormat="1" ht="26.25" thickBot="1" x14ac:dyDescent="0.25">
      <c r="A2" s="26" t="s">
        <v>379</v>
      </c>
      <c r="B2" s="27" t="s">
        <v>0</v>
      </c>
      <c r="C2" s="28" t="s">
        <v>1</v>
      </c>
      <c r="D2" s="29" t="s">
        <v>381</v>
      </c>
      <c r="E2" s="110" t="s">
        <v>382</v>
      </c>
      <c r="F2" s="110" t="s">
        <v>383</v>
      </c>
      <c r="G2" s="27" t="s">
        <v>2</v>
      </c>
      <c r="H2" s="27" t="s">
        <v>3</v>
      </c>
      <c r="I2" s="30" t="s">
        <v>4</v>
      </c>
    </row>
    <row r="3" spans="1:9" x14ac:dyDescent="0.2">
      <c r="A3" s="31" t="s">
        <v>5</v>
      </c>
      <c r="B3" s="32" t="s">
        <v>6</v>
      </c>
      <c r="C3" s="33">
        <v>44835</v>
      </c>
      <c r="D3" s="34">
        <f>VLOOKUP($B3,'Dental Calculator'!$A$4:$D$335,4,FALSE)</f>
        <v>21.34</v>
      </c>
      <c r="E3" s="21">
        <f>VLOOKUP($B3,'Dental Calculator'!$A$4:$D$335,3,FALSE)</f>
        <v>23.5</v>
      </c>
      <c r="F3" s="21">
        <f>VLOOKUP($B3,'Dental Calculator'!$A$4:$D$335,3,FALSE)</f>
        <v>23.5</v>
      </c>
      <c r="G3" s="35" t="s">
        <v>8</v>
      </c>
      <c r="H3" s="36"/>
      <c r="I3" s="37"/>
    </row>
    <row r="4" spans="1:9" x14ac:dyDescent="0.2">
      <c r="A4" s="38" t="s">
        <v>5</v>
      </c>
      <c r="B4" s="15" t="s">
        <v>9</v>
      </c>
      <c r="C4" s="4">
        <v>44835</v>
      </c>
      <c r="D4" s="21">
        <f>VLOOKUP($B4,'Dental Calculator'!$A$4:$D$335,4,FALSE)</f>
        <v>30.49</v>
      </c>
      <c r="E4" s="21">
        <f>VLOOKUP($B4,'Dental Calculator'!$A$4:$D$335,3,FALSE)</f>
        <v>33.57</v>
      </c>
      <c r="F4" s="21">
        <f>VLOOKUP($B4,'Dental Calculator'!$A$4:$D$335,3,FALSE)</f>
        <v>33.57</v>
      </c>
      <c r="G4" s="5" t="s">
        <v>8</v>
      </c>
      <c r="H4" s="6"/>
      <c r="I4" s="39"/>
    </row>
    <row r="5" spans="1:9" x14ac:dyDescent="0.2">
      <c r="A5" s="38" t="s">
        <v>5</v>
      </c>
      <c r="B5" s="15" t="s">
        <v>10</v>
      </c>
      <c r="C5" s="4">
        <v>44835</v>
      </c>
      <c r="D5" s="21">
        <f>VLOOKUP($B5,'Dental Calculator'!$A$4:$D$335,4,FALSE)</f>
        <v>30.49</v>
      </c>
      <c r="E5" s="22" t="s">
        <v>143</v>
      </c>
      <c r="F5" s="22"/>
      <c r="G5" s="5" t="s">
        <v>8</v>
      </c>
      <c r="H5" s="6"/>
      <c r="I5" s="39"/>
    </row>
    <row r="6" spans="1:9" ht="13.5" thickBot="1" x14ac:dyDescent="0.25">
      <c r="A6" s="40" t="s">
        <v>5</v>
      </c>
      <c r="B6" s="41" t="s">
        <v>11</v>
      </c>
      <c r="C6" s="42">
        <v>44835</v>
      </c>
      <c r="D6" s="43">
        <f>VLOOKUP($B6,'Dental Calculator'!$A$4:$D$335,4,FALSE)</f>
        <v>30.49</v>
      </c>
      <c r="E6" s="25">
        <f>VLOOKUP($B6,'Dental Calculator'!$A$4:$D$335,3,FALSE)</f>
        <v>33.57</v>
      </c>
      <c r="F6" s="25">
        <f>VLOOKUP($B6,'Dental Calculator'!$A$4:$D$335,3,FALSE)</f>
        <v>33.57</v>
      </c>
      <c r="G6" s="44" t="s">
        <v>8</v>
      </c>
      <c r="H6" s="45"/>
      <c r="I6" s="46"/>
    </row>
    <row r="7" spans="1:9" x14ac:dyDescent="0.2">
      <c r="A7" s="66" t="s">
        <v>12</v>
      </c>
      <c r="B7" s="67" t="s">
        <v>13</v>
      </c>
      <c r="C7" s="68">
        <v>44835</v>
      </c>
      <c r="D7" s="69">
        <f>VLOOKUP($B7,'Dental Calculator'!$A$4:$D$335,4,FALSE)</f>
        <v>60.98</v>
      </c>
      <c r="E7" s="69">
        <f>VLOOKUP($B7,'Dental Calculator'!$A$4:$D$335,3,FALSE)</f>
        <v>67.14</v>
      </c>
      <c r="F7" s="70"/>
      <c r="G7" s="71" t="s">
        <v>14</v>
      </c>
      <c r="H7" s="72"/>
      <c r="I7" s="73" t="s">
        <v>361</v>
      </c>
    </row>
    <row r="8" spans="1:9" x14ac:dyDescent="0.2">
      <c r="A8" s="74" t="s">
        <v>12</v>
      </c>
      <c r="B8" s="75" t="s">
        <v>15</v>
      </c>
      <c r="C8" s="76">
        <v>44835</v>
      </c>
      <c r="D8" s="77">
        <f>VLOOKUP($B8,'Dental Calculator'!$A$4:$D$335,4,FALSE)</f>
        <v>15.24</v>
      </c>
      <c r="E8" s="77">
        <f>VLOOKUP($B8,'Dental Calculator'!$A$4:$D$335,3,FALSE)</f>
        <v>16.79</v>
      </c>
      <c r="F8" s="77">
        <f>VLOOKUP($B8,'Dental Calculator'!$A$4:$D$335,3,FALSE)</f>
        <v>16.79</v>
      </c>
      <c r="G8" s="78" t="s">
        <v>8</v>
      </c>
      <c r="H8" s="79" t="s">
        <v>7</v>
      </c>
      <c r="I8" s="80"/>
    </row>
    <row r="9" spans="1:9" x14ac:dyDescent="0.2">
      <c r="A9" s="74" t="s">
        <v>12</v>
      </c>
      <c r="B9" s="75" t="s">
        <v>16</v>
      </c>
      <c r="C9" s="76">
        <v>44835</v>
      </c>
      <c r="D9" s="77">
        <f>VLOOKUP($B9,'Dental Calculator'!$A$4:$D$335,4,FALSE)</f>
        <v>7.62</v>
      </c>
      <c r="E9" s="77">
        <f>VLOOKUP($B9,'Dental Calculator'!$A$4:$D$335,3,FALSE)</f>
        <v>8.39</v>
      </c>
      <c r="F9" s="77">
        <f>VLOOKUP($B9,'Dental Calculator'!$A$4:$D$335,3,FALSE)</f>
        <v>8.39</v>
      </c>
      <c r="G9" s="78" t="s">
        <v>8</v>
      </c>
      <c r="H9" s="79" t="s">
        <v>7</v>
      </c>
      <c r="I9" s="80"/>
    </row>
    <row r="10" spans="1:9" x14ac:dyDescent="0.2">
      <c r="A10" s="74" t="s">
        <v>12</v>
      </c>
      <c r="B10" s="75" t="s">
        <v>17</v>
      </c>
      <c r="C10" s="76">
        <v>44835</v>
      </c>
      <c r="D10" s="77">
        <f>VLOOKUP($B10,'Dental Calculator'!$A$4:$D$335,4,FALSE)</f>
        <v>18.29</v>
      </c>
      <c r="E10" s="81" t="s">
        <v>143</v>
      </c>
      <c r="F10" s="81"/>
      <c r="G10" s="78" t="s">
        <v>8</v>
      </c>
      <c r="H10" s="79"/>
      <c r="I10" s="80"/>
    </row>
    <row r="11" spans="1:9" x14ac:dyDescent="0.2">
      <c r="A11" s="74" t="s">
        <v>12</v>
      </c>
      <c r="B11" s="75" t="s">
        <v>18</v>
      </c>
      <c r="C11" s="76">
        <v>44835</v>
      </c>
      <c r="D11" s="77">
        <f>VLOOKUP($B11,'Dental Calculator'!$A$4:$D$335,4,FALSE)</f>
        <v>15.24</v>
      </c>
      <c r="E11" s="81" t="s">
        <v>143</v>
      </c>
      <c r="F11" s="81"/>
      <c r="G11" s="78" t="s">
        <v>14</v>
      </c>
      <c r="H11" s="79"/>
      <c r="I11" s="80"/>
    </row>
    <row r="12" spans="1:9" x14ac:dyDescent="0.2">
      <c r="A12" s="74" t="s">
        <v>12</v>
      </c>
      <c r="B12" s="75" t="s">
        <v>19</v>
      </c>
      <c r="C12" s="76">
        <v>44835</v>
      </c>
      <c r="D12" s="77">
        <f>VLOOKUP($B12,'Dental Calculator'!$A$4:$D$335,4,FALSE)</f>
        <v>18.29</v>
      </c>
      <c r="E12" s="77">
        <f>VLOOKUP($B12,'Dental Calculator'!$A$4:$D$335,3,FALSE)</f>
        <v>20.14</v>
      </c>
      <c r="F12" s="77">
        <f>VLOOKUP($B12,'Dental Calculator'!$A$4:$D$335,3,FALSE)</f>
        <v>20.14</v>
      </c>
      <c r="G12" s="78" t="s">
        <v>8</v>
      </c>
      <c r="H12" s="79"/>
      <c r="I12" s="80"/>
    </row>
    <row r="13" spans="1:9" x14ac:dyDescent="0.2">
      <c r="A13" s="74" t="s">
        <v>12</v>
      </c>
      <c r="B13" s="75" t="s">
        <v>20</v>
      </c>
      <c r="C13" s="76">
        <v>44835</v>
      </c>
      <c r="D13" s="77">
        <f>VLOOKUP($B13,'Dental Calculator'!$A$4:$D$335,4,FALSE)</f>
        <v>30.49</v>
      </c>
      <c r="E13" s="77">
        <f>VLOOKUP($B13,'Dental Calculator'!$A$4:$D$335,3,FALSE)</f>
        <v>33.57</v>
      </c>
      <c r="F13" s="77">
        <f>VLOOKUP($B13,'Dental Calculator'!$A$4:$D$335,3,FALSE)</f>
        <v>33.57</v>
      </c>
      <c r="G13" s="78" t="s">
        <v>8</v>
      </c>
      <c r="H13" s="79"/>
      <c r="I13" s="80"/>
    </row>
    <row r="14" spans="1:9" x14ac:dyDescent="0.2">
      <c r="A14" s="74" t="s">
        <v>12</v>
      </c>
      <c r="B14" s="75" t="s">
        <v>21</v>
      </c>
      <c r="C14" s="76">
        <v>44835</v>
      </c>
      <c r="D14" s="77">
        <f>VLOOKUP($B14,'Dental Calculator'!$A$4:$D$335,4,FALSE)</f>
        <v>128.05000000000001</v>
      </c>
      <c r="E14" s="81" t="s">
        <v>143</v>
      </c>
      <c r="F14" s="81"/>
      <c r="G14" s="78" t="s">
        <v>14</v>
      </c>
      <c r="H14" s="79"/>
      <c r="I14" s="80"/>
    </row>
    <row r="15" spans="1:9" x14ac:dyDescent="0.2">
      <c r="A15" s="74" t="s">
        <v>12</v>
      </c>
      <c r="B15" s="75" t="s">
        <v>22</v>
      </c>
      <c r="C15" s="76">
        <v>44835</v>
      </c>
      <c r="D15" s="77">
        <f>VLOOKUP($B15,'Dental Calculator'!$A$4:$D$335,4,FALSE)</f>
        <v>304.89</v>
      </c>
      <c r="E15" s="81" t="s">
        <v>143</v>
      </c>
      <c r="F15" s="81"/>
      <c r="G15" s="78" t="s">
        <v>14</v>
      </c>
      <c r="H15" s="79"/>
      <c r="I15" s="80"/>
    </row>
    <row r="16" spans="1:9" x14ac:dyDescent="0.2">
      <c r="A16" s="74" t="s">
        <v>12</v>
      </c>
      <c r="B16" s="75" t="s">
        <v>23</v>
      </c>
      <c r="C16" s="76">
        <v>44835</v>
      </c>
      <c r="D16" s="77">
        <f>VLOOKUP($B16,'Dental Calculator'!$A$4:$D$335,4,FALSE)</f>
        <v>94.51</v>
      </c>
      <c r="E16" s="81" t="s">
        <v>143</v>
      </c>
      <c r="F16" s="81"/>
      <c r="G16" s="78" t="s">
        <v>14</v>
      </c>
      <c r="H16" s="79"/>
      <c r="I16" s="80"/>
    </row>
    <row r="17" spans="1:9" x14ac:dyDescent="0.2">
      <c r="A17" s="74" t="s">
        <v>12</v>
      </c>
      <c r="B17" s="75" t="s">
        <v>24</v>
      </c>
      <c r="C17" s="76">
        <v>44835</v>
      </c>
      <c r="D17" s="77">
        <f>VLOOKUP($B17,'Dental Calculator'!$A$4:$D$335,4,FALSE)</f>
        <v>48.78</v>
      </c>
      <c r="E17" s="77">
        <f>VLOOKUP($B17,'Dental Calculator'!$A$4:$D$335,3,FALSE)</f>
        <v>53.71</v>
      </c>
      <c r="F17" s="81"/>
      <c r="G17" s="78" t="s">
        <v>14</v>
      </c>
      <c r="H17" s="79"/>
      <c r="I17" s="80" t="s">
        <v>362</v>
      </c>
    </row>
    <row r="18" spans="1:9" x14ac:dyDescent="0.2">
      <c r="A18" s="74" t="s">
        <v>12</v>
      </c>
      <c r="B18" s="75" t="s">
        <v>25</v>
      </c>
      <c r="C18" s="76">
        <v>44835</v>
      </c>
      <c r="D18" s="77">
        <f>VLOOKUP($B18,'Dental Calculator'!$A$4:$D$335,4,FALSE)</f>
        <v>60.98</v>
      </c>
      <c r="E18" s="81" t="s">
        <v>143</v>
      </c>
      <c r="F18" s="81"/>
      <c r="G18" s="78" t="s">
        <v>8</v>
      </c>
      <c r="H18" s="79"/>
      <c r="I18" s="80"/>
    </row>
    <row r="19" spans="1:9" x14ac:dyDescent="0.2">
      <c r="A19" s="74" t="s">
        <v>12</v>
      </c>
      <c r="B19" s="75" t="s">
        <v>26</v>
      </c>
      <c r="C19" s="76">
        <v>44835</v>
      </c>
      <c r="D19" s="77">
        <f>VLOOKUP($B19,'Dental Calculator'!$A$4:$D$335,4,FALSE)</f>
        <v>30.49</v>
      </c>
      <c r="E19" s="81" t="s">
        <v>143</v>
      </c>
      <c r="F19" s="81"/>
      <c r="G19" s="78" t="s">
        <v>8</v>
      </c>
      <c r="H19" s="79"/>
      <c r="I19" s="80"/>
    </row>
    <row r="20" spans="1:9" x14ac:dyDescent="0.2">
      <c r="A20" s="74" t="s">
        <v>12</v>
      </c>
      <c r="B20" s="75" t="s">
        <v>27</v>
      </c>
      <c r="C20" s="76">
        <v>44835</v>
      </c>
      <c r="D20" s="77">
        <f>VLOOKUP($B20,'Dental Calculator'!$A$4:$D$335,4,FALSE)</f>
        <v>24.39</v>
      </c>
      <c r="E20" s="81" t="s">
        <v>143</v>
      </c>
      <c r="F20" s="81"/>
      <c r="G20" s="78" t="s">
        <v>14</v>
      </c>
      <c r="H20" s="79" t="s">
        <v>28</v>
      </c>
      <c r="I20" s="80"/>
    </row>
    <row r="21" spans="1:9" x14ac:dyDescent="0.2">
      <c r="A21" s="74" t="s">
        <v>12</v>
      </c>
      <c r="B21" s="75" t="s">
        <v>29</v>
      </c>
      <c r="C21" s="76">
        <v>44835</v>
      </c>
      <c r="D21" s="77">
        <f>VLOOKUP($B21,'Dental Calculator'!$A$4:$D$335,4,FALSE)</f>
        <v>38.11</v>
      </c>
      <c r="E21" s="81" t="s">
        <v>143</v>
      </c>
      <c r="F21" s="81"/>
      <c r="G21" s="78" t="s">
        <v>8</v>
      </c>
      <c r="H21" s="79"/>
      <c r="I21" s="80" t="s">
        <v>30</v>
      </c>
    </row>
    <row r="22" spans="1:9" x14ac:dyDescent="0.2">
      <c r="A22" s="74" t="s">
        <v>12</v>
      </c>
      <c r="B22" s="75" t="s">
        <v>31</v>
      </c>
      <c r="C22" s="76">
        <v>44835</v>
      </c>
      <c r="D22" s="77">
        <f>VLOOKUP($B22,'Dental Calculator'!$A$4:$D$335,4,FALSE)</f>
        <v>9.15</v>
      </c>
      <c r="E22" s="81" t="s">
        <v>143</v>
      </c>
      <c r="F22" s="81"/>
      <c r="G22" s="78" t="s">
        <v>8</v>
      </c>
      <c r="H22" s="79"/>
      <c r="I22" s="80"/>
    </row>
    <row r="23" spans="1:9" x14ac:dyDescent="0.2">
      <c r="A23" s="74" t="s">
        <v>12</v>
      </c>
      <c r="B23" s="75" t="s">
        <v>32</v>
      </c>
      <c r="C23" s="76">
        <v>44835</v>
      </c>
      <c r="D23" s="77">
        <f>VLOOKUP($B23,'Dental Calculator'!$A$4:$D$335,4,FALSE)</f>
        <v>9.15</v>
      </c>
      <c r="E23" s="81" t="s">
        <v>143</v>
      </c>
      <c r="F23" s="81"/>
      <c r="G23" s="78" t="s">
        <v>8</v>
      </c>
      <c r="H23" s="79"/>
      <c r="I23" s="80"/>
    </row>
    <row r="24" spans="1:9" ht="13.5" thickBot="1" x14ac:dyDescent="0.25">
      <c r="A24" s="82" t="s">
        <v>12</v>
      </c>
      <c r="B24" s="83" t="s">
        <v>33</v>
      </c>
      <c r="C24" s="84">
        <v>44835</v>
      </c>
      <c r="D24" s="85">
        <f>VLOOKUP($B24,'Dental Calculator'!$A$4:$D$335,4,FALSE)</f>
        <v>9.15</v>
      </c>
      <c r="E24" s="86" t="s">
        <v>143</v>
      </c>
      <c r="F24" s="86"/>
      <c r="G24" s="87" t="s">
        <v>8</v>
      </c>
      <c r="H24" s="88"/>
      <c r="I24" s="89"/>
    </row>
    <row r="25" spans="1:9" x14ac:dyDescent="0.2">
      <c r="A25" s="31" t="s">
        <v>36</v>
      </c>
      <c r="B25" s="32" t="s">
        <v>37</v>
      </c>
      <c r="C25" s="33">
        <v>44835</v>
      </c>
      <c r="D25" s="34">
        <f>VLOOKUP($B25,'Dental Calculator'!$A$4:$D$335,4,FALSE)</f>
        <v>45.73</v>
      </c>
      <c r="E25" s="34">
        <f>VLOOKUP($B25,'Dental Calculator'!$A$4:$D$335,3,FALSE)</f>
        <v>50.36</v>
      </c>
      <c r="F25" s="34">
        <f>VLOOKUP($B25,'Dental Calculator'!$A$4:$D$335,3,FALSE)</f>
        <v>50.36</v>
      </c>
      <c r="G25" s="35" t="s">
        <v>8</v>
      </c>
      <c r="H25" s="36"/>
      <c r="I25" s="37" t="s">
        <v>400</v>
      </c>
    </row>
    <row r="26" spans="1:9" x14ac:dyDescent="0.2">
      <c r="A26" s="38" t="s">
        <v>36</v>
      </c>
      <c r="B26" s="15" t="s">
        <v>38</v>
      </c>
      <c r="C26" s="4">
        <v>44835</v>
      </c>
      <c r="D26" s="21">
        <f>VLOOKUP($B26,'Dental Calculator'!$A$4:$D$335,4,FALSE)</f>
        <v>30.49</v>
      </c>
      <c r="E26" s="22" t="s">
        <v>143</v>
      </c>
      <c r="F26" s="22"/>
      <c r="G26" s="5" t="s">
        <v>8</v>
      </c>
      <c r="H26" s="6"/>
      <c r="I26" s="39" t="s">
        <v>39</v>
      </c>
    </row>
    <row r="27" spans="1:9" x14ac:dyDescent="0.2">
      <c r="A27" s="38" t="s">
        <v>36</v>
      </c>
      <c r="B27" s="15" t="s">
        <v>40</v>
      </c>
      <c r="C27" s="4">
        <v>44835</v>
      </c>
      <c r="D27" s="21">
        <f>VLOOKUP($B27,'Dental Calculator'!$A$4:$D$335,4,FALSE)</f>
        <v>18.29</v>
      </c>
      <c r="E27" s="21">
        <f>VLOOKUP($B27,'Dental Calculator'!$A$4:$D$335,3,FALSE)</f>
        <v>20.14</v>
      </c>
      <c r="F27" s="21">
        <f>VLOOKUP($B27,'Dental Calculator'!$A$4:$D$335,3,FALSE)</f>
        <v>20.14</v>
      </c>
      <c r="G27" s="5" t="s">
        <v>8</v>
      </c>
      <c r="H27" s="6"/>
      <c r="I27" s="39" t="s">
        <v>353</v>
      </c>
    </row>
    <row r="28" spans="1:9" x14ac:dyDescent="0.2">
      <c r="A28" s="38" t="s">
        <v>36</v>
      </c>
      <c r="B28" s="15" t="s">
        <v>41</v>
      </c>
      <c r="C28" s="4">
        <v>44835</v>
      </c>
      <c r="D28" s="21">
        <f>VLOOKUP($B28,'Dental Calculator'!$A$4:$D$335,4,FALSE)</f>
        <v>15.24</v>
      </c>
      <c r="E28" s="22" t="s">
        <v>143</v>
      </c>
      <c r="F28" s="22"/>
      <c r="G28" s="5" t="s">
        <v>8</v>
      </c>
      <c r="H28" s="6"/>
      <c r="I28" s="39"/>
    </row>
    <row r="29" spans="1:9" x14ac:dyDescent="0.2">
      <c r="A29" s="38" t="s">
        <v>36</v>
      </c>
      <c r="B29" s="15" t="s">
        <v>42</v>
      </c>
      <c r="C29" s="4">
        <v>44835</v>
      </c>
      <c r="D29" s="21">
        <f>VLOOKUP($B29,'Dental Calculator'!$A$4:$D$335,4,FALSE)</f>
        <v>33.54</v>
      </c>
      <c r="E29" s="21">
        <f>VLOOKUP($B29,'Dental Calculator'!$A$4:$D$335,3,FALSE)</f>
        <v>36.93</v>
      </c>
      <c r="F29" s="22"/>
      <c r="G29" s="5" t="s">
        <v>8</v>
      </c>
      <c r="H29" s="6"/>
      <c r="I29" s="39"/>
    </row>
    <row r="30" spans="1:9" x14ac:dyDescent="0.2">
      <c r="A30" s="38" t="s">
        <v>36</v>
      </c>
      <c r="B30" s="15" t="s">
        <v>43</v>
      </c>
      <c r="C30" s="4">
        <v>44835</v>
      </c>
      <c r="D30" s="21">
        <f>VLOOKUP($B30,'Dental Calculator'!$A$4:$D$335,4,FALSE)</f>
        <v>24.39</v>
      </c>
      <c r="E30" s="22" t="s">
        <v>143</v>
      </c>
      <c r="F30" s="22"/>
      <c r="G30" s="5" t="s">
        <v>8</v>
      </c>
      <c r="H30" s="6" t="s">
        <v>7</v>
      </c>
      <c r="I30" s="39"/>
    </row>
    <row r="31" spans="1:9" ht="13.5" thickBot="1" x14ac:dyDescent="0.25">
      <c r="A31" s="40" t="s">
        <v>36</v>
      </c>
      <c r="B31" s="41" t="s">
        <v>44</v>
      </c>
      <c r="C31" s="42">
        <v>44835</v>
      </c>
      <c r="D31" s="43">
        <f>VLOOKUP($B31,'Dental Calculator'!$A$4:$D$335,4,FALSE)</f>
        <v>76.22</v>
      </c>
      <c r="E31" s="48" t="s">
        <v>143</v>
      </c>
      <c r="F31" s="48"/>
      <c r="G31" s="44" t="s">
        <v>8</v>
      </c>
      <c r="H31" s="45"/>
      <c r="I31" s="46"/>
    </row>
    <row r="32" spans="1:9" x14ac:dyDescent="0.2">
      <c r="A32" s="66" t="s">
        <v>45</v>
      </c>
      <c r="B32" s="67" t="s">
        <v>46</v>
      </c>
      <c r="C32" s="68">
        <v>44835</v>
      </c>
      <c r="D32" s="69">
        <f>VLOOKUP($B32,'Dental Calculator'!$A$4:$D$335,4,FALSE)</f>
        <v>121.95</v>
      </c>
      <c r="E32" s="70" t="s">
        <v>143</v>
      </c>
      <c r="F32" s="70"/>
      <c r="G32" s="71" t="s">
        <v>8</v>
      </c>
      <c r="H32" s="72" t="s">
        <v>28</v>
      </c>
      <c r="I32" s="73" t="s">
        <v>384</v>
      </c>
    </row>
    <row r="33" spans="1:9" x14ac:dyDescent="0.2">
      <c r="A33" s="74" t="s">
        <v>45</v>
      </c>
      <c r="B33" s="75" t="s">
        <v>47</v>
      </c>
      <c r="C33" s="76">
        <v>44835</v>
      </c>
      <c r="D33" s="77">
        <f>VLOOKUP($B33,'Dental Calculator'!$A$4:$D$335,4,FALSE)</f>
        <v>182.93</v>
      </c>
      <c r="E33" s="81" t="s">
        <v>143</v>
      </c>
      <c r="F33" s="81"/>
      <c r="G33" s="78" t="s">
        <v>8</v>
      </c>
      <c r="H33" s="79"/>
      <c r="I33" s="80" t="s">
        <v>384</v>
      </c>
    </row>
    <row r="34" spans="1:9" x14ac:dyDescent="0.2">
      <c r="A34" s="74" t="s">
        <v>45</v>
      </c>
      <c r="B34" s="75" t="s">
        <v>48</v>
      </c>
      <c r="C34" s="76">
        <v>44835</v>
      </c>
      <c r="D34" s="77">
        <f>VLOOKUP($B34,'Dental Calculator'!$A$4:$D$335,4,FALSE)</f>
        <v>182.93</v>
      </c>
      <c r="E34" s="81" t="s">
        <v>143</v>
      </c>
      <c r="F34" s="81"/>
      <c r="G34" s="78" t="s">
        <v>8</v>
      </c>
      <c r="H34" s="79"/>
      <c r="I34" s="80" t="s">
        <v>384</v>
      </c>
    </row>
    <row r="35" spans="1:9" x14ac:dyDescent="0.2">
      <c r="A35" s="74" t="s">
        <v>45</v>
      </c>
      <c r="B35" s="75" t="s">
        <v>49</v>
      </c>
      <c r="C35" s="76">
        <v>44835</v>
      </c>
      <c r="D35" s="77">
        <f>VLOOKUP($B35,'Dental Calculator'!$A$4:$D$335,4,FALSE)</f>
        <v>152.44</v>
      </c>
      <c r="E35" s="81" t="s">
        <v>143</v>
      </c>
      <c r="F35" s="81"/>
      <c r="G35" s="78" t="s">
        <v>14</v>
      </c>
      <c r="H35" s="79" t="s">
        <v>7</v>
      </c>
      <c r="I35" s="80" t="s">
        <v>384</v>
      </c>
    </row>
    <row r="36" spans="1:9" x14ac:dyDescent="0.2">
      <c r="A36" s="74" t="s">
        <v>45</v>
      </c>
      <c r="B36" s="75" t="s">
        <v>50</v>
      </c>
      <c r="C36" s="76">
        <v>44835</v>
      </c>
      <c r="D36" s="77">
        <f>VLOOKUP($B36,'Dental Calculator'!$A$4:$D$335,4,FALSE)</f>
        <v>213.42</v>
      </c>
      <c r="E36" s="81" t="s">
        <v>143</v>
      </c>
      <c r="F36" s="81"/>
      <c r="G36" s="78" t="s">
        <v>14</v>
      </c>
      <c r="H36" s="79"/>
      <c r="I36" s="80" t="s">
        <v>384</v>
      </c>
    </row>
    <row r="37" spans="1:9" x14ac:dyDescent="0.2">
      <c r="A37" s="74" t="s">
        <v>45</v>
      </c>
      <c r="B37" s="75" t="s">
        <v>51</v>
      </c>
      <c r="C37" s="76">
        <v>44835</v>
      </c>
      <c r="D37" s="77">
        <f>VLOOKUP($B37,'Dental Calculator'!$A$4:$D$335,4,FALSE)</f>
        <v>213.42</v>
      </c>
      <c r="E37" s="81" t="s">
        <v>143</v>
      </c>
      <c r="F37" s="81"/>
      <c r="G37" s="78" t="s">
        <v>14</v>
      </c>
      <c r="H37" s="79"/>
      <c r="I37" s="80" t="s">
        <v>384</v>
      </c>
    </row>
    <row r="38" spans="1:9" x14ac:dyDescent="0.2">
      <c r="A38" s="74" t="s">
        <v>45</v>
      </c>
      <c r="B38" s="75" t="s">
        <v>52</v>
      </c>
      <c r="C38" s="76">
        <v>44835</v>
      </c>
      <c r="D38" s="77">
        <f>VLOOKUP($B38,'Dental Calculator'!$A$4:$D$335,4,FALSE)</f>
        <v>36.590000000000003</v>
      </c>
      <c r="E38" s="81" t="s">
        <v>143</v>
      </c>
      <c r="F38" s="81"/>
      <c r="G38" s="78" t="s">
        <v>8</v>
      </c>
      <c r="H38" s="79"/>
      <c r="I38" s="80" t="s">
        <v>384</v>
      </c>
    </row>
    <row r="39" spans="1:9" x14ac:dyDescent="0.2">
      <c r="A39" s="74" t="s">
        <v>45</v>
      </c>
      <c r="B39" s="75" t="s">
        <v>53</v>
      </c>
      <c r="C39" s="76">
        <v>44835</v>
      </c>
      <c r="D39" s="77">
        <f>VLOOKUP($B39,'Dental Calculator'!$A$4:$D$335,4,FALSE)</f>
        <v>36.590000000000003</v>
      </c>
      <c r="E39" s="81" t="s">
        <v>143</v>
      </c>
      <c r="F39" s="81"/>
      <c r="G39" s="78" t="s">
        <v>8</v>
      </c>
      <c r="H39" s="79"/>
      <c r="I39" s="80" t="s">
        <v>384</v>
      </c>
    </row>
    <row r="40" spans="1:9" x14ac:dyDescent="0.2">
      <c r="A40" s="74" t="s">
        <v>45</v>
      </c>
      <c r="B40" s="75" t="s">
        <v>54</v>
      </c>
      <c r="C40" s="76">
        <v>44835</v>
      </c>
      <c r="D40" s="77">
        <f>VLOOKUP($B40,'Dental Calculator'!$A$4:$D$335,4,FALSE)</f>
        <v>33.54</v>
      </c>
      <c r="E40" s="81" t="s">
        <v>143</v>
      </c>
      <c r="F40" s="81"/>
      <c r="G40" s="78" t="s">
        <v>8</v>
      </c>
      <c r="H40" s="79"/>
      <c r="I40" s="80" t="s">
        <v>384</v>
      </c>
    </row>
    <row r="41" spans="1:9" x14ac:dyDescent="0.2">
      <c r="A41" s="74" t="s">
        <v>45</v>
      </c>
      <c r="B41" s="75" t="s">
        <v>55</v>
      </c>
      <c r="C41" s="76">
        <v>44835</v>
      </c>
      <c r="D41" s="77">
        <f>VLOOKUP($B41,'Dental Calculator'!$A$4:$D$335,4,FALSE)</f>
        <v>33.54</v>
      </c>
      <c r="E41" s="81" t="s">
        <v>143</v>
      </c>
      <c r="F41" s="81"/>
      <c r="G41" s="78" t="s">
        <v>8</v>
      </c>
      <c r="H41" s="79"/>
      <c r="I41" s="80" t="s">
        <v>384</v>
      </c>
    </row>
    <row r="42" spans="1:9" x14ac:dyDescent="0.2">
      <c r="A42" s="74" t="s">
        <v>45</v>
      </c>
      <c r="B42" s="75" t="s">
        <v>56</v>
      </c>
      <c r="C42" s="76">
        <v>44835</v>
      </c>
      <c r="D42" s="77">
        <f>VLOOKUP($B42,'Dental Calculator'!$A$4:$D$335,4,FALSE)</f>
        <v>33.54</v>
      </c>
      <c r="E42" s="81" t="s">
        <v>143</v>
      </c>
      <c r="F42" s="81"/>
      <c r="G42" s="78" t="s">
        <v>8</v>
      </c>
      <c r="H42" s="79"/>
      <c r="I42" s="80" t="s">
        <v>384</v>
      </c>
    </row>
    <row r="43" spans="1:9" ht="13.5" thickBot="1" x14ac:dyDescent="0.25">
      <c r="A43" s="82" t="s">
        <v>45</v>
      </c>
      <c r="B43" s="83" t="s">
        <v>58</v>
      </c>
      <c r="C43" s="84">
        <v>44835</v>
      </c>
      <c r="D43" s="85">
        <f>VLOOKUP($B43,'Dental Calculator'!$A$4:$D$335,4,FALSE)</f>
        <v>121.95</v>
      </c>
      <c r="E43" s="86" t="s">
        <v>143</v>
      </c>
      <c r="F43" s="86"/>
      <c r="G43" s="87" t="s">
        <v>8</v>
      </c>
      <c r="H43" s="88"/>
      <c r="I43" s="89" t="s">
        <v>384</v>
      </c>
    </row>
    <row r="44" spans="1:9" s="9" customFormat="1" x14ac:dyDescent="0.2">
      <c r="A44" s="31" t="s">
        <v>360</v>
      </c>
      <c r="B44" s="32" t="s">
        <v>355</v>
      </c>
      <c r="C44" s="50">
        <v>44835</v>
      </c>
      <c r="D44" s="34">
        <f>VLOOKUP($B44,'Dental Calculator'!$A$4:$D$335,4,FALSE)</f>
        <v>60.98</v>
      </c>
      <c r="E44" s="34">
        <f>VLOOKUP($B44,'Dental Calculator'!$A$4:$D$335,3,FALSE)</f>
        <v>67.14</v>
      </c>
      <c r="F44" s="34">
        <f>VLOOKUP($B44,'Dental Calculator'!$A$4:$D$335,3,FALSE)</f>
        <v>67.14</v>
      </c>
      <c r="G44" s="51"/>
      <c r="H44" s="52"/>
      <c r="I44" s="53"/>
    </row>
    <row r="45" spans="1:9" s="9" customFormat="1" x14ac:dyDescent="0.2">
      <c r="A45" s="38" t="s">
        <v>360</v>
      </c>
      <c r="B45" s="15" t="s">
        <v>356</v>
      </c>
      <c r="C45" s="7">
        <v>44835</v>
      </c>
      <c r="D45" s="21">
        <f>VLOOKUP($B45,'Dental Calculator'!$A$4:$D$335,4,FALSE)</f>
        <v>60.98</v>
      </c>
      <c r="E45" s="21">
        <f>VLOOKUP($B45,'Dental Calculator'!$A$4:$D$335,3,FALSE)</f>
        <v>67.14</v>
      </c>
      <c r="F45" s="21">
        <f>VLOOKUP($B45,'Dental Calculator'!$A$4:$D$335,3,FALSE)</f>
        <v>67.14</v>
      </c>
      <c r="G45" s="8"/>
      <c r="H45" s="19"/>
      <c r="I45" s="54"/>
    </row>
    <row r="46" spans="1:9" s="9" customFormat="1" x14ac:dyDescent="0.2">
      <c r="A46" s="38" t="s">
        <v>360</v>
      </c>
      <c r="B46" s="15" t="s">
        <v>357</v>
      </c>
      <c r="C46" s="7">
        <v>44835</v>
      </c>
      <c r="D46" s="21">
        <f>VLOOKUP($B46,'Dental Calculator'!$A$4:$D$335,4,FALSE)</f>
        <v>60.98</v>
      </c>
      <c r="E46" s="21">
        <f>VLOOKUP($B46,'Dental Calculator'!$A$4:$D$335,3,FALSE)</f>
        <v>67.14</v>
      </c>
      <c r="F46" s="21">
        <f>VLOOKUP($B46,'Dental Calculator'!$A$4:$D$335,3,FALSE)</f>
        <v>67.14</v>
      </c>
      <c r="G46" s="8"/>
      <c r="H46" s="19"/>
      <c r="I46" s="54"/>
    </row>
    <row r="47" spans="1:9" s="9" customFormat="1" x14ac:dyDescent="0.2">
      <c r="A47" s="38" t="s">
        <v>360</v>
      </c>
      <c r="B47" s="15" t="s">
        <v>358</v>
      </c>
      <c r="C47" s="7">
        <v>44835</v>
      </c>
      <c r="D47" s="21">
        <f>VLOOKUP($B47,'Dental Calculator'!$A$4:$D$335,4,FALSE)</f>
        <v>60.98</v>
      </c>
      <c r="E47" s="21">
        <f>VLOOKUP($B47,'Dental Calculator'!$A$4:$D$335,3,FALSE)</f>
        <v>67.14</v>
      </c>
      <c r="F47" s="21">
        <f>VLOOKUP($B47,'Dental Calculator'!$A$4:$D$335,3,FALSE)</f>
        <v>67.14</v>
      </c>
      <c r="G47" s="8"/>
      <c r="H47" s="19"/>
      <c r="I47" s="54"/>
    </row>
    <row r="48" spans="1:9" s="9" customFormat="1" ht="13.5" thickBot="1" x14ac:dyDescent="0.25">
      <c r="A48" s="40" t="s">
        <v>360</v>
      </c>
      <c r="B48" s="41" t="s">
        <v>359</v>
      </c>
      <c r="C48" s="55">
        <v>44835</v>
      </c>
      <c r="D48" s="43">
        <f>VLOOKUP($B48,'Dental Calculator'!$A$4:$D$335,4,FALSE)</f>
        <v>60.98</v>
      </c>
      <c r="E48" s="43">
        <f>VLOOKUP($B48,'Dental Calculator'!$A$4:$D$335,3,FALSE)</f>
        <v>67.14</v>
      </c>
      <c r="F48" s="43">
        <f>VLOOKUP($B48,'Dental Calculator'!$A$4:$D$335,3,FALSE)</f>
        <v>67.14</v>
      </c>
      <c r="G48" s="56"/>
      <c r="H48" s="57"/>
      <c r="I48" s="58"/>
    </row>
    <row r="49" spans="1:9" x14ac:dyDescent="0.2">
      <c r="A49" s="66" t="s">
        <v>57</v>
      </c>
      <c r="B49" s="67" t="s">
        <v>59</v>
      </c>
      <c r="C49" s="68">
        <v>44835</v>
      </c>
      <c r="D49" s="69">
        <f>VLOOKUP($B49,'Dental Calculator'!$A$4:$D$335,4,FALSE)</f>
        <v>60.98</v>
      </c>
      <c r="E49" s="69">
        <f>VLOOKUP($B49,'Dental Calculator'!$A$4:$D$335,3,FALSE)</f>
        <v>67.14</v>
      </c>
      <c r="F49" s="70"/>
      <c r="G49" s="71" t="s">
        <v>8</v>
      </c>
      <c r="H49" s="72" t="s">
        <v>7</v>
      </c>
      <c r="I49" s="73"/>
    </row>
    <row r="50" spans="1:9" x14ac:dyDescent="0.2">
      <c r="A50" s="74" t="s">
        <v>57</v>
      </c>
      <c r="B50" s="75" t="s">
        <v>60</v>
      </c>
      <c r="C50" s="76">
        <v>44835</v>
      </c>
      <c r="D50" s="77">
        <f>VLOOKUP($B50,'Dental Calculator'!$A$4:$D$335,4,FALSE)</f>
        <v>121.95</v>
      </c>
      <c r="E50" s="77">
        <f>VLOOKUP($B50,'Dental Calculator'!$A$4:$D$335,3,FALSE)</f>
        <v>134.28</v>
      </c>
      <c r="F50" s="81"/>
      <c r="G50" s="78" t="s">
        <v>8</v>
      </c>
      <c r="H50" s="79" t="s">
        <v>7</v>
      </c>
      <c r="I50" s="80"/>
    </row>
    <row r="51" spans="1:9" x14ac:dyDescent="0.2">
      <c r="A51" s="74" t="s">
        <v>57</v>
      </c>
      <c r="B51" s="75" t="s">
        <v>61</v>
      </c>
      <c r="C51" s="76">
        <v>44835</v>
      </c>
      <c r="D51" s="77">
        <f>VLOOKUP($B51,'Dental Calculator'!$A$4:$D$335,4,FALSE)</f>
        <v>164.64</v>
      </c>
      <c r="E51" s="77">
        <f>VLOOKUP($B51,'Dental Calculator'!$A$4:$D$335,3,FALSE)</f>
        <v>181.28</v>
      </c>
      <c r="F51" s="81"/>
      <c r="G51" s="78" t="s">
        <v>8</v>
      </c>
      <c r="H51" s="79" t="s">
        <v>7</v>
      </c>
      <c r="I51" s="80"/>
    </row>
    <row r="52" spans="1:9" ht="13.5" thickBot="1" x14ac:dyDescent="0.25">
      <c r="A52" s="82" t="s">
        <v>57</v>
      </c>
      <c r="B52" s="83" t="s">
        <v>62</v>
      </c>
      <c r="C52" s="84">
        <v>44835</v>
      </c>
      <c r="D52" s="85">
        <f>VLOOKUP($B52,'Dental Calculator'!$A$4:$D$335,4,FALSE)</f>
        <v>100.61</v>
      </c>
      <c r="E52" s="85">
        <f>VLOOKUP($B52,'Dental Calculator'!$A$4:$D$335,3,FALSE)</f>
        <v>110.78</v>
      </c>
      <c r="F52" s="86"/>
      <c r="G52" s="87" t="s">
        <v>8</v>
      </c>
      <c r="H52" s="88" t="s">
        <v>7</v>
      </c>
      <c r="I52" s="89"/>
    </row>
    <row r="53" spans="1:9" x14ac:dyDescent="0.2">
      <c r="A53" s="31" t="s">
        <v>63</v>
      </c>
      <c r="B53" s="32" t="s">
        <v>64</v>
      </c>
      <c r="C53" s="33">
        <v>44835</v>
      </c>
      <c r="D53" s="34">
        <f>VLOOKUP($B53,'Dental Calculator'!$A$4:$D$335,4,FALSE)</f>
        <v>60.98</v>
      </c>
      <c r="E53" s="34">
        <f>VLOOKUP($B53,'Dental Calculator'!$A$4:$D$335,3,FALSE)</f>
        <v>67.14</v>
      </c>
      <c r="F53" s="49"/>
      <c r="G53" s="35" t="s">
        <v>8</v>
      </c>
      <c r="H53" s="36" t="s">
        <v>7</v>
      </c>
      <c r="I53" s="37"/>
    </row>
    <row r="54" spans="1:9" x14ac:dyDescent="0.2">
      <c r="A54" s="38" t="s">
        <v>63</v>
      </c>
      <c r="B54" s="15" t="s">
        <v>65</v>
      </c>
      <c r="C54" s="4">
        <v>44835</v>
      </c>
      <c r="D54" s="21">
        <f>VLOOKUP($B54,'Dental Calculator'!$A$4:$D$335,4,FALSE)</f>
        <v>91.47</v>
      </c>
      <c r="E54" s="21">
        <f>VLOOKUP($B54,'Dental Calculator'!$A$4:$D$335,3,FALSE)</f>
        <v>100.71</v>
      </c>
      <c r="F54" s="22"/>
      <c r="G54" s="5" t="s">
        <v>8</v>
      </c>
      <c r="H54" s="6" t="s">
        <v>7</v>
      </c>
      <c r="I54" s="39"/>
    </row>
    <row r="55" spans="1:9" x14ac:dyDescent="0.2">
      <c r="A55" s="38" t="s">
        <v>63</v>
      </c>
      <c r="B55" s="15" t="s">
        <v>66</v>
      </c>
      <c r="C55" s="4">
        <v>44835</v>
      </c>
      <c r="D55" s="21">
        <f>VLOOKUP($B55,'Dental Calculator'!$A$4:$D$335,4,FALSE)</f>
        <v>106.71</v>
      </c>
      <c r="E55" s="21">
        <f>VLOOKUP($B55,'Dental Calculator'!$A$4:$D$335,3,FALSE)</f>
        <v>117.5</v>
      </c>
      <c r="F55" s="22"/>
      <c r="G55" s="5" t="s">
        <v>8</v>
      </c>
      <c r="H55" s="6" t="s">
        <v>7</v>
      </c>
      <c r="I55" s="39"/>
    </row>
    <row r="56" spans="1:9" x14ac:dyDescent="0.2">
      <c r="A56" s="38" t="s">
        <v>63</v>
      </c>
      <c r="B56" s="15" t="s">
        <v>67</v>
      </c>
      <c r="C56" s="4">
        <v>44835</v>
      </c>
      <c r="D56" s="21">
        <f>VLOOKUP($B56,'Dental Calculator'!$A$4:$D$335,4,FALSE)</f>
        <v>121.95</v>
      </c>
      <c r="E56" s="21">
        <f>VLOOKUP($B56,'Dental Calculator'!$A$4:$D$335,3,FALSE)</f>
        <v>134.28</v>
      </c>
      <c r="F56" s="22"/>
      <c r="G56" s="5" t="s">
        <v>8</v>
      </c>
      <c r="H56" s="6" t="s">
        <v>7</v>
      </c>
      <c r="I56" s="39"/>
    </row>
    <row r="57" spans="1:9" x14ac:dyDescent="0.2">
      <c r="A57" s="38" t="s">
        <v>63</v>
      </c>
      <c r="B57" s="15" t="s">
        <v>68</v>
      </c>
      <c r="C57" s="4">
        <v>44835</v>
      </c>
      <c r="D57" s="21">
        <f>VLOOKUP($B57,'Dental Calculator'!$A$4:$D$335,4,FALSE)</f>
        <v>207.32</v>
      </c>
      <c r="E57" s="22" t="s">
        <v>143</v>
      </c>
      <c r="F57" s="22"/>
      <c r="G57" s="5" t="s">
        <v>8</v>
      </c>
      <c r="H57" s="6" t="s">
        <v>7</v>
      </c>
      <c r="I57" s="39" t="s">
        <v>69</v>
      </c>
    </row>
    <row r="58" spans="1:9" x14ac:dyDescent="0.2">
      <c r="A58" s="38" t="s">
        <v>63</v>
      </c>
      <c r="B58" s="15" t="s">
        <v>70</v>
      </c>
      <c r="C58" s="4">
        <v>44835</v>
      </c>
      <c r="D58" s="21">
        <f>VLOOKUP($B58,'Dental Calculator'!$A$4:$D$335,4,FALSE)</f>
        <v>60.98</v>
      </c>
      <c r="E58" s="21">
        <f>VLOOKUP($B58,'Dental Calculator'!$A$4:$D$335,3,FALSE)</f>
        <v>67.14</v>
      </c>
      <c r="F58" s="22"/>
      <c r="G58" s="5" t="s">
        <v>8</v>
      </c>
      <c r="H58" s="6" t="s">
        <v>7</v>
      </c>
      <c r="I58" s="39"/>
    </row>
    <row r="59" spans="1:9" x14ac:dyDescent="0.2">
      <c r="A59" s="38" t="s">
        <v>63</v>
      </c>
      <c r="B59" s="15" t="s">
        <v>71</v>
      </c>
      <c r="C59" s="4">
        <v>44835</v>
      </c>
      <c r="D59" s="21">
        <f>VLOOKUP($B59,'Dental Calculator'!$A$4:$D$335,4,FALSE)</f>
        <v>121.95</v>
      </c>
      <c r="E59" s="21">
        <f>VLOOKUP($B59,'Dental Calculator'!$A$4:$D$335,3,FALSE)</f>
        <v>134.28</v>
      </c>
      <c r="F59" s="22"/>
      <c r="G59" s="5" t="s">
        <v>8</v>
      </c>
      <c r="H59" s="6" t="s">
        <v>7</v>
      </c>
      <c r="I59" s="39"/>
    </row>
    <row r="60" spans="1:9" x14ac:dyDescent="0.2">
      <c r="A60" s="38" t="s">
        <v>63</v>
      </c>
      <c r="B60" s="15" t="s">
        <v>72</v>
      </c>
      <c r="C60" s="4">
        <v>44835</v>
      </c>
      <c r="D60" s="21">
        <f>VLOOKUP($B60,'Dental Calculator'!$A$4:$D$335,4,FALSE)</f>
        <v>164.64</v>
      </c>
      <c r="E60" s="21">
        <f>VLOOKUP($B60,'Dental Calculator'!$A$4:$D$335,3,FALSE)</f>
        <v>181.28</v>
      </c>
      <c r="F60" s="22"/>
      <c r="G60" s="5" t="s">
        <v>8</v>
      </c>
      <c r="H60" s="6" t="s">
        <v>7</v>
      </c>
      <c r="I60" s="39"/>
    </row>
    <row r="61" spans="1:9" ht="13.5" thickBot="1" x14ac:dyDescent="0.25">
      <c r="A61" s="40" t="s">
        <v>63</v>
      </c>
      <c r="B61" s="59" t="s">
        <v>367</v>
      </c>
      <c r="C61" s="42">
        <v>44835</v>
      </c>
      <c r="D61" s="43">
        <f>VLOOKUP($B61,'Dental Calculator'!$A$4:$D$335,4,FALSE)</f>
        <v>173.79</v>
      </c>
      <c r="E61" s="43">
        <f>VLOOKUP($B61,'Dental Calculator'!$A$4:$D$335,3,FALSE)</f>
        <v>191.35</v>
      </c>
      <c r="F61" s="48"/>
      <c r="G61" s="44"/>
      <c r="H61" s="45"/>
      <c r="I61" s="46"/>
    </row>
    <row r="62" spans="1:9" x14ac:dyDescent="0.2">
      <c r="A62" s="66" t="s">
        <v>73</v>
      </c>
      <c r="B62" s="67" t="s">
        <v>74</v>
      </c>
      <c r="C62" s="68">
        <v>44835</v>
      </c>
      <c r="D62" s="69">
        <f>VLOOKUP($B62,'Dental Calculator'!$A$4:$D$335,4,FALSE)</f>
        <v>304.89</v>
      </c>
      <c r="E62" s="70" t="s">
        <v>143</v>
      </c>
      <c r="F62" s="70"/>
      <c r="G62" s="71" t="s">
        <v>14</v>
      </c>
      <c r="H62" s="72" t="s">
        <v>7</v>
      </c>
      <c r="I62" s="73" t="s">
        <v>75</v>
      </c>
    </row>
    <row r="63" spans="1:9" x14ac:dyDescent="0.2">
      <c r="A63" s="74" t="s">
        <v>73</v>
      </c>
      <c r="B63" s="75" t="s">
        <v>76</v>
      </c>
      <c r="C63" s="76">
        <v>44835</v>
      </c>
      <c r="D63" s="77">
        <f>VLOOKUP($B63,'Dental Calculator'!$A$4:$D$335,4,FALSE)</f>
        <v>457.33</v>
      </c>
      <c r="E63" s="81" t="s">
        <v>143</v>
      </c>
      <c r="F63" s="81"/>
      <c r="G63" s="78" t="s">
        <v>14</v>
      </c>
      <c r="H63" s="79" t="s">
        <v>7</v>
      </c>
      <c r="I63" s="80" t="s">
        <v>77</v>
      </c>
    </row>
    <row r="64" spans="1:9" x14ac:dyDescent="0.2">
      <c r="A64" s="74" t="s">
        <v>73</v>
      </c>
      <c r="B64" s="75" t="s">
        <v>78</v>
      </c>
      <c r="C64" s="76">
        <v>44835</v>
      </c>
      <c r="D64" s="77">
        <f>VLOOKUP($B64,'Dental Calculator'!$A$4:$D$335,4,FALSE)</f>
        <v>609.77</v>
      </c>
      <c r="E64" s="81" t="s">
        <v>143</v>
      </c>
      <c r="F64" s="81"/>
      <c r="G64" s="78" t="s">
        <v>14</v>
      </c>
      <c r="H64" s="79" t="s">
        <v>7</v>
      </c>
      <c r="I64" s="80" t="s">
        <v>77</v>
      </c>
    </row>
    <row r="65" spans="1:9" x14ac:dyDescent="0.2">
      <c r="A65" s="74" t="s">
        <v>73</v>
      </c>
      <c r="B65" s="75" t="s">
        <v>79</v>
      </c>
      <c r="C65" s="76">
        <v>44835</v>
      </c>
      <c r="D65" s="77">
        <f>VLOOKUP($B65,'Dental Calculator'!$A$4:$D$335,4,FALSE)</f>
        <v>670.75</v>
      </c>
      <c r="E65" s="81" t="s">
        <v>143</v>
      </c>
      <c r="F65" s="81"/>
      <c r="G65" s="78" t="s">
        <v>14</v>
      </c>
      <c r="H65" s="79" t="s">
        <v>7</v>
      </c>
      <c r="I65" s="80" t="s">
        <v>77</v>
      </c>
    </row>
    <row r="66" spans="1:9" x14ac:dyDescent="0.2">
      <c r="A66" s="74" t="s">
        <v>73</v>
      </c>
      <c r="B66" s="75" t="s">
        <v>80</v>
      </c>
      <c r="C66" s="76">
        <v>44835</v>
      </c>
      <c r="D66" s="77">
        <f>VLOOKUP($B66,'Dental Calculator'!$A$4:$D$335,4,FALSE)</f>
        <v>487.82</v>
      </c>
      <c r="E66" s="81" t="s">
        <v>143</v>
      </c>
      <c r="F66" s="81"/>
      <c r="G66" s="78" t="s">
        <v>14</v>
      </c>
      <c r="H66" s="79" t="s">
        <v>7</v>
      </c>
      <c r="I66" s="80" t="s">
        <v>77</v>
      </c>
    </row>
    <row r="67" spans="1:9" x14ac:dyDescent="0.2">
      <c r="A67" s="74" t="s">
        <v>73</v>
      </c>
      <c r="B67" s="75" t="s">
        <v>81</v>
      </c>
      <c r="C67" s="76">
        <v>44835</v>
      </c>
      <c r="D67" s="77">
        <f>VLOOKUP($B67,'Dental Calculator'!$A$4:$D$335,4,FALSE)</f>
        <v>548.79999999999995</v>
      </c>
      <c r="E67" s="81" t="s">
        <v>143</v>
      </c>
      <c r="F67" s="81"/>
      <c r="G67" s="78" t="s">
        <v>14</v>
      </c>
      <c r="H67" s="79" t="s">
        <v>7</v>
      </c>
      <c r="I67" s="80" t="s">
        <v>77</v>
      </c>
    </row>
    <row r="68" spans="1:9" x14ac:dyDescent="0.2">
      <c r="A68" s="74" t="s">
        <v>73</v>
      </c>
      <c r="B68" s="75" t="s">
        <v>82</v>
      </c>
      <c r="C68" s="76">
        <v>44835</v>
      </c>
      <c r="D68" s="77">
        <f>VLOOKUP($B68,'Dental Calculator'!$A$4:$D$335,4,FALSE)</f>
        <v>579.29</v>
      </c>
      <c r="E68" s="81" t="s">
        <v>143</v>
      </c>
      <c r="F68" s="81"/>
      <c r="G68" s="78" t="s">
        <v>14</v>
      </c>
      <c r="H68" s="79" t="s">
        <v>7</v>
      </c>
      <c r="I68" s="80" t="s">
        <v>83</v>
      </c>
    </row>
    <row r="69" spans="1:9" x14ac:dyDescent="0.2">
      <c r="A69" s="74" t="s">
        <v>73</v>
      </c>
      <c r="B69" s="75" t="s">
        <v>84</v>
      </c>
      <c r="C69" s="76">
        <v>44835</v>
      </c>
      <c r="D69" s="77">
        <f>VLOOKUP($B69,'Dental Calculator'!$A$4:$D$335,4,FALSE)</f>
        <v>426.84</v>
      </c>
      <c r="E69" s="81" t="s">
        <v>143</v>
      </c>
      <c r="F69" s="81"/>
      <c r="G69" s="78" t="s">
        <v>14</v>
      </c>
      <c r="H69" s="79" t="s">
        <v>7</v>
      </c>
      <c r="I69" s="80" t="s">
        <v>85</v>
      </c>
    </row>
    <row r="70" spans="1:9" ht="13.5" thickBot="1" x14ac:dyDescent="0.25">
      <c r="A70" s="82" t="s">
        <v>73</v>
      </c>
      <c r="B70" s="83" t="s">
        <v>86</v>
      </c>
      <c r="C70" s="84">
        <v>44835</v>
      </c>
      <c r="D70" s="85">
        <f>VLOOKUP($B70,'Dental Calculator'!$A$4:$D$335,4,FALSE)</f>
        <v>487.82</v>
      </c>
      <c r="E70" s="86" t="s">
        <v>143</v>
      </c>
      <c r="F70" s="86"/>
      <c r="G70" s="87" t="s">
        <v>14</v>
      </c>
      <c r="H70" s="88" t="s">
        <v>7</v>
      </c>
      <c r="I70" s="89" t="s">
        <v>83</v>
      </c>
    </row>
    <row r="71" spans="1:9" x14ac:dyDescent="0.2">
      <c r="A71" s="31" t="s">
        <v>87</v>
      </c>
      <c r="B71" s="32" t="s">
        <v>88</v>
      </c>
      <c r="C71" s="33">
        <v>44835</v>
      </c>
      <c r="D71" s="34">
        <f>VLOOKUP($B71,'Dental Calculator'!$A$4:$D$335,4,FALSE)</f>
        <v>45.73</v>
      </c>
      <c r="E71" s="49" t="s">
        <v>143</v>
      </c>
      <c r="F71" s="49"/>
      <c r="G71" s="35" t="s">
        <v>8</v>
      </c>
      <c r="H71" s="36" t="s">
        <v>7</v>
      </c>
      <c r="I71" s="37"/>
    </row>
    <row r="72" spans="1:9" x14ac:dyDescent="0.2">
      <c r="A72" s="38" t="s">
        <v>87</v>
      </c>
      <c r="B72" s="15" t="s">
        <v>89</v>
      </c>
      <c r="C72" s="4">
        <v>44835</v>
      </c>
      <c r="D72" s="21">
        <f>VLOOKUP($B72,'Dental Calculator'!$A$4:$D$335,4,FALSE)</f>
        <v>121.95</v>
      </c>
      <c r="E72" s="22" t="s">
        <v>143</v>
      </c>
      <c r="F72" s="22"/>
      <c r="G72" s="5" t="s">
        <v>8</v>
      </c>
      <c r="H72" s="6" t="s">
        <v>7</v>
      </c>
      <c r="I72" s="39"/>
    </row>
    <row r="73" spans="1:9" x14ac:dyDescent="0.2">
      <c r="A73" s="38" t="s">
        <v>87</v>
      </c>
      <c r="B73" s="15" t="s">
        <v>90</v>
      </c>
      <c r="C73" s="4">
        <v>44835</v>
      </c>
      <c r="D73" s="21">
        <f>VLOOKUP($B73,'Dental Calculator'!$A$4:$D$335,4,FALSE)</f>
        <v>182.93</v>
      </c>
      <c r="E73" s="22" t="s">
        <v>143</v>
      </c>
      <c r="F73" s="22"/>
      <c r="G73" s="5" t="s">
        <v>8</v>
      </c>
      <c r="H73" s="6" t="s">
        <v>7</v>
      </c>
      <c r="I73" s="39"/>
    </row>
    <row r="74" spans="1:9" x14ac:dyDescent="0.2">
      <c r="A74" s="38" t="s">
        <v>87</v>
      </c>
      <c r="B74" s="15" t="s">
        <v>91</v>
      </c>
      <c r="C74" s="4">
        <v>44835</v>
      </c>
      <c r="D74" s="21">
        <f>VLOOKUP($B74,'Dental Calculator'!$A$4:$D$335,4,FALSE)</f>
        <v>146.35</v>
      </c>
      <c r="E74" s="22" t="s">
        <v>143</v>
      </c>
      <c r="F74" s="22"/>
      <c r="G74" s="5" t="s">
        <v>8</v>
      </c>
      <c r="H74" s="6" t="s">
        <v>7</v>
      </c>
      <c r="I74" s="39"/>
    </row>
    <row r="75" spans="1:9" x14ac:dyDescent="0.2">
      <c r="A75" s="38" t="s">
        <v>87</v>
      </c>
      <c r="B75" s="15" t="s">
        <v>92</v>
      </c>
      <c r="C75" s="4">
        <v>44835</v>
      </c>
      <c r="D75" s="21">
        <f>VLOOKUP($B75,'Dental Calculator'!$A$4:$D$335,4,FALSE)</f>
        <v>137.19999999999999</v>
      </c>
      <c r="E75" s="22" t="s">
        <v>143</v>
      </c>
      <c r="F75" s="22"/>
      <c r="G75" s="5" t="s">
        <v>8</v>
      </c>
      <c r="H75" s="6" t="s">
        <v>7</v>
      </c>
      <c r="I75" s="39" t="s">
        <v>93</v>
      </c>
    </row>
    <row r="76" spans="1:9" x14ac:dyDescent="0.2">
      <c r="A76" s="38" t="s">
        <v>87</v>
      </c>
      <c r="B76" s="15" t="s">
        <v>94</v>
      </c>
      <c r="C76" s="4">
        <v>44835</v>
      </c>
      <c r="D76" s="21">
        <f>VLOOKUP($B76,'Dental Calculator'!$A$4:$D$335,4,FALSE)</f>
        <v>164.64</v>
      </c>
      <c r="E76" s="22" t="s">
        <v>143</v>
      </c>
      <c r="F76" s="22"/>
      <c r="G76" s="5" t="s">
        <v>8</v>
      </c>
      <c r="H76" s="6" t="s">
        <v>7</v>
      </c>
      <c r="I76" s="39" t="s">
        <v>93</v>
      </c>
    </row>
    <row r="77" spans="1:9" x14ac:dyDescent="0.2">
      <c r="A77" s="38" t="s">
        <v>87</v>
      </c>
      <c r="B77" s="15" t="s">
        <v>95</v>
      </c>
      <c r="C77" s="4">
        <v>44835</v>
      </c>
      <c r="D77" s="21">
        <f>VLOOKUP($B77,'Dental Calculator'!$A$4:$D$335,4,FALSE)</f>
        <v>45.73</v>
      </c>
      <c r="E77" s="22" t="s">
        <v>143</v>
      </c>
      <c r="F77" s="22"/>
      <c r="G77" s="5" t="s">
        <v>8</v>
      </c>
      <c r="H77" s="6" t="s">
        <v>7</v>
      </c>
      <c r="I77" s="39"/>
    </row>
    <row r="78" spans="1:9" x14ac:dyDescent="0.2">
      <c r="A78" s="38" t="s">
        <v>87</v>
      </c>
      <c r="B78" s="15" t="s">
        <v>96</v>
      </c>
      <c r="C78" s="4">
        <v>44835</v>
      </c>
      <c r="D78" s="21">
        <f>VLOOKUP($B78,'Dental Calculator'!$A$4:$D$335,4,FALSE)</f>
        <v>121.95</v>
      </c>
      <c r="E78" s="22" t="s">
        <v>143</v>
      </c>
      <c r="F78" s="22"/>
      <c r="G78" s="5" t="s">
        <v>14</v>
      </c>
      <c r="H78" s="6" t="s">
        <v>7</v>
      </c>
      <c r="I78" s="39"/>
    </row>
    <row r="79" spans="1:9" x14ac:dyDescent="0.2">
      <c r="A79" s="38" t="s">
        <v>87</v>
      </c>
      <c r="B79" s="15" t="s">
        <v>97</v>
      </c>
      <c r="C79" s="4">
        <v>44835</v>
      </c>
      <c r="D79" s="21">
        <f>VLOOKUP($B79,'Dental Calculator'!$A$4:$D$335,4,FALSE)</f>
        <v>30.49</v>
      </c>
      <c r="E79" s="22" t="s">
        <v>143</v>
      </c>
      <c r="F79" s="22"/>
      <c r="G79" s="5" t="s">
        <v>8</v>
      </c>
      <c r="H79" s="6" t="s">
        <v>7</v>
      </c>
      <c r="I79" s="39"/>
    </row>
    <row r="80" spans="1:9" x14ac:dyDescent="0.2">
      <c r="A80" s="38" t="s">
        <v>87</v>
      </c>
      <c r="B80" s="15" t="s">
        <v>98</v>
      </c>
      <c r="C80" s="4">
        <v>44835</v>
      </c>
      <c r="D80" s="21">
        <f>VLOOKUP($B80,'Dental Calculator'!$A$4:$D$335,4,FALSE)</f>
        <v>243.91</v>
      </c>
      <c r="E80" s="22" t="s">
        <v>143</v>
      </c>
      <c r="F80" s="22"/>
      <c r="G80" s="5" t="s">
        <v>14</v>
      </c>
      <c r="H80" s="6" t="s">
        <v>7</v>
      </c>
      <c r="I80" s="39" t="s">
        <v>99</v>
      </c>
    </row>
    <row r="81" spans="1:9" x14ac:dyDescent="0.2">
      <c r="A81" s="38" t="s">
        <v>87</v>
      </c>
      <c r="B81" s="15" t="s">
        <v>100</v>
      </c>
      <c r="C81" s="4">
        <v>44835</v>
      </c>
      <c r="D81" s="21">
        <f>VLOOKUP($B81,'Dental Calculator'!$A$4:$D$335,4,FALSE)</f>
        <v>152.44</v>
      </c>
      <c r="E81" s="22" t="s">
        <v>143</v>
      </c>
      <c r="F81" s="22"/>
      <c r="G81" s="5" t="s">
        <v>14</v>
      </c>
      <c r="H81" s="6" t="s">
        <v>7</v>
      </c>
      <c r="I81" s="39"/>
    </row>
    <row r="82" spans="1:9" x14ac:dyDescent="0.2">
      <c r="A82" s="38" t="s">
        <v>87</v>
      </c>
      <c r="B82" s="15" t="s">
        <v>101</v>
      </c>
      <c r="C82" s="4">
        <v>44835</v>
      </c>
      <c r="D82" s="21">
        <f>VLOOKUP($B82,'Dental Calculator'!$A$4:$D$335,4,FALSE)</f>
        <v>182.93</v>
      </c>
      <c r="E82" s="22" t="s">
        <v>143</v>
      </c>
      <c r="F82" s="22"/>
      <c r="G82" s="5" t="s">
        <v>14</v>
      </c>
      <c r="H82" s="6" t="s">
        <v>7</v>
      </c>
      <c r="I82" s="39"/>
    </row>
    <row r="83" spans="1:9" x14ac:dyDescent="0.2">
      <c r="A83" s="38" t="s">
        <v>87</v>
      </c>
      <c r="B83" s="15" t="s">
        <v>102</v>
      </c>
      <c r="C83" s="4">
        <v>44835</v>
      </c>
      <c r="D83" s="21">
        <f>VLOOKUP($B83,'Dental Calculator'!$A$4:$D$335,4,FALSE)</f>
        <v>304.89</v>
      </c>
      <c r="E83" s="22" t="s">
        <v>143</v>
      </c>
      <c r="F83" s="22"/>
      <c r="G83" s="5" t="s">
        <v>14</v>
      </c>
      <c r="H83" s="6" t="s">
        <v>7</v>
      </c>
      <c r="I83" s="39"/>
    </row>
    <row r="84" spans="1:9" x14ac:dyDescent="0.2">
      <c r="A84" s="38" t="s">
        <v>87</v>
      </c>
      <c r="B84" s="15" t="s">
        <v>103</v>
      </c>
      <c r="C84" s="4">
        <v>44835</v>
      </c>
      <c r="D84" s="21">
        <f>VLOOKUP($B84,'Dental Calculator'!$A$4:$D$335,4,FALSE)</f>
        <v>439.04</v>
      </c>
      <c r="E84" s="22" t="s">
        <v>143</v>
      </c>
      <c r="F84" s="22"/>
      <c r="G84" s="5" t="s">
        <v>14</v>
      </c>
      <c r="H84" s="6" t="s">
        <v>7</v>
      </c>
      <c r="I84" s="39"/>
    </row>
    <row r="85" spans="1:9" ht="13.5" thickBot="1" x14ac:dyDescent="0.25">
      <c r="A85" s="40" t="s">
        <v>87</v>
      </c>
      <c r="B85" s="41" t="s">
        <v>104</v>
      </c>
      <c r="C85" s="42">
        <v>44835</v>
      </c>
      <c r="D85" s="43">
        <f>VLOOKUP($B85,'Dental Calculator'!$A$4:$D$335,4,FALSE)</f>
        <v>125</v>
      </c>
      <c r="E85" s="48" t="s">
        <v>143</v>
      </c>
      <c r="F85" s="48"/>
      <c r="G85" s="44" t="s">
        <v>14</v>
      </c>
      <c r="H85" s="45" t="s">
        <v>7</v>
      </c>
      <c r="I85" s="46"/>
    </row>
    <row r="86" spans="1:9" x14ac:dyDescent="0.2">
      <c r="A86" s="90" t="s">
        <v>105</v>
      </c>
      <c r="B86" s="67" t="s">
        <v>106</v>
      </c>
      <c r="C86" s="68">
        <v>44835</v>
      </c>
      <c r="D86" s="69">
        <f>VLOOKUP($B86,'Dental Calculator'!$A$4:$D$335,4,FALSE)</f>
        <v>38.11</v>
      </c>
      <c r="E86" s="70" t="s">
        <v>143</v>
      </c>
      <c r="F86" s="70"/>
      <c r="G86" s="71" t="s">
        <v>8</v>
      </c>
      <c r="H86" s="72" t="s">
        <v>7</v>
      </c>
      <c r="I86" s="73" t="s">
        <v>386</v>
      </c>
    </row>
    <row r="87" spans="1:9" x14ac:dyDescent="0.2">
      <c r="A87" s="91" t="s">
        <v>105</v>
      </c>
      <c r="B87" s="75" t="s">
        <v>107</v>
      </c>
      <c r="C87" s="76">
        <v>44835</v>
      </c>
      <c r="D87" s="77">
        <f>VLOOKUP($B87,'Dental Calculator'!$A$4:$D$335,4,FALSE)</f>
        <v>30.49</v>
      </c>
      <c r="E87" s="81" t="s">
        <v>143</v>
      </c>
      <c r="F87" s="81"/>
      <c r="G87" s="78" t="s">
        <v>8</v>
      </c>
      <c r="H87" s="79" t="s">
        <v>7</v>
      </c>
      <c r="I87" s="80" t="s">
        <v>385</v>
      </c>
    </row>
    <row r="88" spans="1:9" x14ac:dyDescent="0.2">
      <c r="A88" s="91" t="s">
        <v>105</v>
      </c>
      <c r="B88" s="75" t="s">
        <v>108</v>
      </c>
      <c r="C88" s="76">
        <v>44835</v>
      </c>
      <c r="D88" s="77">
        <f>VLOOKUP($B88,'Dental Calculator'!$A$4:$D$335,4,FALSE)</f>
        <v>91.47</v>
      </c>
      <c r="E88" s="81" t="s">
        <v>143</v>
      </c>
      <c r="F88" s="81"/>
      <c r="G88" s="78" t="s">
        <v>8</v>
      </c>
      <c r="H88" s="79" t="s">
        <v>7</v>
      </c>
      <c r="I88" s="80" t="s">
        <v>385</v>
      </c>
    </row>
    <row r="89" spans="1:9" x14ac:dyDescent="0.2">
      <c r="A89" s="91" t="s">
        <v>105</v>
      </c>
      <c r="B89" s="75" t="s">
        <v>109</v>
      </c>
      <c r="C89" s="76">
        <v>44835</v>
      </c>
      <c r="D89" s="77">
        <f>VLOOKUP($B89,'Dental Calculator'!$A$4:$D$335,4,FALSE)</f>
        <v>121.95</v>
      </c>
      <c r="E89" s="81" t="s">
        <v>143</v>
      </c>
      <c r="F89" s="81"/>
      <c r="G89" s="78" t="s">
        <v>8</v>
      </c>
      <c r="H89" s="79" t="s">
        <v>7</v>
      </c>
      <c r="I89" s="80" t="s">
        <v>385</v>
      </c>
    </row>
    <row r="90" spans="1:9" x14ac:dyDescent="0.2">
      <c r="A90" s="91" t="s">
        <v>105</v>
      </c>
      <c r="B90" s="75" t="s">
        <v>110</v>
      </c>
      <c r="C90" s="76">
        <v>44835</v>
      </c>
      <c r="D90" s="77">
        <f>VLOOKUP($B90,'Dental Calculator'!$A$4:$D$335,4,FALSE)</f>
        <v>100.61</v>
      </c>
      <c r="E90" s="81" t="s">
        <v>143</v>
      </c>
      <c r="F90" s="81"/>
      <c r="G90" s="78" t="s">
        <v>8</v>
      </c>
      <c r="H90" s="79" t="s">
        <v>7</v>
      </c>
      <c r="I90" s="80" t="s">
        <v>385</v>
      </c>
    </row>
    <row r="91" spans="1:9" x14ac:dyDescent="0.2">
      <c r="A91" s="91" t="s">
        <v>105</v>
      </c>
      <c r="B91" s="75" t="s">
        <v>111</v>
      </c>
      <c r="C91" s="76">
        <v>44835</v>
      </c>
      <c r="D91" s="77">
        <f>VLOOKUP($B91,'Dental Calculator'!$A$4:$D$335,4,FALSE)</f>
        <v>112.81</v>
      </c>
      <c r="E91" s="81" t="s">
        <v>143</v>
      </c>
      <c r="F91" s="81"/>
      <c r="G91" s="78" t="s">
        <v>8</v>
      </c>
      <c r="H91" s="79" t="s">
        <v>7</v>
      </c>
      <c r="I91" s="80" t="s">
        <v>385</v>
      </c>
    </row>
    <row r="92" spans="1:9" x14ac:dyDescent="0.2">
      <c r="A92" s="91" t="s">
        <v>105</v>
      </c>
      <c r="B92" s="75" t="s">
        <v>112</v>
      </c>
      <c r="C92" s="76">
        <v>44835</v>
      </c>
      <c r="D92" s="77">
        <f>VLOOKUP($B92,'Dental Calculator'!$A$4:$D$335,4,FALSE)</f>
        <v>310.98</v>
      </c>
      <c r="E92" s="81" t="s">
        <v>143</v>
      </c>
      <c r="F92" s="81"/>
      <c r="G92" s="78" t="s">
        <v>8</v>
      </c>
      <c r="H92" s="79" t="s">
        <v>7</v>
      </c>
      <c r="I92" s="80" t="s">
        <v>385</v>
      </c>
    </row>
    <row r="93" spans="1:9" x14ac:dyDescent="0.2">
      <c r="A93" s="91" t="s">
        <v>105</v>
      </c>
      <c r="B93" s="75" t="s">
        <v>113</v>
      </c>
      <c r="C93" s="76">
        <v>44835</v>
      </c>
      <c r="D93" s="77">
        <f>VLOOKUP($B93,'Dental Calculator'!$A$4:$D$335,4,FALSE)</f>
        <v>350.62</v>
      </c>
      <c r="E93" s="81" t="s">
        <v>143</v>
      </c>
      <c r="F93" s="81"/>
      <c r="G93" s="78" t="s">
        <v>14</v>
      </c>
      <c r="H93" s="79" t="s">
        <v>7</v>
      </c>
      <c r="I93" s="80" t="s">
        <v>385</v>
      </c>
    </row>
    <row r="94" spans="1:9" x14ac:dyDescent="0.2">
      <c r="A94" s="91" t="s">
        <v>105</v>
      </c>
      <c r="B94" s="75" t="s">
        <v>114</v>
      </c>
      <c r="C94" s="76">
        <v>44835</v>
      </c>
      <c r="D94" s="77">
        <f>VLOOKUP($B94,'Dental Calculator'!$A$4:$D$335,4,FALSE)</f>
        <v>426.84</v>
      </c>
      <c r="E94" s="81" t="s">
        <v>143</v>
      </c>
      <c r="F94" s="81"/>
      <c r="G94" s="78" t="s">
        <v>14</v>
      </c>
      <c r="H94" s="79" t="s">
        <v>7</v>
      </c>
      <c r="I94" s="80" t="s">
        <v>385</v>
      </c>
    </row>
    <row r="95" spans="1:9" x14ac:dyDescent="0.2">
      <c r="A95" s="91" t="s">
        <v>105</v>
      </c>
      <c r="B95" s="75" t="s">
        <v>115</v>
      </c>
      <c r="C95" s="76">
        <v>44835</v>
      </c>
      <c r="D95" s="77">
        <f>VLOOKUP($B95,'Dental Calculator'!$A$4:$D$335,4,FALSE)</f>
        <v>335.38</v>
      </c>
      <c r="E95" s="81" t="s">
        <v>143</v>
      </c>
      <c r="F95" s="81"/>
      <c r="G95" s="78" t="s">
        <v>14</v>
      </c>
      <c r="H95" s="79" t="s">
        <v>7</v>
      </c>
      <c r="I95" s="80" t="s">
        <v>385</v>
      </c>
    </row>
    <row r="96" spans="1:9" x14ac:dyDescent="0.2">
      <c r="A96" s="91" t="s">
        <v>105</v>
      </c>
      <c r="B96" s="75" t="s">
        <v>116</v>
      </c>
      <c r="C96" s="76">
        <v>44835</v>
      </c>
      <c r="D96" s="77">
        <f>VLOOKUP($B96,'Dental Calculator'!$A$4:$D$335,4,FALSE)</f>
        <v>408.55</v>
      </c>
      <c r="E96" s="81" t="s">
        <v>143</v>
      </c>
      <c r="F96" s="81"/>
      <c r="G96" s="78" t="s">
        <v>14</v>
      </c>
      <c r="H96" s="79" t="s">
        <v>7</v>
      </c>
      <c r="I96" s="80" t="s">
        <v>385</v>
      </c>
    </row>
    <row r="97" spans="1:9" x14ac:dyDescent="0.2">
      <c r="A97" s="91" t="s">
        <v>105</v>
      </c>
      <c r="B97" s="75" t="s">
        <v>117</v>
      </c>
      <c r="C97" s="76">
        <v>44835</v>
      </c>
      <c r="D97" s="77">
        <f>VLOOKUP($B97,'Dental Calculator'!$A$4:$D$335,4,FALSE)</f>
        <v>152.44</v>
      </c>
      <c r="E97" s="81" t="s">
        <v>143</v>
      </c>
      <c r="F97" s="81"/>
      <c r="G97" s="78" t="s">
        <v>14</v>
      </c>
      <c r="H97" s="79" t="s">
        <v>7</v>
      </c>
      <c r="I97" s="80" t="s">
        <v>385</v>
      </c>
    </row>
    <row r="98" spans="1:9" x14ac:dyDescent="0.2">
      <c r="A98" s="91" t="s">
        <v>105</v>
      </c>
      <c r="B98" s="75" t="s">
        <v>118</v>
      </c>
      <c r="C98" s="76">
        <v>44835</v>
      </c>
      <c r="D98" s="77">
        <f>VLOOKUP($B98,'Dental Calculator'!$A$4:$D$335,4,FALSE)</f>
        <v>115.86</v>
      </c>
      <c r="E98" s="81" t="s">
        <v>143</v>
      </c>
      <c r="F98" s="81"/>
      <c r="G98" s="78" t="s">
        <v>14</v>
      </c>
      <c r="H98" s="79" t="s">
        <v>7</v>
      </c>
      <c r="I98" s="80" t="s">
        <v>385</v>
      </c>
    </row>
    <row r="99" spans="1:9" x14ac:dyDescent="0.2">
      <c r="A99" s="91" t="s">
        <v>105</v>
      </c>
      <c r="B99" s="75" t="s">
        <v>119</v>
      </c>
      <c r="C99" s="76">
        <v>44835</v>
      </c>
      <c r="D99" s="77">
        <f>VLOOKUP($B99,'Dental Calculator'!$A$4:$D$335,4,FALSE)</f>
        <v>243.91</v>
      </c>
      <c r="E99" s="81" t="s">
        <v>143</v>
      </c>
      <c r="F99" s="81"/>
      <c r="G99" s="78" t="s">
        <v>14</v>
      </c>
      <c r="H99" s="79" t="s">
        <v>7</v>
      </c>
      <c r="I99" s="80" t="s">
        <v>385</v>
      </c>
    </row>
    <row r="100" spans="1:9" x14ac:dyDescent="0.2">
      <c r="A100" s="91" t="s">
        <v>105</v>
      </c>
      <c r="B100" s="75" t="s">
        <v>120</v>
      </c>
      <c r="C100" s="76">
        <v>44835</v>
      </c>
      <c r="D100" s="77">
        <f>VLOOKUP($B100,'Dental Calculator'!$A$4:$D$335,4,FALSE)</f>
        <v>277.45</v>
      </c>
      <c r="E100" s="81" t="s">
        <v>143</v>
      </c>
      <c r="F100" s="81"/>
      <c r="G100" s="78" t="s">
        <v>14</v>
      </c>
      <c r="H100" s="79" t="s">
        <v>7</v>
      </c>
      <c r="I100" s="80" t="s">
        <v>385</v>
      </c>
    </row>
    <row r="101" spans="1:9" ht="13.5" thickBot="1" x14ac:dyDescent="0.25">
      <c r="A101" s="94" t="s">
        <v>105</v>
      </c>
      <c r="B101" s="95" t="s">
        <v>121</v>
      </c>
      <c r="C101" s="96">
        <v>44835</v>
      </c>
      <c r="D101" s="97">
        <f>VLOOKUP($B101,'Dental Calculator'!$A$4:$D$335,4,FALSE)</f>
        <v>91.47</v>
      </c>
      <c r="E101" s="98" t="s">
        <v>143</v>
      </c>
      <c r="F101" s="98"/>
      <c r="G101" s="99" t="s">
        <v>14</v>
      </c>
      <c r="H101" s="100" t="s">
        <v>7</v>
      </c>
      <c r="I101" s="101" t="s">
        <v>385</v>
      </c>
    </row>
    <row r="102" spans="1:9" x14ac:dyDescent="0.2">
      <c r="A102" s="31" t="s">
        <v>122</v>
      </c>
      <c r="B102" s="32" t="s">
        <v>123</v>
      </c>
      <c r="C102" s="33">
        <v>44835</v>
      </c>
      <c r="D102" s="34">
        <f>VLOOKUP($B102,'Dental Calculator'!$A$4:$D$335,4,FALSE)</f>
        <v>289.64</v>
      </c>
      <c r="E102" s="49" t="s">
        <v>143</v>
      </c>
      <c r="F102" s="49"/>
      <c r="G102" s="35" t="s">
        <v>14</v>
      </c>
      <c r="H102" s="36" t="s">
        <v>124</v>
      </c>
      <c r="I102" s="37"/>
    </row>
    <row r="103" spans="1:9" x14ac:dyDescent="0.2">
      <c r="A103" s="38" t="s">
        <v>122</v>
      </c>
      <c r="B103" s="15" t="s">
        <v>125</v>
      </c>
      <c r="C103" s="4">
        <v>44835</v>
      </c>
      <c r="D103" s="21">
        <f>VLOOKUP($B103,'Dental Calculator'!$A$4:$D$335,4,FALSE)</f>
        <v>106.71</v>
      </c>
      <c r="E103" s="22" t="s">
        <v>143</v>
      </c>
      <c r="F103" s="22"/>
      <c r="G103" s="5" t="s">
        <v>14</v>
      </c>
      <c r="H103" s="6" t="s">
        <v>124</v>
      </c>
      <c r="I103" s="39"/>
    </row>
    <row r="104" spans="1:9" x14ac:dyDescent="0.2">
      <c r="A104" s="38" t="s">
        <v>122</v>
      </c>
      <c r="B104" s="15" t="s">
        <v>126</v>
      </c>
      <c r="C104" s="4">
        <v>44835</v>
      </c>
      <c r="D104" s="21">
        <f>VLOOKUP($B104,'Dental Calculator'!$A$4:$D$335,4,FALSE)</f>
        <v>106.71</v>
      </c>
      <c r="E104" s="22" t="s">
        <v>143</v>
      </c>
      <c r="F104" s="22"/>
      <c r="G104" s="5" t="s">
        <v>14</v>
      </c>
      <c r="H104" s="6"/>
      <c r="I104" s="39"/>
    </row>
    <row r="105" spans="1:9" x14ac:dyDescent="0.2">
      <c r="A105" s="38" t="s">
        <v>122</v>
      </c>
      <c r="B105" s="15" t="s">
        <v>127</v>
      </c>
      <c r="C105" s="4">
        <v>44835</v>
      </c>
      <c r="D105" s="21">
        <f>VLOOKUP($B105,'Dental Calculator'!$A$4:$D$335,4,FALSE)</f>
        <v>246.96</v>
      </c>
      <c r="E105" s="22" t="s">
        <v>143</v>
      </c>
      <c r="F105" s="22"/>
      <c r="G105" s="5" t="s">
        <v>14</v>
      </c>
      <c r="H105" s="6" t="s">
        <v>124</v>
      </c>
      <c r="I105" s="39"/>
    </row>
    <row r="106" spans="1:9" x14ac:dyDescent="0.2">
      <c r="A106" s="38" t="s">
        <v>122</v>
      </c>
      <c r="B106" s="15" t="s">
        <v>128</v>
      </c>
      <c r="C106" s="4">
        <v>44835</v>
      </c>
      <c r="D106" s="21">
        <f>VLOOKUP($B106,'Dental Calculator'!$A$4:$D$335,4,FALSE)</f>
        <v>332.33</v>
      </c>
      <c r="E106" s="22" t="s">
        <v>143</v>
      </c>
      <c r="F106" s="22"/>
      <c r="G106" s="5" t="s">
        <v>14</v>
      </c>
      <c r="H106" s="6" t="s">
        <v>124</v>
      </c>
      <c r="I106" s="39"/>
    </row>
    <row r="107" spans="1:9" x14ac:dyDescent="0.2">
      <c r="A107" s="38" t="s">
        <v>122</v>
      </c>
      <c r="B107" s="15" t="s">
        <v>129</v>
      </c>
      <c r="C107" s="4">
        <v>44835</v>
      </c>
      <c r="D107" s="21">
        <f>VLOOKUP($B107,'Dental Calculator'!$A$4:$D$335,4,FALSE)</f>
        <v>268.3</v>
      </c>
      <c r="E107" s="22" t="s">
        <v>143</v>
      </c>
      <c r="F107" s="22"/>
      <c r="G107" s="5" t="s">
        <v>14</v>
      </c>
      <c r="H107" s="6" t="s">
        <v>124</v>
      </c>
      <c r="I107" s="39"/>
    </row>
    <row r="108" spans="1:9" x14ac:dyDescent="0.2">
      <c r="A108" s="38" t="s">
        <v>122</v>
      </c>
      <c r="B108" s="15" t="s">
        <v>130</v>
      </c>
      <c r="C108" s="4">
        <v>44835</v>
      </c>
      <c r="D108" s="21">
        <f>VLOOKUP($B108,'Dental Calculator'!$A$4:$D$335,4,FALSE)</f>
        <v>487.82</v>
      </c>
      <c r="E108" s="22" t="s">
        <v>143</v>
      </c>
      <c r="F108" s="22"/>
      <c r="G108" s="5" t="s">
        <v>14</v>
      </c>
      <c r="H108" s="6" t="s">
        <v>124</v>
      </c>
      <c r="I108" s="39"/>
    </row>
    <row r="109" spans="1:9" x14ac:dyDescent="0.2">
      <c r="A109" s="38" t="s">
        <v>122</v>
      </c>
      <c r="B109" s="15" t="s">
        <v>131</v>
      </c>
      <c r="C109" s="4">
        <v>44835</v>
      </c>
      <c r="D109" s="21">
        <f>VLOOKUP($B109,'Dental Calculator'!$A$4:$D$335,4,FALSE)</f>
        <v>378.06</v>
      </c>
      <c r="E109" s="22" t="s">
        <v>143</v>
      </c>
      <c r="F109" s="22"/>
      <c r="G109" s="5" t="s">
        <v>14</v>
      </c>
      <c r="H109" s="6" t="s">
        <v>124</v>
      </c>
      <c r="I109" s="39"/>
    </row>
    <row r="110" spans="1:9" x14ac:dyDescent="0.2">
      <c r="A110" s="38" t="s">
        <v>122</v>
      </c>
      <c r="B110" s="15" t="s">
        <v>132</v>
      </c>
      <c r="C110" s="4">
        <v>44835</v>
      </c>
      <c r="D110" s="21">
        <f>VLOOKUP($B110,'Dental Calculator'!$A$4:$D$335,4,FALSE)</f>
        <v>201.23</v>
      </c>
      <c r="E110" s="22" t="s">
        <v>143</v>
      </c>
      <c r="F110" s="22"/>
      <c r="G110" s="5" t="s">
        <v>14</v>
      </c>
      <c r="H110" s="6" t="s">
        <v>124</v>
      </c>
      <c r="I110" s="39"/>
    </row>
    <row r="111" spans="1:9" x14ac:dyDescent="0.2">
      <c r="A111" s="38" t="s">
        <v>122</v>
      </c>
      <c r="B111" s="15" t="s">
        <v>133</v>
      </c>
      <c r="C111" s="4">
        <v>44835</v>
      </c>
      <c r="D111" s="21">
        <f>VLOOKUP($B111,'Dental Calculator'!$A$4:$D$335,4,FALSE)</f>
        <v>371.96</v>
      </c>
      <c r="E111" s="22" t="s">
        <v>143</v>
      </c>
      <c r="F111" s="22"/>
      <c r="G111" s="5" t="s">
        <v>14</v>
      </c>
      <c r="H111" s="6" t="s">
        <v>7</v>
      </c>
      <c r="I111" s="39"/>
    </row>
    <row r="112" spans="1:9" x14ac:dyDescent="0.2">
      <c r="A112" s="38" t="s">
        <v>122</v>
      </c>
      <c r="B112" s="15" t="s">
        <v>134</v>
      </c>
      <c r="C112" s="4">
        <v>44835</v>
      </c>
      <c r="D112" s="21">
        <f>VLOOKUP($B112,'Dental Calculator'!$A$4:$D$335,4,FALSE)</f>
        <v>432.94</v>
      </c>
      <c r="E112" s="22" t="s">
        <v>143</v>
      </c>
      <c r="F112" s="22"/>
      <c r="G112" s="5" t="s">
        <v>14</v>
      </c>
      <c r="H112" s="6" t="s">
        <v>124</v>
      </c>
      <c r="I112" s="39"/>
    </row>
    <row r="113" spans="1:9" x14ac:dyDescent="0.2">
      <c r="A113" s="38" t="s">
        <v>122</v>
      </c>
      <c r="B113" s="15" t="s">
        <v>135</v>
      </c>
      <c r="C113" s="4">
        <v>44835</v>
      </c>
      <c r="D113" s="21">
        <f>VLOOKUP($B113,'Dental Calculator'!$A$4:$D$335,4,FALSE)</f>
        <v>487.82</v>
      </c>
      <c r="E113" s="22" t="s">
        <v>143</v>
      </c>
      <c r="F113" s="22"/>
      <c r="G113" s="5" t="s">
        <v>14</v>
      </c>
      <c r="H113" s="6" t="s">
        <v>7</v>
      </c>
      <c r="I113" s="39"/>
    </row>
    <row r="114" spans="1:9" x14ac:dyDescent="0.2">
      <c r="A114" s="38" t="s">
        <v>122</v>
      </c>
      <c r="B114" s="15" t="s">
        <v>136</v>
      </c>
      <c r="C114" s="4">
        <v>44835</v>
      </c>
      <c r="D114" s="21">
        <f>VLOOKUP($B114,'Dental Calculator'!$A$4:$D$335,4,FALSE)</f>
        <v>914.66</v>
      </c>
      <c r="E114" s="22" t="s">
        <v>143</v>
      </c>
      <c r="F114" s="22"/>
      <c r="G114" s="5" t="s">
        <v>14</v>
      </c>
      <c r="H114" s="6"/>
      <c r="I114" s="39"/>
    </row>
    <row r="115" spans="1:9" x14ac:dyDescent="0.2">
      <c r="A115" s="38" t="s">
        <v>122</v>
      </c>
      <c r="B115" s="15" t="s">
        <v>137</v>
      </c>
      <c r="C115" s="4">
        <v>44835</v>
      </c>
      <c r="D115" s="21">
        <f>VLOOKUP($B115,'Dental Calculator'!$A$4:$D$335,4,FALSE)</f>
        <v>304.89</v>
      </c>
      <c r="E115" s="22" t="s">
        <v>143</v>
      </c>
      <c r="F115" s="22"/>
      <c r="G115" s="5" t="s">
        <v>14</v>
      </c>
      <c r="H115" s="6"/>
      <c r="I115" s="39"/>
    </row>
    <row r="116" spans="1:9" x14ac:dyDescent="0.2">
      <c r="A116" s="38" t="s">
        <v>122</v>
      </c>
      <c r="B116" s="15" t="s">
        <v>138</v>
      </c>
      <c r="C116" s="4">
        <v>44835</v>
      </c>
      <c r="D116" s="21">
        <f>VLOOKUP($B116,'Dental Calculator'!$A$4:$D$335,4,FALSE)</f>
        <v>152.44</v>
      </c>
      <c r="E116" s="21">
        <f>VLOOKUP($B116,'Dental Calculator'!$A$4:$D$335,3,FALSE)</f>
        <v>167.85</v>
      </c>
      <c r="F116" s="21">
        <f>VLOOKUP($B116,'Dental Calculator'!$A$4:$D$335,3,FALSE)</f>
        <v>167.85</v>
      </c>
      <c r="G116" s="5" t="s">
        <v>14</v>
      </c>
      <c r="H116" s="6" t="s">
        <v>124</v>
      </c>
      <c r="I116" s="39"/>
    </row>
    <row r="117" spans="1:9" x14ac:dyDescent="0.2">
      <c r="A117" s="38" t="s">
        <v>122</v>
      </c>
      <c r="B117" s="15" t="s">
        <v>139</v>
      </c>
      <c r="C117" s="4">
        <v>44835</v>
      </c>
      <c r="D117" s="21">
        <f>VLOOKUP($B117,'Dental Calculator'!$A$4:$D$335,4,FALSE)</f>
        <v>82.32</v>
      </c>
      <c r="E117" s="21">
        <f>VLOOKUP($B117,'Dental Calculator'!$A$4:$D$335,3,FALSE)</f>
        <v>90.64</v>
      </c>
      <c r="F117" s="21">
        <f>VLOOKUP($B117,'Dental Calculator'!$A$4:$D$335,3,FALSE)</f>
        <v>90.64</v>
      </c>
      <c r="G117" s="5" t="s">
        <v>14</v>
      </c>
      <c r="H117" s="6" t="s">
        <v>124</v>
      </c>
      <c r="I117" s="39"/>
    </row>
    <row r="118" spans="1:9" x14ac:dyDescent="0.2">
      <c r="A118" s="38" t="s">
        <v>122</v>
      </c>
      <c r="B118" s="15" t="s">
        <v>140</v>
      </c>
      <c r="C118" s="4">
        <v>44835</v>
      </c>
      <c r="D118" s="21">
        <f>VLOOKUP($B118,'Dental Calculator'!$A$4:$D$335,4,FALSE)</f>
        <v>274.39999999999998</v>
      </c>
      <c r="E118" s="21">
        <f>VLOOKUP($B118,'Dental Calculator'!$A$4:$D$335,3,FALSE)</f>
        <v>302.13</v>
      </c>
      <c r="F118" s="21">
        <f>VLOOKUP($B118,'Dental Calculator'!$A$4:$D$335,3,FALSE)</f>
        <v>302.13</v>
      </c>
      <c r="G118" s="5" t="s">
        <v>14</v>
      </c>
      <c r="H118" s="6"/>
      <c r="I118" s="39"/>
    </row>
    <row r="119" spans="1:9" ht="13.5" thickBot="1" x14ac:dyDescent="0.25">
      <c r="A119" s="40" t="s">
        <v>122</v>
      </c>
      <c r="B119" s="41" t="s">
        <v>373</v>
      </c>
      <c r="C119" s="42">
        <v>44835</v>
      </c>
      <c r="D119" s="43" t="e">
        <f>VLOOKUP($B119,'Dental Calculator'!$A$4:$D$335,4,FALSE)</f>
        <v>#N/A</v>
      </c>
      <c r="E119" s="43"/>
      <c r="F119" s="43"/>
      <c r="G119" s="44" t="s">
        <v>14</v>
      </c>
      <c r="H119" s="45"/>
      <c r="I119" s="46" t="s">
        <v>374</v>
      </c>
    </row>
    <row r="120" spans="1:9" x14ac:dyDescent="0.2">
      <c r="A120" s="102" t="s">
        <v>141</v>
      </c>
      <c r="B120" s="103" t="s">
        <v>142</v>
      </c>
      <c r="C120" s="104">
        <v>44835</v>
      </c>
      <c r="D120" s="105">
        <f>VLOOKUP($B120,'Dental Calculator'!$A$4:$D$335,4,FALSE)</f>
        <v>762.22</v>
      </c>
      <c r="E120" s="105">
        <f>VLOOKUP($B120,'Dental Calculator'!$A$4:$D$335,3,FALSE)</f>
        <v>839.25</v>
      </c>
      <c r="F120" s="106"/>
      <c r="G120" s="107" t="s">
        <v>14</v>
      </c>
      <c r="H120" s="108" t="s">
        <v>143</v>
      </c>
      <c r="I120" s="109" t="s">
        <v>401</v>
      </c>
    </row>
    <row r="121" spans="1:9" x14ac:dyDescent="0.2">
      <c r="A121" s="74" t="s">
        <v>141</v>
      </c>
      <c r="B121" s="75" t="s">
        <v>144</v>
      </c>
      <c r="C121" s="76">
        <v>44835</v>
      </c>
      <c r="D121" s="77">
        <f>VLOOKUP($B121,'Dental Calculator'!$A$4:$D$335,4,FALSE)</f>
        <v>762.22</v>
      </c>
      <c r="E121" s="77">
        <f>VLOOKUP($B121,'Dental Calculator'!$A$4:$D$335,3,FALSE)</f>
        <v>839.25</v>
      </c>
      <c r="F121" s="81"/>
      <c r="G121" s="78" t="s">
        <v>14</v>
      </c>
      <c r="H121" s="79"/>
      <c r="I121" s="80" t="s">
        <v>401</v>
      </c>
    </row>
    <row r="122" spans="1:9" x14ac:dyDescent="0.2">
      <c r="A122" s="74" t="s">
        <v>141</v>
      </c>
      <c r="B122" s="75" t="s">
        <v>145</v>
      </c>
      <c r="C122" s="76">
        <v>44835</v>
      </c>
      <c r="D122" s="77">
        <f>VLOOKUP($B122,'Dental Calculator'!$A$4:$D$335,4,FALSE)</f>
        <v>838.44</v>
      </c>
      <c r="E122" s="77">
        <f>VLOOKUP($B122,'Dental Calculator'!$A$4:$D$335,3,FALSE)</f>
        <v>923.18</v>
      </c>
      <c r="F122" s="81"/>
      <c r="G122" s="78" t="s">
        <v>14</v>
      </c>
      <c r="H122" s="79"/>
      <c r="I122" s="80" t="s">
        <v>402</v>
      </c>
    </row>
    <row r="123" spans="1:9" x14ac:dyDescent="0.2">
      <c r="A123" s="74" t="s">
        <v>141</v>
      </c>
      <c r="B123" s="75" t="s">
        <v>146</v>
      </c>
      <c r="C123" s="76">
        <v>44835</v>
      </c>
      <c r="D123" s="77">
        <f>VLOOKUP($B123,'Dental Calculator'!$A$4:$D$335,4,FALSE)</f>
        <v>838.44</v>
      </c>
      <c r="E123" s="77">
        <f>VLOOKUP($B123,'Dental Calculator'!$A$4:$D$335,3,FALSE)</f>
        <v>923.18</v>
      </c>
      <c r="F123" s="81"/>
      <c r="G123" s="78" t="s">
        <v>14</v>
      </c>
      <c r="H123" s="79"/>
      <c r="I123" s="80" t="s">
        <v>402</v>
      </c>
    </row>
    <row r="124" spans="1:9" x14ac:dyDescent="0.2">
      <c r="A124" s="74" t="s">
        <v>141</v>
      </c>
      <c r="B124" s="75" t="s">
        <v>147</v>
      </c>
      <c r="C124" s="76">
        <v>44835</v>
      </c>
      <c r="D124" s="77">
        <f>VLOOKUP($B124,'Dental Calculator'!$A$4:$D$335,4,FALSE)</f>
        <v>518.30999999999995</v>
      </c>
      <c r="E124" s="77">
        <f>VLOOKUP($B124,'Dental Calculator'!$A$4:$D$335,3,FALSE)</f>
        <v>570.69000000000005</v>
      </c>
      <c r="F124" s="81"/>
      <c r="G124" s="78" t="s">
        <v>14</v>
      </c>
      <c r="H124" s="79"/>
      <c r="I124" s="80" t="s">
        <v>387</v>
      </c>
    </row>
    <row r="125" spans="1:9" x14ac:dyDescent="0.2">
      <c r="A125" s="74" t="s">
        <v>141</v>
      </c>
      <c r="B125" s="75" t="s">
        <v>148</v>
      </c>
      <c r="C125" s="76">
        <v>44835</v>
      </c>
      <c r="D125" s="77">
        <f>VLOOKUP($B125,'Dental Calculator'!$A$4:$D$335,4,FALSE)</f>
        <v>539.65</v>
      </c>
      <c r="E125" s="77">
        <f>VLOOKUP($B125,'Dental Calculator'!$A$4:$D$335,3,FALSE)</f>
        <v>594.19000000000005</v>
      </c>
      <c r="F125" s="81"/>
      <c r="G125" s="78" t="s">
        <v>14</v>
      </c>
      <c r="H125" s="79"/>
      <c r="I125" s="80" t="s">
        <v>387</v>
      </c>
    </row>
    <row r="126" spans="1:9" x14ac:dyDescent="0.2">
      <c r="A126" s="74" t="s">
        <v>141</v>
      </c>
      <c r="B126" s="75" t="s">
        <v>149</v>
      </c>
      <c r="C126" s="76">
        <v>44835</v>
      </c>
      <c r="D126" s="77">
        <f>VLOOKUP($B126,'Dental Calculator'!$A$4:$D$335,4,FALSE)</f>
        <v>914.66</v>
      </c>
      <c r="E126" s="77">
        <f>VLOOKUP($B126,'Dental Calculator'!$A$4:$D$335,3,FALSE)</f>
        <v>1007.1</v>
      </c>
      <c r="F126" s="81"/>
      <c r="G126" s="78" t="s">
        <v>14</v>
      </c>
      <c r="H126" s="79"/>
      <c r="I126" s="80" t="s">
        <v>387</v>
      </c>
    </row>
    <row r="127" spans="1:9" x14ac:dyDescent="0.2">
      <c r="A127" s="74" t="s">
        <v>141</v>
      </c>
      <c r="B127" s="75" t="s">
        <v>150</v>
      </c>
      <c r="C127" s="76">
        <v>44835</v>
      </c>
      <c r="D127" s="77">
        <f>VLOOKUP($B127,'Dental Calculator'!$A$4:$D$335,4,FALSE)</f>
        <v>914.66</v>
      </c>
      <c r="E127" s="77">
        <f>VLOOKUP($B127,'Dental Calculator'!$A$4:$D$335,3,FALSE)</f>
        <v>1007.1</v>
      </c>
      <c r="F127" s="81"/>
      <c r="G127" s="78" t="s">
        <v>14</v>
      </c>
      <c r="H127" s="79"/>
      <c r="I127" s="80" t="s">
        <v>387</v>
      </c>
    </row>
    <row r="128" spans="1:9" x14ac:dyDescent="0.2">
      <c r="A128" s="74" t="s">
        <v>141</v>
      </c>
      <c r="B128" s="75" t="s">
        <v>151</v>
      </c>
      <c r="C128" s="76">
        <v>44835</v>
      </c>
      <c r="D128" s="77">
        <f>VLOOKUP($B128,'Dental Calculator'!$A$4:$D$335,4,FALSE)</f>
        <v>649.41</v>
      </c>
      <c r="E128" s="77">
        <f>VLOOKUP($B128,'Dental Calculator'!$A$4:$D$335,3,FALSE)</f>
        <v>715.04</v>
      </c>
      <c r="F128" s="81"/>
      <c r="G128" s="78" t="s">
        <v>14</v>
      </c>
      <c r="H128" s="79"/>
      <c r="I128" s="80" t="s">
        <v>387</v>
      </c>
    </row>
    <row r="129" spans="1:9" x14ac:dyDescent="0.2">
      <c r="A129" s="74" t="s">
        <v>141</v>
      </c>
      <c r="B129" s="75" t="s">
        <v>152</v>
      </c>
      <c r="C129" s="76">
        <v>44835</v>
      </c>
      <c r="D129" s="77">
        <f>VLOOKUP($B129,'Dental Calculator'!$A$4:$D$335,4,FALSE)</f>
        <v>649.41</v>
      </c>
      <c r="E129" s="77">
        <f>VLOOKUP($B129,'Dental Calculator'!$A$4:$D$335,3,FALSE)</f>
        <v>715.04</v>
      </c>
      <c r="F129" s="81"/>
      <c r="G129" s="78" t="s">
        <v>14</v>
      </c>
      <c r="H129" s="79"/>
      <c r="I129" s="80" t="s">
        <v>387</v>
      </c>
    </row>
    <row r="130" spans="1:9" x14ac:dyDescent="0.2">
      <c r="A130" s="74" t="s">
        <v>141</v>
      </c>
      <c r="B130" s="75" t="s">
        <v>153</v>
      </c>
      <c r="C130" s="76">
        <v>44835</v>
      </c>
      <c r="D130" s="77">
        <f>VLOOKUP($B130,'Dental Calculator'!$A$4:$D$335,4,FALSE)</f>
        <v>408.55</v>
      </c>
      <c r="E130" s="77">
        <f>VLOOKUP($B130,'Dental Calculator'!$A$4:$D$335,3,FALSE)</f>
        <v>449.84</v>
      </c>
      <c r="F130" s="81"/>
      <c r="G130" s="78" t="s">
        <v>14</v>
      </c>
      <c r="H130" s="79"/>
      <c r="I130" s="80" t="s">
        <v>388</v>
      </c>
    </row>
    <row r="131" spans="1:9" x14ac:dyDescent="0.2">
      <c r="A131" s="74" t="s">
        <v>141</v>
      </c>
      <c r="B131" s="75" t="s">
        <v>154</v>
      </c>
      <c r="C131" s="76">
        <v>44835</v>
      </c>
      <c r="D131" s="77">
        <f>VLOOKUP($B131,'Dental Calculator'!$A$4:$D$335,4,FALSE)</f>
        <v>408.55</v>
      </c>
      <c r="E131" s="77">
        <f>VLOOKUP($B131,'Dental Calculator'!$A$4:$D$335,3,FALSE)</f>
        <v>449.84</v>
      </c>
      <c r="F131" s="81"/>
      <c r="G131" s="78" t="s">
        <v>14</v>
      </c>
      <c r="H131" s="79"/>
      <c r="I131" s="80" t="s">
        <v>388</v>
      </c>
    </row>
    <row r="132" spans="1:9" x14ac:dyDescent="0.2">
      <c r="A132" s="74" t="s">
        <v>141</v>
      </c>
      <c r="B132" s="75" t="s">
        <v>155</v>
      </c>
      <c r="C132" s="76">
        <v>44835</v>
      </c>
      <c r="D132" s="77">
        <f>VLOOKUP($B132,'Dental Calculator'!$A$4:$D$335,4,FALSE)</f>
        <v>36.590000000000003</v>
      </c>
      <c r="E132" s="77">
        <f>VLOOKUP($B132,'Dental Calculator'!$A$4:$D$335,3,FALSE)</f>
        <v>40.28</v>
      </c>
      <c r="F132" s="81"/>
      <c r="G132" s="78" t="s">
        <v>8</v>
      </c>
      <c r="H132" s="79"/>
      <c r="I132" s="80" t="s">
        <v>391</v>
      </c>
    </row>
    <row r="133" spans="1:9" x14ac:dyDescent="0.2">
      <c r="A133" s="74" t="s">
        <v>141</v>
      </c>
      <c r="B133" s="75" t="s">
        <v>156</v>
      </c>
      <c r="C133" s="76">
        <v>44835</v>
      </c>
      <c r="D133" s="77">
        <f>VLOOKUP($B133,'Dental Calculator'!$A$4:$D$335,4,FALSE)</f>
        <v>36.590000000000003</v>
      </c>
      <c r="E133" s="77">
        <f>VLOOKUP($B133,'Dental Calculator'!$A$4:$D$335,3,FALSE)</f>
        <v>40.28</v>
      </c>
      <c r="F133" s="81"/>
      <c r="G133" s="78" t="s">
        <v>8</v>
      </c>
      <c r="H133" s="79"/>
      <c r="I133" s="80" t="s">
        <v>391</v>
      </c>
    </row>
    <row r="134" spans="1:9" x14ac:dyDescent="0.2">
      <c r="A134" s="74" t="s">
        <v>141</v>
      </c>
      <c r="B134" s="75" t="s">
        <v>157</v>
      </c>
      <c r="C134" s="76">
        <v>44835</v>
      </c>
      <c r="D134" s="77">
        <f>VLOOKUP($B134,'Dental Calculator'!$A$4:$D$335,4,FALSE)</f>
        <v>36.590000000000003</v>
      </c>
      <c r="E134" s="77">
        <f>VLOOKUP($B134,'Dental Calculator'!$A$4:$D$335,3,FALSE)</f>
        <v>40.28</v>
      </c>
      <c r="F134" s="81"/>
      <c r="G134" s="78" t="s">
        <v>8</v>
      </c>
      <c r="H134" s="79"/>
      <c r="I134" s="80" t="s">
        <v>391</v>
      </c>
    </row>
    <row r="135" spans="1:9" x14ac:dyDescent="0.2">
      <c r="A135" s="74" t="s">
        <v>141</v>
      </c>
      <c r="B135" s="75" t="s">
        <v>158</v>
      </c>
      <c r="C135" s="76">
        <v>44835</v>
      </c>
      <c r="D135" s="77">
        <f>VLOOKUP($B135,'Dental Calculator'!$A$4:$D$335,4,FALSE)</f>
        <v>36.590000000000003</v>
      </c>
      <c r="E135" s="77">
        <f>VLOOKUP($B135,'Dental Calculator'!$A$4:$D$335,3,FALSE)</f>
        <v>40.28</v>
      </c>
      <c r="F135" s="81"/>
      <c r="G135" s="78" t="s">
        <v>8</v>
      </c>
      <c r="H135" s="79"/>
      <c r="I135" s="80" t="s">
        <v>391</v>
      </c>
    </row>
    <row r="136" spans="1:9" x14ac:dyDescent="0.2">
      <c r="A136" s="74" t="s">
        <v>141</v>
      </c>
      <c r="B136" s="75" t="s">
        <v>159</v>
      </c>
      <c r="C136" s="76">
        <v>44835</v>
      </c>
      <c r="D136" s="77">
        <f>VLOOKUP($B136,'Dental Calculator'!$A$4:$D$335,4,FALSE)</f>
        <v>91.47</v>
      </c>
      <c r="E136" s="77">
        <f>VLOOKUP($B136,'Dental Calculator'!$A$4:$D$335,3,FALSE)</f>
        <v>100.71</v>
      </c>
      <c r="F136" s="81"/>
      <c r="G136" s="78" t="s">
        <v>14</v>
      </c>
      <c r="H136" s="79"/>
      <c r="I136" s="80" t="s">
        <v>390</v>
      </c>
    </row>
    <row r="137" spans="1:9" x14ac:dyDescent="0.2">
      <c r="A137" s="74" t="s">
        <v>141</v>
      </c>
      <c r="B137" s="75" t="s">
        <v>160</v>
      </c>
      <c r="C137" s="76">
        <v>44835</v>
      </c>
      <c r="D137" s="77">
        <f>VLOOKUP($B137,'Dental Calculator'!$A$4:$D$335,4,FALSE)</f>
        <v>91.47</v>
      </c>
      <c r="E137" s="77">
        <f>VLOOKUP($B137,'Dental Calculator'!$A$4:$D$335,3,FALSE)</f>
        <v>100.71</v>
      </c>
      <c r="F137" s="81"/>
      <c r="G137" s="78" t="s">
        <v>14</v>
      </c>
      <c r="H137" s="79"/>
      <c r="I137" s="80" t="s">
        <v>390</v>
      </c>
    </row>
    <row r="138" spans="1:9" x14ac:dyDescent="0.2">
      <c r="A138" s="74" t="s">
        <v>141</v>
      </c>
      <c r="B138" s="75" t="s">
        <v>161</v>
      </c>
      <c r="C138" s="76">
        <v>44835</v>
      </c>
      <c r="D138" s="77">
        <f>VLOOKUP($B138,'Dental Calculator'!$A$4:$D$335,4,FALSE)</f>
        <v>60.98</v>
      </c>
      <c r="E138" s="77">
        <f>VLOOKUP($B138,'Dental Calculator'!$A$4:$D$335,3,FALSE)</f>
        <v>67.14</v>
      </c>
      <c r="F138" s="81"/>
      <c r="G138" s="78" t="s">
        <v>8</v>
      </c>
      <c r="H138" s="79" t="s">
        <v>7</v>
      </c>
      <c r="I138" s="80" t="s">
        <v>388</v>
      </c>
    </row>
    <row r="139" spans="1:9" x14ac:dyDescent="0.2">
      <c r="A139" s="74" t="s">
        <v>141</v>
      </c>
      <c r="B139" s="75" t="s">
        <v>162</v>
      </c>
      <c r="C139" s="76">
        <v>44835</v>
      </c>
      <c r="D139" s="77">
        <f>VLOOKUP($B139,'Dental Calculator'!$A$4:$D$335,4,FALSE)</f>
        <v>91.47</v>
      </c>
      <c r="E139" s="77">
        <f>VLOOKUP($B139,'Dental Calculator'!$A$4:$D$335,3,FALSE)</f>
        <v>100.71</v>
      </c>
      <c r="F139" s="81"/>
      <c r="G139" s="78" t="s">
        <v>8</v>
      </c>
      <c r="H139" s="79"/>
      <c r="I139" s="80" t="s">
        <v>388</v>
      </c>
    </row>
    <row r="140" spans="1:9" x14ac:dyDescent="0.2">
      <c r="A140" s="74" t="s">
        <v>141</v>
      </c>
      <c r="B140" s="75" t="s">
        <v>163</v>
      </c>
      <c r="C140" s="76">
        <v>44835</v>
      </c>
      <c r="D140" s="77">
        <f>VLOOKUP($B140,'Dental Calculator'!$A$4:$D$335,4,FALSE)</f>
        <v>91.47</v>
      </c>
      <c r="E140" s="77">
        <f>VLOOKUP($B140,'Dental Calculator'!$A$4:$D$335,3,FALSE)</f>
        <v>100.71</v>
      </c>
      <c r="F140" s="81"/>
      <c r="G140" s="78" t="s">
        <v>8</v>
      </c>
      <c r="H140" s="79"/>
      <c r="I140" s="80" t="s">
        <v>388</v>
      </c>
    </row>
    <row r="141" spans="1:9" x14ac:dyDescent="0.2">
      <c r="A141" s="74" t="s">
        <v>141</v>
      </c>
      <c r="B141" s="75" t="s">
        <v>164</v>
      </c>
      <c r="C141" s="76">
        <v>44835</v>
      </c>
      <c r="D141" s="77">
        <f>VLOOKUP($B141,'Dental Calculator'!$A$4:$D$335,4,FALSE)</f>
        <v>125</v>
      </c>
      <c r="E141" s="77">
        <f>VLOOKUP($B141,'Dental Calculator'!$A$4:$D$335,3,FALSE)</f>
        <v>137.63999999999999</v>
      </c>
      <c r="F141" s="81"/>
      <c r="G141" s="78" t="s">
        <v>8</v>
      </c>
      <c r="H141" s="79"/>
      <c r="I141" s="80" t="s">
        <v>388</v>
      </c>
    </row>
    <row r="142" spans="1:9" x14ac:dyDescent="0.2">
      <c r="A142" s="74" t="s">
        <v>141</v>
      </c>
      <c r="B142" s="75" t="s">
        <v>165</v>
      </c>
      <c r="C142" s="76">
        <v>44835</v>
      </c>
      <c r="D142" s="77">
        <f>VLOOKUP($B142,'Dental Calculator'!$A$4:$D$335,4,FALSE)</f>
        <v>125</v>
      </c>
      <c r="E142" s="77">
        <f>VLOOKUP($B142,'Dental Calculator'!$A$4:$D$335,3,FALSE)</f>
        <v>137.63999999999999</v>
      </c>
      <c r="F142" s="81"/>
      <c r="G142" s="78" t="s">
        <v>8</v>
      </c>
      <c r="H142" s="79"/>
      <c r="I142" s="80" t="s">
        <v>388</v>
      </c>
    </row>
    <row r="143" spans="1:9" x14ac:dyDescent="0.2">
      <c r="A143" s="74" t="s">
        <v>141</v>
      </c>
      <c r="B143" s="75" t="s">
        <v>166</v>
      </c>
      <c r="C143" s="76">
        <v>44835</v>
      </c>
      <c r="D143" s="77">
        <f>VLOOKUP($B143,'Dental Calculator'!$A$4:$D$335,4,FALSE)</f>
        <v>112.81</v>
      </c>
      <c r="E143" s="77">
        <f>VLOOKUP($B143,'Dental Calculator'!$A$4:$D$335,3,FALSE)</f>
        <v>124.21</v>
      </c>
      <c r="F143" s="81"/>
      <c r="G143" s="78" t="s">
        <v>8</v>
      </c>
      <c r="H143" s="79" t="s">
        <v>7</v>
      </c>
      <c r="I143" s="80" t="s">
        <v>388</v>
      </c>
    </row>
    <row r="144" spans="1:9" x14ac:dyDescent="0.2">
      <c r="A144" s="74" t="s">
        <v>141</v>
      </c>
      <c r="B144" s="75" t="s">
        <v>167</v>
      </c>
      <c r="C144" s="76">
        <v>44835</v>
      </c>
      <c r="D144" s="77">
        <f>VLOOKUP($B144,'Dental Calculator'!$A$4:$D$335,4,FALSE)</f>
        <v>91.47</v>
      </c>
      <c r="E144" s="77">
        <f>VLOOKUP($B144,'Dental Calculator'!$A$4:$D$335,3,FALSE)</f>
        <v>100.71</v>
      </c>
      <c r="F144" s="81"/>
      <c r="G144" s="78" t="s">
        <v>8</v>
      </c>
      <c r="H144" s="79" t="s">
        <v>7</v>
      </c>
      <c r="I144" s="80" t="s">
        <v>388</v>
      </c>
    </row>
    <row r="145" spans="1:9" x14ac:dyDescent="0.2">
      <c r="A145" s="74" t="s">
        <v>141</v>
      </c>
      <c r="B145" s="75" t="s">
        <v>168</v>
      </c>
      <c r="C145" s="76">
        <v>44835</v>
      </c>
      <c r="D145" s="77">
        <f>VLOOKUP($B145,'Dental Calculator'!$A$4:$D$335,4,FALSE)</f>
        <v>91.47</v>
      </c>
      <c r="E145" s="77">
        <f>VLOOKUP($B145,'Dental Calculator'!$A$4:$D$335,3,FALSE)</f>
        <v>100.71</v>
      </c>
      <c r="F145" s="81"/>
      <c r="G145" s="78" t="s">
        <v>8</v>
      </c>
      <c r="H145" s="79" t="s">
        <v>7</v>
      </c>
      <c r="I145" s="80" t="s">
        <v>388</v>
      </c>
    </row>
    <row r="146" spans="1:9" x14ac:dyDescent="0.2">
      <c r="A146" s="74" t="s">
        <v>141</v>
      </c>
      <c r="B146" s="75" t="s">
        <v>169</v>
      </c>
      <c r="C146" s="76">
        <v>44835</v>
      </c>
      <c r="D146" s="77">
        <f>VLOOKUP($B146,'Dental Calculator'!$A$4:$D$335,4,FALSE)</f>
        <v>152.44</v>
      </c>
      <c r="E146" s="77">
        <f>VLOOKUP($B146,'Dental Calculator'!$A$4:$D$335,3,FALSE)</f>
        <v>167.85</v>
      </c>
      <c r="F146" s="81"/>
      <c r="G146" s="78" t="s">
        <v>8</v>
      </c>
      <c r="H146" s="79" t="s">
        <v>7</v>
      </c>
      <c r="I146" s="80" t="s">
        <v>388</v>
      </c>
    </row>
    <row r="147" spans="1:9" x14ac:dyDescent="0.2">
      <c r="A147" s="74" t="s">
        <v>141</v>
      </c>
      <c r="B147" s="75" t="s">
        <v>170</v>
      </c>
      <c r="C147" s="76">
        <v>44835</v>
      </c>
      <c r="D147" s="77">
        <f>VLOOKUP($B147,'Dental Calculator'!$A$4:$D$335,4,FALSE)</f>
        <v>454.28</v>
      </c>
      <c r="E147" s="77">
        <f>VLOOKUP($B147,'Dental Calculator'!$A$4:$D$335,3,FALSE)</f>
        <v>500.19</v>
      </c>
      <c r="F147" s="81"/>
      <c r="G147" s="78" t="s">
        <v>14</v>
      </c>
      <c r="H147" s="79"/>
      <c r="I147" s="80" t="s">
        <v>388</v>
      </c>
    </row>
    <row r="148" spans="1:9" x14ac:dyDescent="0.2">
      <c r="A148" s="74" t="s">
        <v>141</v>
      </c>
      <c r="B148" s="75" t="s">
        <v>171</v>
      </c>
      <c r="C148" s="76">
        <v>44835</v>
      </c>
      <c r="D148" s="77">
        <f>VLOOKUP($B148,'Dental Calculator'!$A$4:$D$335,4,FALSE)</f>
        <v>454.28</v>
      </c>
      <c r="E148" s="77">
        <f>VLOOKUP($B148,'Dental Calculator'!$A$4:$D$335,3,FALSE)</f>
        <v>500.19</v>
      </c>
      <c r="F148" s="81"/>
      <c r="G148" s="78" t="s">
        <v>14</v>
      </c>
      <c r="H148" s="79"/>
      <c r="I148" s="80" t="s">
        <v>388</v>
      </c>
    </row>
    <row r="149" spans="1:9" x14ac:dyDescent="0.2">
      <c r="A149" s="74" t="s">
        <v>141</v>
      </c>
      <c r="B149" s="75" t="s">
        <v>172</v>
      </c>
      <c r="C149" s="76">
        <v>44835</v>
      </c>
      <c r="D149" s="77">
        <f>VLOOKUP($B149,'Dental Calculator'!$A$4:$D$335,4,FALSE)</f>
        <v>304.89</v>
      </c>
      <c r="E149" s="77">
        <f>VLOOKUP($B149,'Dental Calculator'!$A$4:$D$335,3,FALSE)</f>
        <v>335.7</v>
      </c>
      <c r="F149" s="81"/>
      <c r="G149" s="78" t="s">
        <v>14</v>
      </c>
      <c r="H149" s="79"/>
      <c r="I149" s="80" t="s">
        <v>388</v>
      </c>
    </row>
    <row r="150" spans="1:9" x14ac:dyDescent="0.2">
      <c r="A150" s="74" t="s">
        <v>141</v>
      </c>
      <c r="B150" s="75" t="s">
        <v>173</v>
      </c>
      <c r="C150" s="76">
        <v>44835</v>
      </c>
      <c r="D150" s="77">
        <f>VLOOKUP($B150,'Dental Calculator'!$A$4:$D$335,4,FALSE)</f>
        <v>304.89</v>
      </c>
      <c r="E150" s="77">
        <f>VLOOKUP($B150,'Dental Calculator'!$A$4:$D$335,3,FALSE)</f>
        <v>335.7</v>
      </c>
      <c r="F150" s="81"/>
      <c r="G150" s="78" t="s">
        <v>14</v>
      </c>
      <c r="H150" s="79"/>
      <c r="I150" s="80" t="s">
        <v>388</v>
      </c>
    </row>
    <row r="151" spans="1:9" x14ac:dyDescent="0.2">
      <c r="A151" s="74" t="s">
        <v>141</v>
      </c>
      <c r="B151" s="75" t="s">
        <v>174</v>
      </c>
      <c r="C151" s="76">
        <v>44835</v>
      </c>
      <c r="D151" s="77">
        <f>VLOOKUP($B151,'Dental Calculator'!$A$4:$D$335,4,FALSE)</f>
        <v>243.91</v>
      </c>
      <c r="E151" s="77">
        <f>VLOOKUP($B151,'Dental Calculator'!$A$4:$D$335,3,FALSE)</f>
        <v>268.56</v>
      </c>
      <c r="F151" s="81"/>
      <c r="G151" s="78" t="s">
        <v>14</v>
      </c>
      <c r="H151" s="79"/>
      <c r="I151" s="80" t="s">
        <v>388</v>
      </c>
    </row>
    <row r="152" spans="1:9" x14ac:dyDescent="0.2">
      <c r="A152" s="74" t="s">
        <v>141</v>
      </c>
      <c r="B152" s="75" t="s">
        <v>175</v>
      </c>
      <c r="C152" s="76">
        <v>44835</v>
      </c>
      <c r="D152" s="77">
        <f>VLOOKUP($B152,'Dental Calculator'!$A$4:$D$335,4,FALSE)</f>
        <v>243.91</v>
      </c>
      <c r="E152" s="77">
        <f>VLOOKUP($B152,'Dental Calculator'!$A$4:$D$335,3,FALSE)</f>
        <v>268.56</v>
      </c>
      <c r="F152" s="81"/>
      <c r="G152" s="78" t="s">
        <v>14</v>
      </c>
      <c r="H152" s="79"/>
      <c r="I152" s="80" t="s">
        <v>388</v>
      </c>
    </row>
    <row r="153" spans="1:9" x14ac:dyDescent="0.2">
      <c r="A153" s="74" t="s">
        <v>141</v>
      </c>
      <c r="B153" s="75" t="s">
        <v>176</v>
      </c>
      <c r="C153" s="76">
        <v>44835</v>
      </c>
      <c r="D153" s="77">
        <f>VLOOKUP($B153,'Dental Calculator'!$A$4:$D$335,4,FALSE)</f>
        <v>243.91</v>
      </c>
      <c r="E153" s="77">
        <f>VLOOKUP($B153,'Dental Calculator'!$A$4:$D$335,3,FALSE)</f>
        <v>268.56</v>
      </c>
      <c r="F153" s="81"/>
      <c r="G153" s="78" t="s">
        <v>14</v>
      </c>
      <c r="H153" s="79"/>
      <c r="I153" s="80" t="s">
        <v>388</v>
      </c>
    </row>
    <row r="154" spans="1:9" x14ac:dyDescent="0.2">
      <c r="A154" s="74" t="s">
        <v>141</v>
      </c>
      <c r="B154" s="75" t="s">
        <v>177</v>
      </c>
      <c r="C154" s="76">
        <v>44835</v>
      </c>
      <c r="D154" s="77">
        <f>VLOOKUP($B154,'Dental Calculator'!$A$4:$D$335,4,FALSE)</f>
        <v>243.91</v>
      </c>
      <c r="E154" s="77">
        <f>VLOOKUP($B154,'Dental Calculator'!$A$4:$D$335,3,FALSE)</f>
        <v>268.56</v>
      </c>
      <c r="F154" s="81"/>
      <c r="G154" s="78" t="s">
        <v>14</v>
      </c>
      <c r="H154" s="79"/>
      <c r="I154" s="80" t="s">
        <v>388</v>
      </c>
    </row>
    <row r="155" spans="1:9" x14ac:dyDescent="0.2">
      <c r="A155" s="74" t="s">
        <v>141</v>
      </c>
      <c r="B155" s="75" t="s">
        <v>178</v>
      </c>
      <c r="C155" s="76">
        <v>44835</v>
      </c>
      <c r="D155" s="77">
        <f>VLOOKUP($B155,'Dental Calculator'!$A$4:$D$335,4,FALSE)</f>
        <v>243.91</v>
      </c>
      <c r="E155" s="77">
        <f>VLOOKUP($B155,'Dental Calculator'!$A$4:$D$335,3,FALSE)</f>
        <v>268.56</v>
      </c>
      <c r="F155" s="81"/>
      <c r="G155" s="78" t="s">
        <v>14</v>
      </c>
      <c r="H155" s="79"/>
      <c r="I155" s="80" t="s">
        <v>388</v>
      </c>
    </row>
    <row r="156" spans="1:9" x14ac:dyDescent="0.2">
      <c r="A156" s="74" t="s">
        <v>141</v>
      </c>
      <c r="B156" s="75" t="s">
        <v>179</v>
      </c>
      <c r="C156" s="76">
        <v>44835</v>
      </c>
      <c r="D156" s="77">
        <f>VLOOKUP($B156,'Dental Calculator'!$A$4:$D$335,4,FALSE)</f>
        <v>243.91</v>
      </c>
      <c r="E156" s="77">
        <f>VLOOKUP($B156,'Dental Calculator'!$A$4:$D$335,3,FALSE)</f>
        <v>268.56</v>
      </c>
      <c r="F156" s="81"/>
      <c r="G156" s="78" t="s">
        <v>14</v>
      </c>
      <c r="H156" s="79"/>
      <c r="I156" s="80" t="s">
        <v>388</v>
      </c>
    </row>
    <row r="157" spans="1:9" x14ac:dyDescent="0.2">
      <c r="A157" s="74" t="s">
        <v>141</v>
      </c>
      <c r="B157" s="75" t="s">
        <v>180</v>
      </c>
      <c r="C157" s="76">
        <v>44835</v>
      </c>
      <c r="D157" s="77">
        <f>VLOOKUP($B157,'Dental Calculator'!$A$4:$D$335,4,FALSE)</f>
        <v>304.89</v>
      </c>
      <c r="E157" s="77">
        <f>VLOOKUP($B157,'Dental Calculator'!$A$4:$D$335,3,FALSE)</f>
        <v>335.7</v>
      </c>
      <c r="F157" s="81"/>
      <c r="G157" s="78" t="s">
        <v>14</v>
      </c>
      <c r="H157" s="79" t="s">
        <v>7</v>
      </c>
      <c r="I157" s="80" t="s">
        <v>389</v>
      </c>
    </row>
    <row r="158" spans="1:9" x14ac:dyDescent="0.2">
      <c r="A158" s="74" t="s">
        <v>141</v>
      </c>
      <c r="B158" s="75" t="s">
        <v>181</v>
      </c>
      <c r="C158" s="76">
        <v>44835</v>
      </c>
      <c r="D158" s="77">
        <f>VLOOKUP($B158,'Dental Calculator'!$A$4:$D$335,4,FALSE)</f>
        <v>304.89</v>
      </c>
      <c r="E158" s="77">
        <f>VLOOKUP($B158,'Dental Calculator'!$A$4:$D$335,3,FALSE)</f>
        <v>335.7</v>
      </c>
      <c r="F158" s="81"/>
      <c r="G158" s="78" t="s">
        <v>14</v>
      </c>
      <c r="H158" s="79" t="s">
        <v>7</v>
      </c>
      <c r="I158" s="80" t="s">
        <v>389</v>
      </c>
    </row>
    <row r="159" spans="1:9" x14ac:dyDescent="0.2">
      <c r="A159" s="74" t="s">
        <v>141</v>
      </c>
      <c r="B159" s="75" t="s">
        <v>182</v>
      </c>
      <c r="C159" s="76">
        <v>44835</v>
      </c>
      <c r="D159" s="77">
        <f>VLOOKUP($B159,'Dental Calculator'!$A$4:$D$335,4,FALSE)</f>
        <v>79.27</v>
      </c>
      <c r="E159" s="77">
        <f>VLOOKUP($B159,'Dental Calculator'!$A$4:$D$335,3,FALSE)</f>
        <v>87.28</v>
      </c>
      <c r="F159" s="81"/>
      <c r="G159" s="78" t="s">
        <v>14</v>
      </c>
      <c r="H159" s="79" t="s">
        <v>143</v>
      </c>
      <c r="I159" s="80" t="s">
        <v>388</v>
      </c>
    </row>
    <row r="160" spans="1:9" s="9" customFormat="1" ht="13.5" thickBot="1" x14ac:dyDescent="0.25">
      <c r="A160" s="82" t="s">
        <v>141</v>
      </c>
      <c r="B160" s="83" t="s">
        <v>183</v>
      </c>
      <c r="C160" s="84">
        <v>44835</v>
      </c>
      <c r="D160" s="113" t="s">
        <v>35</v>
      </c>
      <c r="E160" s="113" t="s">
        <v>35</v>
      </c>
      <c r="F160" s="85"/>
      <c r="G160" s="93" t="s">
        <v>14</v>
      </c>
      <c r="H160" s="93"/>
      <c r="I160" s="89" t="s">
        <v>388</v>
      </c>
    </row>
    <row r="161" spans="1:9" x14ac:dyDescent="0.2">
      <c r="A161" s="31" t="s">
        <v>184</v>
      </c>
      <c r="B161" s="32" t="s">
        <v>186</v>
      </c>
      <c r="C161" s="33">
        <v>44835</v>
      </c>
      <c r="D161" s="21">
        <f>VLOOKUP($B161,'Dental Calculator'!$A$4:$D$335,4,FALSE)</f>
        <v>121.95</v>
      </c>
      <c r="E161" s="49" t="s">
        <v>143</v>
      </c>
      <c r="F161" s="49"/>
      <c r="G161" s="35" t="s">
        <v>14</v>
      </c>
      <c r="H161" s="36"/>
      <c r="I161" s="37" t="s">
        <v>185</v>
      </c>
    </row>
    <row r="162" spans="1:9" x14ac:dyDescent="0.2">
      <c r="A162" s="38" t="s">
        <v>184</v>
      </c>
      <c r="B162" s="15" t="s">
        <v>187</v>
      </c>
      <c r="C162" s="4">
        <v>44835</v>
      </c>
      <c r="D162" s="21">
        <f>VLOOKUP($B162,'Dental Calculator'!$A$4:$D$335,4,FALSE)</f>
        <v>182.93</v>
      </c>
      <c r="E162" s="22" t="s">
        <v>143</v>
      </c>
      <c r="F162" s="22"/>
      <c r="G162" s="5" t="s">
        <v>14</v>
      </c>
      <c r="H162" s="6"/>
      <c r="I162" s="39" t="s">
        <v>185</v>
      </c>
    </row>
    <row r="163" spans="1:9" x14ac:dyDescent="0.2">
      <c r="A163" s="38" t="s">
        <v>184</v>
      </c>
      <c r="B163" s="15" t="s">
        <v>188</v>
      </c>
      <c r="C163" s="4">
        <v>44835</v>
      </c>
      <c r="D163" s="21">
        <f>VLOOKUP($B163,'Dental Calculator'!$A$4:$D$335,4,FALSE)</f>
        <v>3048.87</v>
      </c>
      <c r="E163" s="22" t="s">
        <v>143</v>
      </c>
      <c r="F163" s="22"/>
      <c r="G163" s="5" t="s">
        <v>14</v>
      </c>
      <c r="H163" s="6"/>
      <c r="I163" s="39" t="s">
        <v>185</v>
      </c>
    </row>
    <row r="164" spans="1:9" x14ac:dyDescent="0.2">
      <c r="A164" s="38" t="s">
        <v>184</v>
      </c>
      <c r="B164" s="15" t="s">
        <v>189</v>
      </c>
      <c r="C164" s="4">
        <v>44835</v>
      </c>
      <c r="D164" s="21">
        <f>VLOOKUP($B164,'Dental Calculator'!$A$4:$D$335,4,FALSE)</f>
        <v>3048.87</v>
      </c>
      <c r="E164" s="22" t="s">
        <v>143</v>
      </c>
      <c r="F164" s="22"/>
      <c r="G164" s="5" t="s">
        <v>14</v>
      </c>
      <c r="H164" s="6"/>
      <c r="I164" s="39" t="s">
        <v>185</v>
      </c>
    </row>
    <row r="165" spans="1:9" x14ac:dyDescent="0.2">
      <c r="A165" s="38" t="s">
        <v>184</v>
      </c>
      <c r="B165" s="15" t="s">
        <v>190</v>
      </c>
      <c r="C165" s="4">
        <v>44835</v>
      </c>
      <c r="D165" s="21">
        <f>VLOOKUP($B165,'Dental Calculator'!$A$4:$D$335,4,FALSE)</f>
        <v>4115.97</v>
      </c>
      <c r="E165" s="22" t="s">
        <v>143</v>
      </c>
      <c r="F165" s="22"/>
      <c r="G165" s="5" t="s">
        <v>14</v>
      </c>
      <c r="H165" s="6"/>
      <c r="I165" s="39" t="s">
        <v>185</v>
      </c>
    </row>
    <row r="166" spans="1:9" x14ac:dyDescent="0.2">
      <c r="A166" s="38" t="s">
        <v>184</v>
      </c>
      <c r="B166" s="15" t="s">
        <v>191</v>
      </c>
      <c r="C166" s="4">
        <v>44835</v>
      </c>
      <c r="D166" s="21">
        <f>VLOOKUP($B166,'Dental Calculator'!$A$4:$D$335,4,FALSE)</f>
        <v>4268.42</v>
      </c>
      <c r="E166" s="22" t="s">
        <v>143</v>
      </c>
      <c r="F166" s="22"/>
      <c r="G166" s="5" t="s">
        <v>14</v>
      </c>
      <c r="H166" s="6"/>
      <c r="I166" s="39" t="s">
        <v>185</v>
      </c>
    </row>
    <row r="167" spans="1:9" x14ac:dyDescent="0.2">
      <c r="A167" s="38" t="s">
        <v>184</v>
      </c>
      <c r="B167" s="15" t="s">
        <v>192</v>
      </c>
      <c r="C167" s="4">
        <v>44835</v>
      </c>
      <c r="D167" s="21">
        <f>VLOOKUP($B167,'Dental Calculator'!$A$4:$D$335,4,FALSE)</f>
        <v>2439.1</v>
      </c>
      <c r="E167" s="22" t="s">
        <v>143</v>
      </c>
      <c r="F167" s="22"/>
      <c r="G167" s="5" t="s">
        <v>14</v>
      </c>
      <c r="H167" s="6"/>
      <c r="I167" s="39" t="s">
        <v>185</v>
      </c>
    </row>
    <row r="168" spans="1:9" x14ac:dyDescent="0.2">
      <c r="A168" s="38" t="s">
        <v>184</v>
      </c>
      <c r="B168" s="15" t="s">
        <v>193</v>
      </c>
      <c r="C168" s="4">
        <v>44835</v>
      </c>
      <c r="D168" s="21">
        <f>VLOOKUP($B168,'Dental Calculator'!$A$4:$D$335,4,FALSE)</f>
        <v>1981.77</v>
      </c>
      <c r="E168" s="22" t="s">
        <v>143</v>
      </c>
      <c r="F168" s="22"/>
      <c r="G168" s="5" t="s">
        <v>14</v>
      </c>
      <c r="H168" s="6"/>
      <c r="I168" s="39" t="s">
        <v>185</v>
      </c>
    </row>
    <row r="169" spans="1:9" x14ac:dyDescent="0.2">
      <c r="A169" s="38" t="s">
        <v>184</v>
      </c>
      <c r="B169" s="15" t="s">
        <v>194</v>
      </c>
      <c r="C169" s="4">
        <v>44835</v>
      </c>
      <c r="D169" s="21">
        <f>VLOOKUP($B169,'Dental Calculator'!$A$4:$D$335,4,FALSE)</f>
        <v>2439.1</v>
      </c>
      <c r="E169" s="22" t="s">
        <v>143</v>
      </c>
      <c r="F169" s="22"/>
      <c r="G169" s="5" t="s">
        <v>14</v>
      </c>
      <c r="H169" s="6"/>
      <c r="I169" s="39" t="s">
        <v>185</v>
      </c>
    </row>
    <row r="170" spans="1:9" x14ac:dyDescent="0.2">
      <c r="A170" s="38" t="s">
        <v>184</v>
      </c>
      <c r="B170" s="15" t="s">
        <v>195</v>
      </c>
      <c r="C170" s="4">
        <v>44835</v>
      </c>
      <c r="D170" s="21">
        <f>VLOOKUP($B170,'Dental Calculator'!$A$4:$D$335,4,FALSE)</f>
        <v>975.64</v>
      </c>
      <c r="E170" s="22" t="s">
        <v>143</v>
      </c>
      <c r="F170" s="22"/>
      <c r="G170" s="5" t="s">
        <v>14</v>
      </c>
      <c r="H170" s="6"/>
      <c r="I170" s="39" t="s">
        <v>185</v>
      </c>
    </row>
    <row r="171" spans="1:9" x14ac:dyDescent="0.2">
      <c r="A171" s="38" t="s">
        <v>184</v>
      </c>
      <c r="B171" s="15" t="s">
        <v>196</v>
      </c>
      <c r="C171" s="4">
        <v>44835</v>
      </c>
      <c r="D171" s="21">
        <f>VLOOKUP($B171,'Dental Calculator'!$A$4:$D$335,4,FALSE)</f>
        <v>2286.65</v>
      </c>
      <c r="E171" s="22" t="s">
        <v>143</v>
      </c>
      <c r="F171" s="22"/>
      <c r="G171" s="5" t="s">
        <v>14</v>
      </c>
      <c r="H171" s="6"/>
      <c r="I171" s="39" t="s">
        <v>185</v>
      </c>
    </row>
    <row r="172" spans="1:9" x14ac:dyDescent="0.2">
      <c r="A172" s="38" t="s">
        <v>184</v>
      </c>
      <c r="B172" s="15" t="s">
        <v>197</v>
      </c>
      <c r="C172" s="4">
        <v>44835</v>
      </c>
      <c r="D172" s="21">
        <f>VLOOKUP($B172,'Dental Calculator'!$A$4:$D$335,4,FALSE)</f>
        <v>457.33</v>
      </c>
      <c r="E172" s="22" t="s">
        <v>143</v>
      </c>
      <c r="F172" s="22"/>
      <c r="G172" s="5" t="s">
        <v>14</v>
      </c>
      <c r="H172" s="6"/>
      <c r="I172" s="39" t="s">
        <v>185</v>
      </c>
    </row>
    <row r="173" spans="1:9" x14ac:dyDescent="0.2">
      <c r="A173" s="38" t="s">
        <v>184</v>
      </c>
      <c r="B173" s="15" t="s">
        <v>198</v>
      </c>
      <c r="C173" s="4">
        <v>44835</v>
      </c>
      <c r="D173" s="21">
        <f>VLOOKUP($B173,'Dental Calculator'!$A$4:$D$335,4,FALSE)</f>
        <v>2286.65</v>
      </c>
      <c r="E173" s="22" t="s">
        <v>143</v>
      </c>
      <c r="F173" s="22"/>
      <c r="G173" s="5" t="s">
        <v>14</v>
      </c>
      <c r="H173" s="6"/>
      <c r="I173" s="39" t="s">
        <v>185</v>
      </c>
    </row>
    <row r="174" spans="1:9" x14ac:dyDescent="0.2">
      <c r="A174" s="38" t="s">
        <v>184</v>
      </c>
      <c r="B174" s="15" t="s">
        <v>199</v>
      </c>
      <c r="C174" s="4">
        <v>44835</v>
      </c>
      <c r="D174" s="21">
        <f>VLOOKUP($B174,'Dental Calculator'!$A$4:$D$335,4,FALSE)</f>
        <v>2286.65</v>
      </c>
      <c r="E174" s="22" t="s">
        <v>143</v>
      </c>
      <c r="F174" s="22"/>
      <c r="G174" s="5" t="s">
        <v>14</v>
      </c>
      <c r="H174" s="6"/>
      <c r="I174" s="39" t="s">
        <v>185</v>
      </c>
    </row>
    <row r="175" spans="1:9" x14ac:dyDescent="0.2">
      <c r="A175" s="38" t="s">
        <v>184</v>
      </c>
      <c r="B175" s="15" t="s">
        <v>200</v>
      </c>
      <c r="C175" s="4">
        <v>44835</v>
      </c>
      <c r="D175" s="21">
        <f>VLOOKUP($B175,'Dental Calculator'!$A$4:$D$335,4,FALSE)</f>
        <v>838.44</v>
      </c>
      <c r="E175" s="22" t="s">
        <v>143</v>
      </c>
      <c r="F175" s="22"/>
      <c r="G175" s="5" t="s">
        <v>14</v>
      </c>
      <c r="H175" s="6"/>
      <c r="I175" s="39" t="s">
        <v>185</v>
      </c>
    </row>
    <row r="176" spans="1:9" x14ac:dyDescent="0.2">
      <c r="A176" s="38" t="s">
        <v>184</v>
      </c>
      <c r="B176" s="15" t="s">
        <v>201</v>
      </c>
      <c r="C176" s="4">
        <v>44835</v>
      </c>
      <c r="D176" s="21">
        <f>VLOOKUP($B176,'Dental Calculator'!$A$4:$D$335,4,FALSE)</f>
        <v>277.45</v>
      </c>
      <c r="E176" s="22" t="s">
        <v>143</v>
      </c>
      <c r="F176" s="22"/>
      <c r="G176" s="5" t="s">
        <v>14</v>
      </c>
      <c r="H176" s="6"/>
      <c r="I176" s="39" t="s">
        <v>185</v>
      </c>
    </row>
    <row r="177" spans="1:9" x14ac:dyDescent="0.2">
      <c r="A177" s="38" t="s">
        <v>184</v>
      </c>
      <c r="B177" s="15" t="s">
        <v>202</v>
      </c>
      <c r="C177" s="4">
        <v>44835</v>
      </c>
      <c r="D177" s="21">
        <f>VLOOKUP($B177,'Dental Calculator'!$A$4:$D$335,4,FALSE)</f>
        <v>914.66</v>
      </c>
      <c r="E177" s="22" t="s">
        <v>143</v>
      </c>
      <c r="F177" s="22"/>
      <c r="G177" s="5" t="s">
        <v>14</v>
      </c>
      <c r="H177" s="6"/>
      <c r="I177" s="39" t="s">
        <v>185</v>
      </c>
    </row>
    <row r="178" spans="1:9" x14ac:dyDescent="0.2">
      <c r="A178" s="38" t="s">
        <v>184</v>
      </c>
      <c r="B178" s="15" t="s">
        <v>203</v>
      </c>
      <c r="C178" s="4">
        <v>44835</v>
      </c>
      <c r="D178" s="21">
        <f>VLOOKUP($B178,'Dental Calculator'!$A$4:$D$335,4,FALSE)</f>
        <v>914.66</v>
      </c>
      <c r="E178" s="22" t="s">
        <v>143</v>
      </c>
      <c r="F178" s="22"/>
      <c r="G178" s="5" t="s">
        <v>14</v>
      </c>
      <c r="H178" s="6"/>
      <c r="I178" s="39" t="s">
        <v>185</v>
      </c>
    </row>
    <row r="179" spans="1:9" x14ac:dyDescent="0.2">
      <c r="A179" s="38" t="s">
        <v>184</v>
      </c>
      <c r="B179" s="15" t="s">
        <v>204</v>
      </c>
      <c r="C179" s="4">
        <v>44835</v>
      </c>
      <c r="D179" s="21">
        <f>VLOOKUP($B179,'Dental Calculator'!$A$4:$D$335,4,FALSE)</f>
        <v>914.66</v>
      </c>
      <c r="E179" s="22" t="s">
        <v>143</v>
      </c>
      <c r="F179" s="22"/>
      <c r="G179" s="5" t="s">
        <v>14</v>
      </c>
      <c r="H179" s="6"/>
      <c r="I179" s="39" t="s">
        <v>185</v>
      </c>
    </row>
    <row r="180" spans="1:9" x14ac:dyDescent="0.2">
      <c r="A180" s="38" t="s">
        <v>184</v>
      </c>
      <c r="B180" s="15" t="s">
        <v>205</v>
      </c>
      <c r="C180" s="4">
        <v>44835</v>
      </c>
      <c r="D180" s="21">
        <f>VLOOKUP($B180,'Dental Calculator'!$A$4:$D$335,4,FALSE)</f>
        <v>1981.77</v>
      </c>
      <c r="E180" s="22" t="s">
        <v>143</v>
      </c>
      <c r="F180" s="22"/>
      <c r="G180" s="5" t="s">
        <v>14</v>
      </c>
      <c r="H180" s="6"/>
      <c r="I180" s="39" t="s">
        <v>185</v>
      </c>
    </row>
    <row r="181" spans="1:9" x14ac:dyDescent="0.2">
      <c r="A181" s="38" t="s">
        <v>184</v>
      </c>
      <c r="B181" s="15" t="s">
        <v>206</v>
      </c>
      <c r="C181" s="4">
        <v>44835</v>
      </c>
      <c r="D181" s="21">
        <f>VLOOKUP($B181,'Dental Calculator'!$A$4:$D$335,4,FALSE)</f>
        <v>1158.57</v>
      </c>
      <c r="E181" s="22" t="s">
        <v>143</v>
      </c>
      <c r="F181" s="22"/>
      <c r="G181" s="5" t="s">
        <v>14</v>
      </c>
      <c r="H181" s="6"/>
      <c r="I181" s="39" t="s">
        <v>185</v>
      </c>
    </row>
    <row r="182" spans="1:9" x14ac:dyDescent="0.2">
      <c r="A182" s="38" t="s">
        <v>184</v>
      </c>
      <c r="B182" s="15" t="s">
        <v>207</v>
      </c>
      <c r="C182" s="4">
        <v>44835</v>
      </c>
      <c r="D182" s="21">
        <f>VLOOKUP($B182,'Dental Calculator'!$A$4:$D$335,4,FALSE)</f>
        <v>365.86</v>
      </c>
      <c r="E182" s="22" t="s">
        <v>143</v>
      </c>
      <c r="F182" s="22"/>
      <c r="G182" s="5" t="s">
        <v>14</v>
      </c>
      <c r="H182" s="6"/>
      <c r="I182" s="39" t="s">
        <v>185</v>
      </c>
    </row>
    <row r="183" spans="1:9" x14ac:dyDescent="0.2">
      <c r="A183" s="38" t="s">
        <v>184</v>
      </c>
      <c r="B183" s="15" t="s">
        <v>208</v>
      </c>
      <c r="C183" s="4">
        <v>44835</v>
      </c>
      <c r="D183" s="21">
        <f>VLOOKUP($B183,'Dental Calculator'!$A$4:$D$335,4,FALSE)</f>
        <v>164.64</v>
      </c>
      <c r="E183" s="22" t="s">
        <v>143</v>
      </c>
      <c r="F183" s="22"/>
      <c r="G183" s="5" t="s">
        <v>14</v>
      </c>
      <c r="H183" s="6"/>
      <c r="I183" s="39" t="s">
        <v>185</v>
      </c>
    </row>
    <row r="184" spans="1:9" x14ac:dyDescent="0.2">
      <c r="A184" s="38" t="s">
        <v>184</v>
      </c>
      <c r="B184" s="15" t="s">
        <v>209</v>
      </c>
      <c r="C184" s="4">
        <v>44835</v>
      </c>
      <c r="D184" s="21">
        <f>VLOOKUP($B184,'Dental Calculator'!$A$4:$D$335,4,FALSE)</f>
        <v>378.06</v>
      </c>
      <c r="E184" s="22" t="s">
        <v>143</v>
      </c>
      <c r="F184" s="22"/>
      <c r="G184" s="5" t="s">
        <v>14</v>
      </c>
      <c r="H184" s="6"/>
      <c r="I184" s="39" t="s">
        <v>185</v>
      </c>
    </row>
    <row r="185" spans="1:9" x14ac:dyDescent="0.2">
      <c r="A185" s="38" t="s">
        <v>184</v>
      </c>
      <c r="B185" s="15" t="s">
        <v>210</v>
      </c>
      <c r="C185" s="4">
        <v>44835</v>
      </c>
      <c r="D185" s="21">
        <f>VLOOKUP($B185,'Dental Calculator'!$A$4:$D$335,4,FALSE)</f>
        <v>378.06</v>
      </c>
      <c r="E185" s="22" t="s">
        <v>143</v>
      </c>
      <c r="F185" s="22"/>
      <c r="G185" s="5" t="s">
        <v>14</v>
      </c>
      <c r="H185" s="6"/>
      <c r="I185" s="39" t="s">
        <v>185</v>
      </c>
    </row>
    <row r="186" spans="1:9" x14ac:dyDescent="0.2">
      <c r="A186" s="38" t="s">
        <v>184</v>
      </c>
      <c r="B186" s="15" t="s">
        <v>211</v>
      </c>
      <c r="C186" s="4">
        <v>44835</v>
      </c>
      <c r="D186" s="21">
        <f>VLOOKUP($B186,'Dental Calculator'!$A$4:$D$335,4,FALSE)</f>
        <v>853.68</v>
      </c>
      <c r="E186" s="22" t="s">
        <v>143</v>
      </c>
      <c r="F186" s="22"/>
      <c r="G186" s="5" t="s">
        <v>14</v>
      </c>
      <c r="H186" s="6"/>
      <c r="I186" s="39" t="s">
        <v>185</v>
      </c>
    </row>
    <row r="187" spans="1:9" x14ac:dyDescent="0.2">
      <c r="A187" s="38" t="s">
        <v>184</v>
      </c>
      <c r="B187" s="15" t="s">
        <v>212</v>
      </c>
      <c r="C187" s="4">
        <v>44835</v>
      </c>
      <c r="D187" s="21">
        <f>VLOOKUP($B187,'Dental Calculator'!$A$4:$D$335,4,FALSE)</f>
        <v>91.47</v>
      </c>
      <c r="E187" s="22" t="s">
        <v>143</v>
      </c>
      <c r="F187" s="22"/>
      <c r="G187" s="5" t="s">
        <v>14</v>
      </c>
      <c r="H187" s="6"/>
      <c r="I187" s="39" t="s">
        <v>185</v>
      </c>
    </row>
    <row r="188" spans="1:9" ht="13.5" thickBot="1" x14ac:dyDescent="0.25">
      <c r="A188" s="40" t="s">
        <v>184</v>
      </c>
      <c r="B188" s="41" t="s">
        <v>354</v>
      </c>
      <c r="C188" s="42">
        <v>44835</v>
      </c>
      <c r="D188" s="111" t="s">
        <v>35</v>
      </c>
      <c r="E188" s="64"/>
      <c r="F188" s="64"/>
      <c r="G188" s="44" t="s">
        <v>14</v>
      </c>
      <c r="H188" s="45"/>
      <c r="I188" s="46" t="s">
        <v>185</v>
      </c>
    </row>
    <row r="189" spans="1:9" x14ac:dyDescent="0.2">
      <c r="A189" s="90" t="s">
        <v>377</v>
      </c>
      <c r="B189" s="67" t="s">
        <v>213</v>
      </c>
      <c r="C189" s="68">
        <v>44835</v>
      </c>
      <c r="D189" s="69">
        <f>VLOOKUP($B189,'Dental Calculator'!$A$4:$D$335,4,FALSE)</f>
        <v>426.84</v>
      </c>
      <c r="E189" s="70" t="s">
        <v>143</v>
      </c>
      <c r="F189" s="70"/>
      <c r="G189" s="71" t="s">
        <v>14</v>
      </c>
      <c r="H189" s="72" t="s">
        <v>7</v>
      </c>
      <c r="I189" s="73" t="s">
        <v>392</v>
      </c>
    </row>
    <row r="190" spans="1:9" x14ac:dyDescent="0.2">
      <c r="A190" s="91" t="s">
        <v>377</v>
      </c>
      <c r="B190" s="75" t="s">
        <v>214</v>
      </c>
      <c r="C190" s="76">
        <v>44835</v>
      </c>
      <c r="D190" s="77">
        <f>VLOOKUP($B190,'Dental Calculator'!$A$4:$D$335,4,FALSE)</f>
        <v>548.79999999999995</v>
      </c>
      <c r="E190" s="81" t="s">
        <v>143</v>
      </c>
      <c r="F190" s="81"/>
      <c r="G190" s="78" t="s">
        <v>14</v>
      </c>
      <c r="H190" s="79" t="s">
        <v>7</v>
      </c>
      <c r="I190" s="80" t="s">
        <v>392</v>
      </c>
    </row>
    <row r="191" spans="1:9" x14ac:dyDescent="0.2">
      <c r="A191" s="91" t="s">
        <v>377</v>
      </c>
      <c r="B191" s="75" t="s">
        <v>215</v>
      </c>
      <c r="C191" s="76">
        <v>44835</v>
      </c>
      <c r="D191" s="77">
        <f>VLOOKUP($B191,'Dental Calculator'!$A$4:$D$335,4,FALSE)</f>
        <v>426.84</v>
      </c>
      <c r="E191" s="81" t="s">
        <v>143</v>
      </c>
      <c r="F191" s="81"/>
      <c r="G191" s="78" t="s">
        <v>14</v>
      </c>
      <c r="H191" s="79" t="s">
        <v>7</v>
      </c>
      <c r="I191" s="80" t="s">
        <v>392</v>
      </c>
    </row>
    <row r="192" spans="1:9" x14ac:dyDescent="0.2">
      <c r="A192" s="91" t="s">
        <v>377</v>
      </c>
      <c r="B192" s="75" t="s">
        <v>216</v>
      </c>
      <c r="C192" s="76">
        <v>44835</v>
      </c>
      <c r="D192" s="77">
        <f>VLOOKUP($B192,'Dental Calculator'!$A$4:$D$335,4,FALSE)</f>
        <v>289.64</v>
      </c>
      <c r="E192" s="81" t="s">
        <v>143</v>
      </c>
      <c r="F192" s="81"/>
      <c r="G192" s="78" t="s">
        <v>14</v>
      </c>
      <c r="H192" s="79" t="s">
        <v>7</v>
      </c>
      <c r="I192" s="80" t="s">
        <v>392</v>
      </c>
    </row>
    <row r="193" spans="1:9" x14ac:dyDescent="0.2">
      <c r="A193" s="91" t="s">
        <v>377</v>
      </c>
      <c r="B193" s="75" t="s">
        <v>217</v>
      </c>
      <c r="C193" s="76">
        <v>44835</v>
      </c>
      <c r="D193" s="77">
        <f>VLOOKUP($B193,'Dental Calculator'!$A$4:$D$335,4,FALSE)</f>
        <v>457.33</v>
      </c>
      <c r="E193" s="81" t="s">
        <v>143</v>
      </c>
      <c r="F193" s="81"/>
      <c r="G193" s="78" t="s">
        <v>14</v>
      </c>
      <c r="H193" s="79" t="s">
        <v>7</v>
      </c>
      <c r="I193" s="80" t="s">
        <v>392</v>
      </c>
    </row>
    <row r="194" spans="1:9" x14ac:dyDescent="0.2">
      <c r="A194" s="91" t="s">
        <v>377</v>
      </c>
      <c r="B194" s="75" t="s">
        <v>218</v>
      </c>
      <c r="C194" s="76">
        <v>44835</v>
      </c>
      <c r="D194" s="77">
        <f>VLOOKUP($B194,'Dental Calculator'!$A$4:$D$335,4,FALSE)</f>
        <v>487.82</v>
      </c>
      <c r="E194" s="81" t="s">
        <v>143</v>
      </c>
      <c r="F194" s="81"/>
      <c r="G194" s="78" t="s">
        <v>14</v>
      </c>
      <c r="H194" s="79" t="s">
        <v>7</v>
      </c>
      <c r="I194" s="80" t="s">
        <v>392</v>
      </c>
    </row>
    <row r="195" spans="1:9" x14ac:dyDescent="0.2">
      <c r="A195" s="91" t="s">
        <v>377</v>
      </c>
      <c r="B195" s="75" t="s">
        <v>219</v>
      </c>
      <c r="C195" s="76">
        <v>44835</v>
      </c>
      <c r="D195" s="77">
        <f>VLOOKUP($B195,'Dental Calculator'!$A$4:$D$335,4,FALSE)</f>
        <v>426.84</v>
      </c>
      <c r="E195" s="81" t="s">
        <v>143</v>
      </c>
      <c r="F195" s="81"/>
      <c r="G195" s="78" t="s">
        <v>14</v>
      </c>
      <c r="H195" s="79" t="s">
        <v>7</v>
      </c>
      <c r="I195" s="80" t="s">
        <v>392</v>
      </c>
    </row>
    <row r="196" spans="1:9" x14ac:dyDescent="0.2">
      <c r="A196" s="91" t="s">
        <v>377</v>
      </c>
      <c r="B196" s="75" t="s">
        <v>220</v>
      </c>
      <c r="C196" s="76">
        <v>44835</v>
      </c>
      <c r="D196" s="77">
        <f>VLOOKUP($B196,'Dental Calculator'!$A$4:$D$335,4,FALSE)</f>
        <v>60.98</v>
      </c>
      <c r="E196" s="81" t="s">
        <v>143</v>
      </c>
      <c r="F196" s="81"/>
      <c r="G196" s="78" t="s">
        <v>14</v>
      </c>
      <c r="H196" s="79" t="s">
        <v>7</v>
      </c>
      <c r="I196" s="80" t="s">
        <v>392</v>
      </c>
    </row>
    <row r="197" spans="1:9" ht="13.5" thickBot="1" x14ac:dyDescent="0.25">
      <c r="A197" s="92" t="s">
        <v>377</v>
      </c>
      <c r="B197" s="83" t="s">
        <v>221</v>
      </c>
      <c r="C197" s="84">
        <v>44835</v>
      </c>
      <c r="D197" s="85">
        <f>VLOOKUP($B197,'Dental Calculator'!$A$4:$D$335,4,FALSE)</f>
        <v>158.54</v>
      </c>
      <c r="E197" s="86" t="s">
        <v>143</v>
      </c>
      <c r="F197" s="86"/>
      <c r="G197" s="87" t="s">
        <v>14</v>
      </c>
      <c r="H197" s="88" t="s">
        <v>7</v>
      </c>
      <c r="I197" s="89" t="s">
        <v>392</v>
      </c>
    </row>
    <row r="198" spans="1:9" x14ac:dyDescent="0.2">
      <c r="A198" s="60" t="s">
        <v>378</v>
      </c>
      <c r="B198" s="32" t="s">
        <v>222</v>
      </c>
      <c r="C198" s="33">
        <v>44835</v>
      </c>
      <c r="D198" s="34">
        <f>VLOOKUP($B198,'Dental Calculator'!$A$4:$D$335,4,FALSE)</f>
        <v>60.98</v>
      </c>
      <c r="E198" s="34">
        <f>VLOOKUP($B198,'Dental Calculator'!$A$4:$D$335,3,FALSE)</f>
        <v>67.14</v>
      </c>
      <c r="F198" s="49"/>
      <c r="G198" s="35" t="s">
        <v>8</v>
      </c>
      <c r="H198" s="36" t="s">
        <v>7</v>
      </c>
      <c r="I198" s="37" t="s">
        <v>185</v>
      </c>
    </row>
    <row r="199" spans="1:9" x14ac:dyDescent="0.2">
      <c r="A199" s="61" t="s">
        <v>378</v>
      </c>
      <c r="B199" s="15" t="s">
        <v>223</v>
      </c>
      <c r="C199" s="4">
        <v>44835</v>
      </c>
      <c r="D199" s="21">
        <f>VLOOKUP($B199,'Dental Calculator'!$A$4:$D$335,4,FALSE)</f>
        <v>67.08</v>
      </c>
      <c r="E199" s="21">
        <f>VLOOKUP($B199,'Dental Calculator'!$A$4:$D$335,3,FALSE)</f>
        <v>73.849999999999994</v>
      </c>
      <c r="F199" s="21">
        <f>VLOOKUP($B199,'Dental Calculator'!$A$4:$D$335,3,FALSE)</f>
        <v>73.849999999999994</v>
      </c>
      <c r="G199" s="5" t="s">
        <v>8</v>
      </c>
      <c r="H199" s="6" t="s">
        <v>7</v>
      </c>
      <c r="I199" s="39" t="s">
        <v>185</v>
      </c>
    </row>
    <row r="200" spans="1:9" x14ac:dyDescent="0.2">
      <c r="A200" s="61" t="s">
        <v>378</v>
      </c>
      <c r="B200" s="15" t="s">
        <v>224</v>
      </c>
      <c r="C200" s="4">
        <v>44835</v>
      </c>
      <c r="D200" s="21">
        <f>VLOOKUP($B200,'Dental Calculator'!$A$4:$D$335,4,FALSE)</f>
        <v>121.95</v>
      </c>
      <c r="E200" s="21">
        <f>VLOOKUP($B200,'Dental Calculator'!$A$4:$D$335,3,FALSE)</f>
        <v>134.28</v>
      </c>
      <c r="F200" s="21">
        <f>VLOOKUP($B200,'Dental Calculator'!$A$4:$D$335,3,FALSE)</f>
        <v>134.28</v>
      </c>
      <c r="G200" s="5" t="s">
        <v>8</v>
      </c>
      <c r="H200" s="6" t="s">
        <v>7</v>
      </c>
      <c r="I200" s="39" t="s">
        <v>185</v>
      </c>
    </row>
    <row r="201" spans="1:9" x14ac:dyDescent="0.2">
      <c r="A201" s="61" t="s">
        <v>378</v>
      </c>
      <c r="B201" s="15" t="s">
        <v>225</v>
      </c>
      <c r="C201" s="4">
        <v>44835</v>
      </c>
      <c r="D201" s="21">
        <f>VLOOKUP($B201,'Dental Calculator'!$A$4:$D$335,4,FALSE)</f>
        <v>140.25</v>
      </c>
      <c r="E201" s="21">
        <f>VLOOKUP($B201,'Dental Calculator'!$A$4:$D$335,3,FALSE)</f>
        <v>154.41999999999999</v>
      </c>
      <c r="F201" s="22"/>
      <c r="G201" s="5" t="s">
        <v>8</v>
      </c>
      <c r="H201" s="6" t="s">
        <v>7</v>
      </c>
      <c r="I201" s="39" t="s">
        <v>185</v>
      </c>
    </row>
    <row r="202" spans="1:9" x14ac:dyDescent="0.2">
      <c r="A202" s="61" t="s">
        <v>378</v>
      </c>
      <c r="B202" s="15" t="s">
        <v>226</v>
      </c>
      <c r="C202" s="4">
        <v>44835</v>
      </c>
      <c r="D202" s="21">
        <f>VLOOKUP($B202,'Dental Calculator'!$A$4:$D$335,4,FALSE)</f>
        <v>182.93</v>
      </c>
      <c r="E202" s="21">
        <f>VLOOKUP($B202,'Dental Calculator'!$A$4:$D$335,3,FALSE)</f>
        <v>201.42</v>
      </c>
      <c r="F202" s="22"/>
      <c r="G202" s="5" t="s">
        <v>8</v>
      </c>
      <c r="H202" s="6" t="s">
        <v>7</v>
      </c>
      <c r="I202" s="39" t="s">
        <v>185</v>
      </c>
    </row>
    <row r="203" spans="1:9" x14ac:dyDescent="0.2">
      <c r="A203" s="61" t="s">
        <v>378</v>
      </c>
      <c r="B203" s="15" t="s">
        <v>227</v>
      </c>
      <c r="C203" s="4">
        <v>44835</v>
      </c>
      <c r="D203" s="21">
        <f>VLOOKUP($B203,'Dental Calculator'!$A$4:$D$335,4,FALSE)</f>
        <v>219.52</v>
      </c>
      <c r="E203" s="21">
        <f>VLOOKUP($B203,'Dental Calculator'!$A$4:$D$335,3,FALSE)</f>
        <v>241.7</v>
      </c>
      <c r="F203" s="22"/>
      <c r="G203" s="5" t="s">
        <v>8</v>
      </c>
      <c r="H203" s="6" t="s">
        <v>7</v>
      </c>
      <c r="I203" s="39" t="s">
        <v>185</v>
      </c>
    </row>
    <row r="204" spans="1:9" x14ac:dyDescent="0.2">
      <c r="A204" s="61" t="s">
        <v>378</v>
      </c>
      <c r="B204" s="15" t="s">
        <v>228</v>
      </c>
      <c r="C204" s="4">
        <v>44835</v>
      </c>
      <c r="D204" s="21">
        <f>VLOOKUP($B204,'Dental Calculator'!$A$4:$D$335,4,FALSE)</f>
        <v>304.89</v>
      </c>
      <c r="E204" s="21">
        <f>VLOOKUP($B204,'Dental Calculator'!$A$4:$D$335,3,FALSE)</f>
        <v>335.7</v>
      </c>
      <c r="F204" s="22"/>
      <c r="G204" s="5" t="s">
        <v>14</v>
      </c>
      <c r="H204" s="6" t="s">
        <v>7</v>
      </c>
      <c r="I204" s="39" t="s">
        <v>185</v>
      </c>
    </row>
    <row r="205" spans="1:9" x14ac:dyDescent="0.2">
      <c r="A205" s="61" t="s">
        <v>378</v>
      </c>
      <c r="B205" s="15" t="s">
        <v>229</v>
      </c>
      <c r="C205" s="4">
        <v>44835</v>
      </c>
      <c r="D205" s="21">
        <f>VLOOKUP($B205,'Dental Calculator'!$A$4:$D$335,4,FALSE)</f>
        <v>121.95</v>
      </c>
      <c r="E205" s="21">
        <f>VLOOKUP($B205,'Dental Calculator'!$A$4:$D$335,3,FALSE)</f>
        <v>134.28</v>
      </c>
      <c r="F205" s="22"/>
      <c r="G205" s="5" t="s">
        <v>8</v>
      </c>
      <c r="H205" s="6" t="s">
        <v>7</v>
      </c>
      <c r="I205" s="39" t="s">
        <v>185</v>
      </c>
    </row>
    <row r="206" spans="1:9" x14ac:dyDescent="0.2">
      <c r="A206" s="61" t="s">
        <v>378</v>
      </c>
      <c r="B206" s="15" t="s">
        <v>230</v>
      </c>
      <c r="C206" s="4">
        <v>44835</v>
      </c>
      <c r="D206" s="21">
        <f>VLOOKUP($B206,'Dental Calculator'!$A$4:$D$335,4,FALSE)</f>
        <v>320.13</v>
      </c>
      <c r="E206" s="21">
        <f>VLOOKUP($B206,'Dental Calculator'!$A$4:$D$335,3,FALSE)</f>
        <v>352.49</v>
      </c>
      <c r="F206" s="22"/>
      <c r="G206" s="5" t="s">
        <v>8</v>
      </c>
      <c r="H206" s="6" t="s">
        <v>7</v>
      </c>
      <c r="I206" s="39" t="s">
        <v>185</v>
      </c>
    </row>
    <row r="207" spans="1:9" x14ac:dyDescent="0.2">
      <c r="A207" s="61" t="s">
        <v>378</v>
      </c>
      <c r="B207" s="15" t="s">
        <v>231</v>
      </c>
      <c r="C207" s="4">
        <v>44835</v>
      </c>
      <c r="D207" s="21">
        <f>VLOOKUP($B207,'Dental Calculator'!$A$4:$D$335,4,FALSE)</f>
        <v>219.52</v>
      </c>
      <c r="E207" s="22" t="s">
        <v>143</v>
      </c>
      <c r="F207" s="22"/>
      <c r="G207" s="5" t="s">
        <v>8</v>
      </c>
      <c r="H207" s="6" t="s">
        <v>7</v>
      </c>
      <c r="I207" s="39" t="s">
        <v>185</v>
      </c>
    </row>
    <row r="208" spans="1:9" x14ac:dyDescent="0.2">
      <c r="A208" s="61" t="s">
        <v>378</v>
      </c>
      <c r="B208" s="15" t="s">
        <v>232</v>
      </c>
      <c r="C208" s="4">
        <v>44835</v>
      </c>
      <c r="D208" s="21">
        <f>VLOOKUP($B208,'Dental Calculator'!$A$4:$D$335,4,FALSE)</f>
        <v>182.93</v>
      </c>
      <c r="E208" s="22" t="s">
        <v>143</v>
      </c>
      <c r="F208" s="22"/>
      <c r="G208" s="5" t="s">
        <v>14</v>
      </c>
      <c r="H208" s="6" t="s">
        <v>7</v>
      </c>
      <c r="I208" s="39" t="s">
        <v>185</v>
      </c>
    </row>
    <row r="209" spans="1:9" x14ac:dyDescent="0.2">
      <c r="A209" s="61" t="s">
        <v>378</v>
      </c>
      <c r="B209" s="15" t="s">
        <v>233</v>
      </c>
      <c r="C209" s="4">
        <v>44835</v>
      </c>
      <c r="D209" s="21">
        <f>VLOOKUP($B209,'Dental Calculator'!$A$4:$D$335,4,FALSE)</f>
        <v>222.57</v>
      </c>
      <c r="E209" s="22" t="s">
        <v>143</v>
      </c>
      <c r="F209" s="22"/>
      <c r="G209" s="5" t="s">
        <v>8</v>
      </c>
      <c r="H209" s="6" t="s">
        <v>7</v>
      </c>
      <c r="I209" s="39" t="s">
        <v>185</v>
      </c>
    </row>
    <row r="210" spans="1:9" x14ac:dyDescent="0.2">
      <c r="A210" s="61" t="s">
        <v>378</v>
      </c>
      <c r="B210" s="15" t="s">
        <v>234</v>
      </c>
      <c r="C210" s="4">
        <v>44835</v>
      </c>
      <c r="D210" s="21">
        <f>VLOOKUP($B210,'Dental Calculator'!$A$4:$D$335,4,FALSE)</f>
        <v>231.71</v>
      </c>
      <c r="E210" s="22" t="s">
        <v>143</v>
      </c>
      <c r="F210" s="22"/>
      <c r="G210" s="5" t="s">
        <v>14</v>
      </c>
      <c r="H210" s="6" t="s">
        <v>7</v>
      </c>
      <c r="I210" s="39" t="s">
        <v>185</v>
      </c>
    </row>
    <row r="211" spans="1:9" x14ac:dyDescent="0.2">
      <c r="A211" s="61" t="s">
        <v>378</v>
      </c>
      <c r="B211" s="15" t="s">
        <v>235</v>
      </c>
      <c r="C211" s="4">
        <v>44835</v>
      </c>
      <c r="D211" s="21">
        <f>VLOOKUP($B211,'Dental Calculator'!$A$4:$D$335,4,FALSE)</f>
        <v>158.54</v>
      </c>
      <c r="E211" s="22" t="s">
        <v>143</v>
      </c>
      <c r="F211" s="22"/>
      <c r="G211" s="5" t="s">
        <v>8</v>
      </c>
      <c r="H211" s="6"/>
      <c r="I211" s="39" t="s">
        <v>185</v>
      </c>
    </row>
    <row r="212" spans="1:9" x14ac:dyDescent="0.2">
      <c r="A212" s="61" t="s">
        <v>378</v>
      </c>
      <c r="B212" s="15" t="s">
        <v>236</v>
      </c>
      <c r="C212" s="4">
        <v>44835</v>
      </c>
      <c r="D212" s="21">
        <f>VLOOKUP($B212,'Dental Calculator'!$A$4:$D$335,4,FALSE)</f>
        <v>121.95</v>
      </c>
      <c r="E212" s="22" t="s">
        <v>143</v>
      </c>
      <c r="F212" s="22"/>
      <c r="G212" s="5" t="s">
        <v>8</v>
      </c>
      <c r="H212" s="6" t="s">
        <v>237</v>
      </c>
      <c r="I212" s="39" t="s">
        <v>185</v>
      </c>
    </row>
    <row r="213" spans="1:9" x14ac:dyDescent="0.2">
      <c r="A213" s="61" t="s">
        <v>378</v>
      </c>
      <c r="B213" s="15" t="s">
        <v>238</v>
      </c>
      <c r="C213" s="4">
        <v>44835</v>
      </c>
      <c r="D213" s="21">
        <f>VLOOKUP($B213,'Dental Calculator'!$A$4:$D$335,4,FALSE)</f>
        <v>128.05000000000001</v>
      </c>
      <c r="E213" s="21">
        <f>VLOOKUP($B213,'Dental Calculator'!$A$4:$D$335,3,FALSE)</f>
        <v>140.99</v>
      </c>
      <c r="F213" s="23"/>
      <c r="G213" s="5" t="s">
        <v>8</v>
      </c>
      <c r="H213" s="6" t="s">
        <v>237</v>
      </c>
      <c r="I213" s="39" t="s">
        <v>185</v>
      </c>
    </row>
    <row r="214" spans="1:9" ht="13.5" thickBot="1" x14ac:dyDescent="0.25">
      <c r="A214" s="62" t="s">
        <v>378</v>
      </c>
      <c r="B214" s="41" t="s">
        <v>239</v>
      </c>
      <c r="C214" s="42">
        <v>44835</v>
      </c>
      <c r="D214" s="43">
        <f>VLOOKUP($B214,'Dental Calculator'!$A$4:$D$335,4,FALSE)</f>
        <v>234.76</v>
      </c>
      <c r="E214" s="48" t="s">
        <v>143</v>
      </c>
      <c r="F214" s="48"/>
      <c r="G214" s="44" t="s">
        <v>8</v>
      </c>
      <c r="H214" s="45" t="s">
        <v>237</v>
      </c>
      <c r="I214" s="46" t="s">
        <v>185</v>
      </c>
    </row>
    <row r="215" spans="1:9" x14ac:dyDescent="0.2">
      <c r="A215" s="66" t="s">
        <v>240</v>
      </c>
      <c r="B215" s="67" t="s">
        <v>241</v>
      </c>
      <c r="C215" s="68">
        <v>44835</v>
      </c>
      <c r="D215" s="69">
        <f>VLOOKUP($B215,'Dental Calculator'!$A$4:$D$335,4,FALSE)</f>
        <v>152.44</v>
      </c>
      <c r="E215" s="70" t="s">
        <v>143</v>
      </c>
      <c r="F215" s="70"/>
      <c r="G215" s="71" t="s">
        <v>8</v>
      </c>
      <c r="H215" s="72"/>
      <c r="I215" s="73" t="s">
        <v>185</v>
      </c>
    </row>
    <row r="216" spans="1:9" x14ac:dyDescent="0.2">
      <c r="A216" s="74" t="s">
        <v>240</v>
      </c>
      <c r="B216" s="75" t="s">
        <v>242</v>
      </c>
      <c r="C216" s="76">
        <v>44835</v>
      </c>
      <c r="D216" s="77">
        <f>VLOOKUP($B216,'Dental Calculator'!$A$4:$D$335,4,FALSE)</f>
        <v>253.06</v>
      </c>
      <c r="E216" s="81" t="s">
        <v>143</v>
      </c>
      <c r="F216" s="81"/>
      <c r="G216" s="78" t="s">
        <v>14</v>
      </c>
      <c r="H216" s="79"/>
      <c r="I216" s="80" t="s">
        <v>185</v>
      </c>
    </row>
    <row r="217" spans="1:9" x14ac:dyDescent="0.2">
      <c r="A217" s="74" t="s">
        <v>240</v>
      </c>
      <c r="B217" s="75" t="s">
        <v>243</v>
      </c>
      <c r="C217" s="76">
        <v>44835</v>
      </c>
      <c r="D217" s="77">
        <f>VLOOKUP($B217,'Dental Calculator'!$A$4:$D$335,4,FALSE)</f>
        <v>332.33</v>
      </c>
      <c r="E217" s="81" t="s">
        <v>143</v>
      </c>
      <c r="F217" s="81"/>
      <c r="G217" s="78" t="s">
        <v>14</v>
      </c>
      <c r="H217" s="79"/>
      <c r="I217" s="80" t="s">
        <v>185</v>
      </c>
    </row>
    <row r="218" spans="1:9" x14ac:dyDescent="0.2">
      <c r="A218" s="74" t="s">
        <v>240</v>
      </c>
      <c r="B218" s="75" t="s">
        <v>244</v>
      </c>
      <c r="C218" s="76">
        <v>44835</v>
      </c>
      <c r="D218" s="77">
        <f>VLOOKUP($B218,'Dental Calculator'!$A$4:$D$335,4,FALSE)</f>
        <v>304.89</v>
      </c>
      <c r="E218" s="77">
        <f>VLOOKUP($B218,'Dental Calculator'!$A$4:$D$335,3,FALSE)</f>
        <v>335.7</v>
      </c>
      <c r="F218" s="81"/>
      <c r="G218" s="78" t="s">
        <v>8</v>
      </c>
      <c r="H218" s="79"/>
      <c r="I218" s="80" t="s">
        <v>185</v>
      </c>
    </row>
    <row r="219" spans="1:9" x14ac:dyDescent="0.2">
      <c r="A219" s="74" t="s">
        <v>240</v>
      </c>
      <c r="B219" s="75" t="s">
        <v>245</v>
      </c>
      <c r="C219" s="76">
        <v>44835</v>
      </c>
      <c r="D219" s="77">
        <f>VLOOKUP($B219,'Dental Calculator'!$A$4:$D$335,4,FALSE)</f>
        <v>429.89</v>
      </c>
      <c r="E219" s="77">
        <f>VLOOKUP($B219,'Dental Calculator'!$A$4:$D$335,3,FALSE)</f>
        <v>473.34</v>
      </c>
      <c r="F219" s="81"/>
      <c r="G219" s="78" t="s">
        <v>8</v>
      </c>
      <c r="H219" s="79"/>
      <c r="I219" s="80" t="s">
        <v>185</v>
      </c>
    </row>
    <row r="220" spans="1:9" x14ac:dyDescent="0.2">
      <c r="A220" s="74" t="s">
        <v>240</v>
      </c>
      <c r="B220" s="75" t="s">
        <v>246</v>
      </c>
      <c r="C220" s="76">
        <v>44835</v>
      </c>
      <c r="D220" s="77">
        <f>VLOOKUP($B220,'Dental Calculator'!$A$4:$D$335,4,FALSE)</f>
        <v>432.94</v>
      </c>
      <c r="E220" s="77">
        <f>VLOOKUP($B220,'Dental Calculator'!$A$4:$D$335,3,FALSE)</f>
        <v>476.69</v>
      </c>
      <c r="F220" s="81"/>
      <c r="G220" s="78" t="s">
        <v>8</v>
      </c>
      <c r="H220" s="79"/>
      <c r="I220" s="80" t="s">
        <v>185</v>
      </c>
    </row>
    <row r="221" spans="1:9" x14ac:dyDescent="0.2">
      <c r="A221" s="74" t="s">
        <v>240</v>
      </c>
      <c r="B221" s="75" t="s">
        <v>247</v>
      </c>
      <c r="C221" s="76">
        <v>44835</v>
      </c>
      <c r="D221" s="77">
        <f>VLOOKUP($B221,'Dental Calculator'!$A$4:$D$335,4,FALSE)</f>
        <v>240.86</v>
      </c>
      <c r="E221" s="81" t="s">
        <v>143</v>
      </c>
      <c r="F221" s="81"/>
      <c r="G221" s="78" t="s">
        <v>8</v>
      </c>
      <c r="H221" s="79"/>
      <c r="I221" s="80" t="s">
        <v>185</v>
      </c>
    </row>
    <row r="222" spans="1:9" x14ac:dyDescent="0.2">
      <c r="A222" s="74" t="s">
        <v>240</v>
      </c>
      <c r="B222" s="75" t="s">
        <v>248</v>
      </c>
      <c r="C222" s="76">
        <v>44835</v>
      </c>
      <c r="D222" s="77">
        <f>VLOOKUP($B222,'Dental Calculator'!$A$4:$D$335,4,FALSE)</f>
        <v>487.82</v>
      </c>
      <c r="E222" s="81" t="s">
        <v>143</v>
      </c>
      <c r="F222" s="81"/>
      <c r="G222" s="78" t="s">
        <v>8</v>
      </c>
      <c r="H222" s="79"/>
      <c r="I222" s="80" t="s">
        <v>185</v>
      </c>
    </row>
    <row r="223" spans="1:9" x14ac:dyDescent="0.2">
      <c r="A223" s="74" t="s">
        <v>240</v>
      </c>
      <c r="B223" s="75" t="s">
        <v>249</v>
      </c>
      <c r="C223" s="76">
        <v>44835</v>
      </c>
      <c r="D223" s="77">
        <f>VLOOKUP($B223,'Dental Calculator'!$A$4:$D$335,4,FALSE)</f>
        <v>207.32</v>
      </c>
      <c r="E223" s="81" t="s">
        <v>143</v>
      </c>
      <c r="F223" s="81"/>
      <c r="G223" s="78" t="s">
        <v>8</v>
      </c>
      <c r="H223" s="79"/>
      <c r="I223" s="80" t="s">
        <v>185</v>
      </c>
    </row>
    <row r="224" spans="1:9" x14ac:dyDescent="0.2">
      <c r="A224" s="74" t="s">
        <v>240</v>
      </c>
      <c r="B224" s="75" t="s">
        <v>250</v>
      </c>
      <c r="C224" s="76">
        <v>44835</v>
      </c>
      <c r="D224" s="77">
        <f>VLOOKUP($B224,'Dental Calculator'!$A$4:$D$335,4,FALSE)</f>
        <v>268.3</v>
      </c>
      <c r="E224" s="81" t="s">
        <v>143</v>
      </c>
      <c r="F224" s="81"/>
      <c r="G224" s="78" t="s">
        <v>8</v>
      </c>
      <c r="H224" s="79"/>
      <c r="I224" s="80" t="s">
        <v>185</v>
      </c>
    </row>
    <row r="225" spans="1:9" x14ac:dyDescent="0.2">
      <c r="A225" s="74" t="s">
        <v>240</v>
      </c>
      <c r="B225" s="75" t="s">
        <v>251</v>
      </c>
      <c r="C225" s="76">
        <v>44835</v>
      </c>
      <c r="D225" s="77">
        <f>VLOOKUP($B225,'Dental Calculator'!$A$4:$D$335,4,FALSE)</f>
        <v>204.27</v>
      </c>
      <c r="E225" s="81" t="s">
        <v>143</v>
      </c>
      <c r="F225" s="81"/>
      <c r="G225" s="78" t="s">
        <v>8</v>
      </c>
      <c r="H225" s="79"/>
      <c r="I225" s="80" t="s">
        <v>185</v>
      </c>
    </row>
    <row r="226" spans="1:9" x14ac:dyDescent="0.2">
      <c r="A226" s="74" t="s">
        <v>240</v>
      </c>
      <c r="B226" s="75" t="s">
        <v>252</v>
      </c>
      <c r="C226" s="76">
        <v>44835</v>
      </c>
      <c r="D226" s="77">
        <f>VLOOKUP($B226,'Dental Calculator'!$A$4:$D$335,4,FALSE)</f>
        <v>289.64</v>
      </c>
      <c r="E226" s="81" t="s">
        <v>143</v>
      </c>
      <c r="F226" s="81"/>
      <c r="G226" s="78" t="s">
        <v>8</v>
      </c>
      <c r="H226" s="79"/>
      <c r="I226" s="80" t="s">
        <v>185</v>
      </c>
    </row>
    <row r="227" spans="1:9" ht="13.5" thickBot="1" x14ac:dyDescent="0.25">
      <c r="A227" s="82" t="s">
        <v>240</v>
      </c>
      <c r="B227" s="83" t="s">
        <v>253</v>
      </c>
      <c r="C227" s="84">
        <v>44835</v>
      </c>
      <c r="D227" s="85">
        <f>VLOOKUP($B227,'Dental Calculator'!$A$4:$D$335,4,FALSE)</f>
        <v>160.07</v>
      </c>
      <c r="E227" s="86" t="s">
        <v>143</v>
      </c>
      <c r="F227" s="86"/>
      <c r="G227" s="87" t="s">
        <v>8</v>
      </c>
      <c r="H227" s="88"/>
      <c r="I227" s="89" t="s">
        <v>393</v>
      </c>
    </row>
    <row r="228" spans="1:9" x14ac:dyDescent="0.2">
      <c r="A228" s="31" t="s">
        <v>254</v>
      </c>
      <c r="B228" s="32" t="s">
        <v>255</v>
      </c>
      <c r="C228" s="33">
        <v>44835</v>
      </c>
      <c r="D228" s="34">
        <f>VLOOKUP($B228,'Dental Calculator'!$A$4:$D$335,4,FALSE)</f>
        <v>259.14999999999998</v>
      </c>
      <c r="E228" s="34">
        <f>VLOOKUP($B228,'Dental Calculator'!$A$4:$D$335,3,FALSE)</f>
        <v>285.35000000000002</v>
      </c>
      <c r="F228" s="47"/>
      <c r="G228" s="35" t="s">
        <v>14</v>
      </c>
      <c r="H228" s="36" t="s">
        <v>256</v>
      </c>
      <c r="I228" s="37" t="s">
        <v>185</v>
      </c>
    </row>
    <row r="229" spans="1:9" x14ac:dyDescent="0.2">
      <c r="A229" s="38" t="s">
        <v>254</v>
      </c>
      <c r="B229" s="15" t="s">
        <v>257</v>
      </c>
      <c r="C229" s="4">
        <v>44835</v>
      </c>
      <c r="D229" s="21">
        <f>VLOOKUP($B229,'Dental Calculator'!$A$4:$D$335,4,FALSE)</f>
        <v>320.13</v>
      </c>
      <c r="E229" s="21">
        <f>VLOOKUP($B229,'Dental Calculator'!$A$4:$D$335,3,FALSE)</f>
        <v>352.49</v>
      </c>
      <c r="F229" s="23"/>
      <c r="G229" s="5" t="s">
        <v>14</v>
      </c>
      <c r="H229" s="6"/>
      <c r="I229" s="39" t="s">
        <v>185</v>
      </c>
    </row>
    <row r="230" spans="1:9" x14ac:dyDescent="0.2">
      <c r="A230" s="38" t="s">
        <v>254</v>
      </c>
      <c r="B230" s="15" t="s">
        <v>258</v>
      </c>
      <c r="C230" s="4">
        <v>44835</v>
      </c>
      <c r="D230" s="21">
        <f>VLOOKUP($B230,'Dental Calculator'!$A$4:$D$335,4,FALSE)</f>
        <v>219.52</v>
      </c>
      <c r="E230" s="21">
        <f>VLOOKUP($B230,'Dental Calculator'!$A$4:$D$335,3,FALSE)</f>
        <v>241.7</v>
      </c>
      <c r="F230" s="23"/>
      <c r="G230" s="5" t="s">
        <v>14</v>
      </c>
      <c r="H230" s="6" t="s">
        <v>256</v>
      </c>
      <c r="I230" s="39" t="s">
        <v>185</v>
      </c>
    </row>
    <row r="231" spans="1:9" x14ac:dyDescent="0.2">
      <c r="A231" s="38" t="s">
        <v>254</v>
      </c>
      <c r="B231" s="15" t="s">
        <v>259</v>
      </c>
      <c r="C231" s="4">
        <v>44835</v>
      </c>
      <c r="D231" s="21">
        <f>VLOOKUP($B231,'Dental Calculator'!$A$4:$D$335,4,FALSE)</f>
        <v>240.86</v>
      </c>
      <c r="E231" s="22" t="s">
        <v>143</v>
      </c>
      <c r="F231" s="22"/>
      <c r="G231" s="5" t="s">
        <v>14</v>
      </c>
      <c r="H231" s="6"/>
      <c r="I231" s="39" t="s">
        <v>185</v>
      </c>
    </row>
    <row r="232" spans="1:9" ht="13.5" thickBot="1" x14ac:dyDescent="0.25">
      <c r="A232" s="40" t="s">
        <v>254</v>
      </c>
      <c r="B232" s="41" t="s">
        <v>260</v>
      </c>
      <c r="C232" s="42">
        <v>44835</v>
      </c>
      <c r="D232" s="43">
        <f>VLOOKUP($B232,'Dental Calculator'!$A$4:$D$335,4,FALSE)</f>
        <v>3780.6</v>
      </c>
      <c r="E232" s="48" t="s">
        <v>143</v>
      </c>
      <c r="F232" s="48"/>
      <c r="G232" s="44" t="s">
        <v>14</v>
      </c>
      <c r="H232" s="45" t="s">
        <v>28</v>
      </c>
      <c r="I232" s="46" t="s">
        <v>185</v>
      </c>
    </row>
    <row r="233" spans="1:9" x14ac:dyDescent="0.2">
      <c r="A233" s="66" t="s">
        <v>261</v>
      </c>
      <c r="B233" s="67" t="s">
        <v>262</v>
      </c>
      <c r="C233" s="68">
        <v>44835</v>
      </c>
      <c r="D233" s="69">
        <f>VLOOKUP($B233,'Dental Calculator'!$A$4:$D$335,4,FALSE)</f>
        <v>82.32</v>
      </c>
      <c r="E233" s="70" t="s">
        <v>143</v>
      </c>
      <c r="F233" s="70"/>
      <c r="G233" s="71" t="s">
        <v>8</v>
      </c>
      <c r="H233" s="72" t="s">
        <v>7</v>
      </c>
      <c r="I233" s="73"/>
    </row>
    <row r="234" spans="1:9" x14ac:dyDescent="0.2">
      <c r="A234" s="74" t="s">
        <v>261</v>
      </c>
      <c r="B234" s="75" t="s">
        <v>263</v>
      </c>
      <c r="C234" s="76">
        <v>44835</v>
      </c>
      <c r="D234" s="77">
        <f>VLOOKUP($B234,'Dental Calculator'!$A$4:$D$335,4,FALSE)</f>
        <v>134.15</v>
      </c>
      <c r="E234" s="81" t="s">
        <v>143</v>
      </c>
      <c r="F234" s="81"/>
      <c r="G234" s="78" t="s">
        <v>8</v>
      </c>
      <c r="H234" s="79" t="s">
        <v>7</v>
      </c>
      <c r="I234" s="80"/>
    </row>
    <row r="235" spans="1:9" x14ac:dyDescent="0.2">
      <c r="A235" s="74" t="s">
        <v>261</v>
      </c>
      <c r="B235" s="75" t="s">
        <v>264</v>
      </c>
      <c r="C235" s="76">
        <v>44835</v>
      </c>
      <c r="D235" s="77">
        <f>VLOOKUP($B235,'Dental Calculator'!$A$4:$D$335,4,FALSE)</f>
        <v>182.93</v>
      </c>
      <c r="E235" s="81" t="s">
        <v>143</v>
      </c>
      <c r="F235" s="81"/>
      <c r="G235" s="78" t="s">
        <v>8</v>
      </c>
      <c r="H235" s="79" t="s">
        <v>7</v>
      </c>
      <c r="I235" s="80"/>
    </row>
    <row r="236" spans="1:9" x14ac:dyDescent="0.2">
      <c r="A236" s="74" t="s">
        <v>261</v>
      </c>
      <c r="B236" s="75" t="s">
        <v>265</v>
      </c>
      <c r="C236" s="76">
        <v>44835</v>
      </c>
      <c r="D236" s="77">
        <f>VLOOKUP($B236,'Dental Calculator'!$A$4:$D$335,4,FALSE)</f>
        <v>228.67</v>
      </c>
      <c r="E236" s="81" t="s">
        <v>143</v>
      </c>
      <c r="F236" s="81"/>
      <c r="G236" s="78" t="s">
        <v>8</v>
      </c>
      <c r="H236" s="79" t="s">
        <v>7</v>
      </c>
      <c r="I236" s="80"/>
    </row>
    <row r="237" spans="1:9" x14ac:dyDescent="0.2">
      <c r="A237" s="74" t="s">
        <v>261</v>
      </c>
      <c r="B237" s="75" t="s">
        <v>266</v>
      </c>
      <c r="C237" s="76">
        <v>44835</v>
      </c>
      <c r="D237" s="77">
        <f>VLOOKUP($B237,'Dental Calculator'!$A$4:$D$335,4,FALSE)</f>
        <v>128.05000000000001</v>
      </c>
      <c r="E237" s="81" t="s">
        <v>143</v>
      </c>
      <c r="F237" s="81"/>
      <c r="G237" s="78" t="s">
        <v>8</v>
      </c>
      <c r="H237" s="79"/>
      <c r="I237" s="80"/>
    </row>
    <row r="238" spans="1:9" x14ac:dyDescent="0.2">
      <c r="A238" s="74" t="s">
        <v>261</v>
      </c>
      <c r="B238" s="75" t="s">
        <v>267</v>
      </c>
      <c r="C238" s="76">
        <v>44835</v>
      </c>
      <c r="D238" s="77">
        <f>VLOOKUP($B238,'Dental Calculator'!$A$4:$D$335,4,FALSE)</f>
        <v>259.14999999999998</v>
      </c>
      <c r="E238" s="81" t="s">
        <v>143</v>
      </c>
      <c r="F238" s="81"/>
      <c r="G238" s="78" t="s">
        <v>8</v>
      </c>
      <c r="H238" s="79"/>
      <c r="I238" s="80"/>
    </row>
    <row r="239" spans="1:9" x14ac:dyDescent="0.2">
      <c r="A239" s="74" t="s">
        <v>261</v>
      </c>
      <c r="B239" s="75" t="s">
        <v>268</v>
      </c>
      <c r="C239" s="76">
        <v>44835</v>
      </c>
      <c r="D239" s="77">
        <f>VLOOKUP($B239,'Dental Calculator'!$A$4:$D$335,4,FALSE)</f>
        <v>213.42</v>
      </c>
      <c r="E239" s="81" t="s">
        <v>143</v>
      </c>
      <c r="F239" s="81"/>
      <c r="G239" s="78" t="s">
        <v>8</v>
      </c>
      <c r="H239" s="79" t="s">
        <v>237</v>
      </c>
      <c r="I239" s="80"/>
    </row>
    <row r="240" spans="1:9" ht="13.5" thickBot="1" x14ac:dyDescent="0.25">
      <c r="A240" s="82" t="s">
        <v>261</v>
      </c>
      <c r="B240" s="83" t="s">
        <v>269</v>
      </c>
      <c r="C240" s="84">
        <v>44835</v>
      </c>
      <c r="D240" s="85">
        <f>VLOOKUP($B240,'Dental Calculator'!$A$4:$D$335,4,FALSE)</f>
        <v>396.35</v>
      </c>
      <c r="E240" s="86" t="s">
        <v>143</v>
      </c>
      <c r="F240" s="86"/>
      <c r="G240" s="87" t="s">
        <v>8</v>
      </c>
      <c r="H240" s="88"/>
      <c r="I240" s="89"/>
    </row>
    <row r="241" spans="1:9" x14ac:dyDescent="0.2">
      <c r="A241" s="31" t="s">
        <v>270</v>
      </c>
      <c r="B241" s="32" t="s">
        <v>271</v>
      </c>
      <c r="C241" s="33">
        <v>44835</v>
      </c>
      <c r="D241" s="34">
        <f>VLOOKUP($B241,'Dental Calculator'!$A$4:$D$335,4,FALSE)</f>
        <v>1768.34</v>
      </c>
      <c r="E241" s="49" t="s">
        <v>143</v>
      </c>
      <c r="F241" s="49"/>
      <c r="G241" s="35" t="s">
        <v>8</v>
      </c>
      <c r="H241" s="36"/>
      <c r="I241" s="37"/>
    </row>
    <row r="242" spans="1:9" x14ac:dyDescent="0.2">
      <c r="A242" s="38" t="s">
        <v>270</v>
      </c>
      <c r="B242" s="15" t="s">
        <v>272</v>
      </c>
      <c r="C242" s="4">
        <v>44835</v>
      </c>
      <c r="D242" s="21">
        <f>VLOOKUP($B242,'Dental Calculator'!$A$4:$D$335,4,FALSE)</f>
        <v>1463.46</v>
      </c>
      <c r="E242" s="22" t="s">
        <v>143</v>
      </c>
      <c r="F242" s="22"/>
      <c r="G242" s="5" t="s">
        <v>8</v>
      </c>
      <c r="H242" s="6"/>
      <c r="I242" s="39"/>
    </row>
    <row r="243" spans="1:9" x14ac:dyDescent="0.2">
      <c r="A243" s="38" t="s">
        <v>270</v>
      </c>
      <c r="B243" s="15" t="s">
        <v>273</v>
      </c>
      <c r="C243" s="4">
        <v>44835</v>
      </c>
      <c r="D243" s="21">
        <f>VLOOKUP($B243,'Dental Calculator'!$A$4:$D$335,4,FALSE)</f>
        <v>2012.25</v>
      </c>
      <c r="E243" s="22" t="s">
        <v>143</v>
      </c>
      <c r="F243" s="22"/>
      <c r="G243" s="5" t="s">
        <v>8</v>
      </c>
      <c r="H243" s="6"/>
      <c r="I243" s="39"/>
    </row>
    <row r="244" spans="1:9" x14ac:dyDescent="0.2">
      <c r="A244" s="38" t="s">
        <v>270</v>
      </c>
      <c r="B244" s="15" t="s">
        <v>274</v>
      </c>
      <c r="C244" s="4">
        <v>44835</v>
      </c>
      <c r="D244" s="21">
        <f>VLOOKUP($B244,'Dental Calculator'!$A$4:$D$335,4,FALSE)</f>
        <v>1219.55</v>
      </c>
      <c r="E244" s="22" t="s">
        <v>143</v>
      </c>
      <c r="F244" s="22"/>
      <c r="G244" s="5" t="s">
        <v>8</v>
      </c>
      <c r="H244" s="6"/>
      <c r="I244" s="39"/>
    </row>
    <row r="245" spans="1:9" x14ac:dyDescent="0.2">
      <c r="A245" s="38" t="s">
        <v>270</v>
      </c>
      <c r="B245" s="15" t="s">
        <v>275</v>
      </c>
      <c r="C245" s="4">
        <v>44835</v>
      </c>
      <c r="D245" s="21">
        <f>VLOOKUP($B245,'Dental Calculator'!$A$4:$D$335,4,FALSE)</f>
        <v>1920.79</v>
      </c>
      <c r="E245" s="22" t="s">
        <v>143</v>
      </c>
      <c r="F245" s="22"/>
      <c r="G245" s="5" t="s">
        <v>8</v>
      </c>
      <c r="H245" s="6"/>
      <c r="I245" s="39"/>
    </row>
    <row r="246" spans="1:9" x14ac:dyDescent="0.2">
      <c r="A246" s="38" t="s">
        <v>270</v>
      </c>
      <c r="B246" s="15" t="s">
        <v>276</v>
      </c>
      <c r="C246" s="4">
        <v>44835</v>
      </c>
      <c r="D246" s="21">
        <f>VLOOKUP($B246,'Dental Calculator'!$A$4:$D$335,4,FALSE)</f>
        <v>1158.57</v>
      </c>
      <c r="E246" s="22" t="s">
        <v>143</v>
      </c>
      <c r="F246" s="22"/>
      <c r="G246" s="5" t="s">
        <v>8</v>
      </c>
      <c r="H246" s="6"/>
      <c r="I246" s="39"/>
    </row>
    <row r="247" spans="1:9" x14ac:dyDescent="0.2">
      <c r="A247" s="38" t="s">
        <v>270</v>
      </c>
      <c r="B247" s="15" t="s">
        <v>277</v>
      </c>
      <c r="C247" s="4">
        <v>44835</v>
      </c>
      <c r="D247" s="21">
        <f>VLOOKUP($B247,'Dental Calculator'!$A$4:$D$335,4,FALSE)</f>
        <v>609.77</v>
      </c>
      <c r="E247" s="22" t="s">
        <v>143</v>
      </c>
      <c r="F247" s="22"/>
      <c r="G247" s="5" t="s">
        <v>8</v>
      </c>
      <c r="H247" s="6"/>
      <c r="I247" s="39"/>
    </row>
    <row r="248" spans="1:9" x14ac:dyDescent="0.2">
      <c r="A248" s="38" t="s">
        <v>270</v>
      </c>
      <c r="B248" s="15" t="s">
        <v>278</v>
      </c>
      <c r="C248" s="4">
        <v>44835</v>
      </c>
      <c r="D248" s="21">
        <f>VLOOKUP($B248,'Dental Calculator'!$A$4:$D$335,4,FALSE)</f>
        <v>365.86</v>
      </c>
      <c r="E248" s="22" t="s">
        <v>143</v>
      </c>
      <c r="F248" s="22"/>
      <c r="G248" s="5" t="s">
        <v>8</v>
      </c>
      <c r="H248" s="6"/>
      <c r="I248" s="39"/>
    </row>
    <row r="249" spans="1:9" x14ac:dyDescent="0.2">
      <c r="A249" s="38" t="s">
        <v>270</v>
      </c>
      <c r="B249" s="15" t="s">
        <v>279</v>
      </c>
      <c r="C249" s="4">
        <v>44835</v>
      </c>
      <c r="D249" s="21">
        <f>VLOOKUP($B249,'Dental Calculator'!$A$4:$D$335,4,FALSE)</f>
        <v>2103.7199999999998</v>
      </c>
      <c r="E249" s="22" t="s">
        <v>143</v>
      </c>
      <c r="F249" s="22"/>
      <c r="G249" s="5" t="s">
        <v>8</v>
      </c>
      <c r="H249" s="6"/>
      <c r="I249" s="39"/>
    </row>
    <row r="250" spans="1:9" x14ac:dyDescent="0.2">
      <c r="A250" s="38" t="s">
        <v>270</v>
      </c>
      <c r="B250" s="15" t="s">
        <v>280</v>
      </c>
      <c r="C250" s="4">
        <v>44835</v>
      </c>
      <c r="D250" s="21">
        <f>VLOOKUP($B250,'Dental Calculator'!$A$4:$D$335,4,FALSE)</f>
        <v>1341.5</v>
      </c>
      <c r="E250" s="22" t="s">
        <v>143</v>
      </c>
      <c r="F250" s="22"/>
      <c r="G250" s="5" t="s">
        <v>8</v>
      </c>
      <c r="H250" s="6"/>
      <c r="I250" s="39"/>
    </row>
    <row r="251" spans="1:9" x14ac:dyDescent="0.2">
      <c r="A251" s="38" t="s">
        <v>270</v>
      </c>
      <c r="B251" s="15" t="s">
        <v>281</v>
      </c>
      <c r="C251" s="4">
        <v>44835</v>
      </c>
      <c r="D251" s="21">
        <f>VLOOKUP($B251,'Dental Calculator'!$A$4:$D$335,4,FALSE)</f>
        <v>2347.63</v>
      </c>
      <c r="E251" s="22" t="s">
        <v>143</v>
      </c>
      <c r="F251" s="22"/>
      <c r="G251" s="5" t="s">
        <v>8</v>
      </c>
      <c r="H251" s="6"/>
      <c r="I251" s="39"/>
    </row>
    <row r="252" spans="1:9" x14ac:dyDescent="0.2">
      <c r="A252" s="38" t="s">
        <v>270</v>
      </c>
      <c r="B252" s="15" t="s">
        <v>282</v>
      </c>
      <c r="C252" s="4">
        <v>44835</v>
      </c>
      <c r="D252" s="21">
        <f>VLOOKUP($B252,'Dental Calculator'!$A$4:$D$335,4,FALSE)</f>
        <v>1371.99</v>
      </c>
      <c r="E252" s="22" t="s">
        <v>143</v>
      </c>
      <c r="F252" s="22"/>
      <c r="G252" s="5" t="s">
        <v>8</v>
      </c>
      <c r="H252" s="6"/>
      <c r="I252" s="39"/>
    </row>
    <row r="253" spans="1:9" x14ac:dyDescent="0.2">
      <c r="A253" s="38" t="s">
        <v>270</v>
      </c>
      <c r="B253" s="15" t="s">
        <v>283</v>
      </c>
      <c r="C253" s="4">
        <v>44835</v>
      </c>
      <c r="D253" s="21">
        <f>VLOOKUP($B253,'Dental Calculator'!$A$4:$D$335,4,FALSE)</f>
        <v>1981.77</v>
      </c>
      <c r="E253" s="22" t="s">
        <v>143</v>
      </c>
      <c r="F253" s="22"/>
      <c r="G253" s="5" t="s">
        <v>8</v>
      </c>
      <c r="H253" s="6"/>
      <c r="I253" s="39"/>
    </row>
    <row r="254" spans="1:9" x14ac:dyDescent="0.2">
      <c r="A254" s="38" t="s">
        <v>270</v>
      </c>
      <c r="B254" s="15" t="s">
        <v>284</v>
      </c>
      <c r="C254" s="4">
        <v>44835</v>
      </c>
      <c r="D254" s="21">
        <f>VLOOKUP($B254,'Dental Calculator'!$A$4:$D$335,4,FALSE)</f>
        <v>1829.32</v>
      </c>
      <c r="E254" s="22" t="s">
        <v>143</v>
      </c>
      <c r="F254" s="22"/>
      <c r="G254" s="5" t="s">
        <v>8</v>
      </c>
      <c r="H254" s="6"/>
      <c r="I254" s="39"/>
    </row>
    <row r="255" spans="1:9" x14ac:dyDescent="0.2">
      <c r="A255" s="38" t="s">
        <v>270</v>
      </c>
      <c r="B255" s="15" t="s">
        <v>285</v>
      </c>
      <c r="C255" s="4">
        <v>44835</v>
      </c>
      <c r="D255" s="21">
        <f>VLOOKUP($B255,'Dental Calculator'!$A$4:$D$335,4,FALSE)</f>
        <v>1158.57</v>
      </c>
      <c r="E255" s="22" t="s">
        <v>143</v>
      </c>
      <c r="F255" s="22"/>
      <c r="G255" s="5" t="s">
        <v>8</v>
      </c>
      <c r="H255" s="6" t="s">
        <v>7</v>
      </c>
      <c r="I255" s="39"/>
    </row>
    <row r="256" spans="1:9" x14ac:dyDescent="0.2">
      <c r="A256" s="38" t="s">
        <v>270</v>
      </c>
      <c r="B256" s="15" t="s">
        <v>286</v>
      </c>
      <c r="C256" s="4">
        <v>44835</v>
      </c>
      <c r="D256" s="21">
        <f>VLOOKUP($B256,'Dental Calculator'!$A$4:$D$335,4,FALSE)</f>
        <v>716.48</v>
      </c>
      <c r="E256" s="22" t="s">
        <v>143</v>
      </c>
      <c r="F256" s="22"/>
      <c r="G256" s="5" t="s">
        <v>8</v>
      </c>
      <c r="H256" s="6" t="s">
        <v>7</v>
      </c>
      <c r="I256" s="39"/>
    </row>
    <row r="257" spans="1:9" ht="13.5" thickBot="1" x14ac:dyDescent="0.25">
      <c r="A257" s="40" t="s">
        <v>270</v>
      </c>
      <c r="B257" s="41" t="s">
        <v>287</v>
      </c>
      <c r="C257" s="42">
        <v>44835</v>
      </c>
      <c r="D257" s="43">
        <f>VLOOKUP($B257,'Dental Calculator'!$A$4:$D$335,4,FALSE)</f>
        <v>3719.62</v>
      </c>
      <c r="E257" s="48" t="s">
        <v>143</v>
      </c>
      <c r="F257" s="48"/>
      <c r="G257" s="44" t="s">
        <v>8</v>
      </c>
      <c r="H257" s="45"/>
      <c r="I257" s="46"/>
    </row>
    <row r="258" spans="1:9" x14ac:dyDescent="0.2">
      <c r="A258" s="66" t="s">
        <v>288</v>
      </c>
      <c r="B258" s="67" t="s">
        <v>289</v>
      </c>
      <c r="C258" s="68">
        <v>44835</v>
      </c>
      <c r="D258" s="69">
        <f>VLOOKUP($B258,'Dental Calculator'!$A$4:$D$335,4,FALSE)</f>
        <v>274.39999999999998</v>
      </c>
      <c r="E258" s="70" t="s">
        <v>143</v>
      </c>
      <c r="F258" s="70"/>
      <c r="G258" s="71" t="s">
        <v>8</v>
      </c>
      <c r="H258" s="72" t="s">
        <v>256</v>
      </c>
      <c r="I258" s="73" t="s">
        <v>185</v>
      </c>
    </row>
    <row r="259" spans="1:9" x14ac:dyDescent="0.2">
      <c r="A259" s="74" t="s">
        <v>288</v>
      </c>
      <c r="B259" s="75" t="s">
        <v>290</v>
      </c>
      <c r="C259" s="76">
        <v>44835</v>
      </c>
      <c r="D259" s="77">
        <f>VLOOKUP($B259,'Dental Calculator'!$A$4:$D$335,4,FALSE)</f>
        <v>277.45</v>
      </c>
      <c r="E259" s="81" t="s">
        <v>143</v>
      </c>
      <c r="F259" s="81"/>
      <c r="G259" s="78" t="s">
        <v>8</v>
      </c>
      <c r="H259" s="79"/>
      <c r="I259" s="80" t="s">
        <v>185</v>
      </c>
    </row>
    <row r="260" spans="1:9" x14ac:dyDescent="0.2">
      <c r="A260" s="74" t="s">
        <v>288</v>
      </c>
      <c r="B260" s="75" t="s">
        <v>291</v>
      </c>
      <c r="C260" s="76">
        <v>44835</v>
      </c>
      <c r="D260" s="77">
        <f>VLOOKUP($B260,'Dental Calculator'!$A$4:$D$335,4,FALSE)</f>
        <v>2622.03</v>
      </c>
      <c r="E260" s="81" t="s">
        <v>143</v>
      </c>
      <c r="F260" s="81"/>
      <c r="G260" s="78" t="s">
        <v>14</v>
      </c>
      <c r="H260" s="79" t="s">
        <v>256</v>
      </c>
      <c r="I260" s="80" t="s">
        <v>185</v>
      </c>
    </row>
    <row r="261" spans="1:9" x14ac:dyDescent="0.2">
      <c r="A261" s="74" t="s">
        <v>288</v>
      </c>
      <c r="B261" s="75" t="s">
        <v>292</v>
      </c>
      <c r="C261" s="76">
        <v>44835</v>
      </c>
      <c r="D261" s="77">
        <f>VLOOKUP($B261,'Dental Calculator'!$A$4:$D$335,4,FALSE)</f>
        <v>2500.0700000000002</v>
      </c>
      <c r="E261" s="81" t="s">
        <v>143</v>
      </c>
      <c r="F261" s="81"/>
      <c r="G261" s="78" t="s">
        <v>14</v>
      </c>
      <c r="H261" s="79" t="s">
        <v>256</v>
      </c>
      <c r="I261" s="80" t="s">
        <v>185</v>
      </c>
    </row>
    <row r="262" spans="1:9" x14ac:dyDescent="0.2">
      <c r="A262" s="74" t="s">
        <v>288</v>
      </c>
      <c r="B262" s="75" t="s">
        <v>293</v>
      </c>
      <c r="C262" s="76">
        <v>44835</v>
      </c>
      <c r="D262" s="77">
        <f>VLOOKUP($B262,'Dental Calculator'!$A$4:$D$335,4,FALSE)</f>
        <v>3414.73</v>
      </c>
      <c r="E262" s="81" t="s">
        <v>143</v>
      </c>
      <c r="F262" s="81"/>
      <c r="G262" s="78" t="s">
        <v>14</v>
      </c>
      <c r="H262" s="79" t="s">
        <v>256</v>
      </c>
      <c r="I262" s="80" t="s">
        <v>185</v>
      </c>
    </row>
    <row r="263" spans="1:9" x14ac:dyDescent="0.2">
      <c r="A263" s="74" t="s">
        <v>288</v>
      </c>
      <c r="B263" s="75" t="s">
        <v>294</v>
      </c>
      <c r="C263" s="76">
        <v>44835</v>
      </c>
      <c r="D263" s="77">
        <f>VLOOKUP($B263,'Dental Calculator'!$A$4:$D$335,4,FALSE)</f>
        <v>914.66</v>
      </c>
      <c r="E263" s="81" t="s">
        <v>143</v>
      </c>
      <c r="F263" s="81"/>
      <c r="G263" s="78" t="s">
        <v>14</v>
      </c>
      <c r="H263" s="79" t="s">
        <v>256</v>
      </c>
      <c r="I263" s="80" t="s">
        <v>185</v>
      </c>
    </row>
    <row r="264" spans="1:9" x14ac:dyDescent="0.2">
      <c r="A264" s="74" t="s">
        <v>288</v>
      </c>
      <c r="B264" s="75" t="s">
        <v>295</v>
      </c>
      <c r="C264" s="76">
        <v>44835</v>
      </c>
      <c r="D264" s="77">
        <f>VLOOKUP($B264,'Dental Calculator'!$A$4:$D$335,4,FALSE)</f>
        <v>2561.0500000000002</v>
      </c>
      <c r="E264" s="81" t="s">
        <v>143</v>
      </c>
      <c r="F264" s="81"/>
      <c r="G264" s="78" t="s">
        <v>14</v>
      </c>
      <c r="H264" s="79" t="s">
        <v>256</v>
      </c>
      <c r="I264" s="80" t="s">
        <v>185</v>
      </c>
    </row>
    <row r="265" spans="1:9" x14ac:dyDescent="0.2">
      <c r="A265" s="74" t="s">
        <v>288</v>
      </c>
      <c r="B265" s="75" t="s">
        <v>296</v>
      </c>
      <c r="C265" s="76">
        <v>44835</v>
      </c>
      <c r="D265" s="77">
        <f>VLOOKUP($B265,'Dental Calculator'!$A$4:$D$335,4,FALSE)</f>
        <v>121.95</v>
      </c>
      <c r="E265" s="81" t="s">
        <v>143</v>
      </c>
      <c r="F265" s="81"/>
      <c r="G265" s="78" t="s">
        <v>14</v>
      </c>
      <c r="H265" s="79" t="s">
        <v>256</v>
      </c>
      <c r="I265" s="80" t="s">
        <v>185</v>
      </c>
    </row>
    <row r="266" spans="1:9" x14ac:dyDescent="0.2">
      <c r="A266" s="74" t="s">
        <v>288</v>
      </c>
      <c r="B266" s="75" t="s">
        <v>297</v>
      </c>
      <c r="C266" s="76">
        <v>44835</v>
      </c>
      <c r="D266" s="77">
        <f>VLOOKUP($B266,'Dental Calculator'!$A$4:$D$335,4,FALSE)</f>
        <v>792.71</v>
      </c>
      <c r="E266" s="81" t="s">
        <v>143</v>
      </c>
      <c r="F266" s="81"/>
      <c r="G266" s="78" t="s">
        <v>14</v>
      </c>
      <c r="H266" s="79" t="s">
        <v>256</v>
      </c>
      <c r="I266" s="80" t="s">
        <v>185</v>
      </c>
    </row>
    <row r="267" spans="1:9" x14ac:dyDescent="0.2">
      <c r="A267" s="74" t="s">
        <v>288</v>
      </c>
      <c r="B267" s="75" t="s">
        <v>298</v>
      </c>
      <c r="C267" s="76">
        <v>44835</v>
      </c>
      <c r="D267" s="77">
        <f>VLOOKUP($B267,'Dental Calculator'!$A$4:$D$335,4,FALSE)</f>
        <v>868.93</v>
      </c>
      <c r="E267" s="81" t="s">
        <v>143</v>
      </c>
      <c r="F267" s="81"/>
      <c r="G267" s="78" t="s">
        <v>14</v>
      </c>
      <c r="H267" s="79" t="s">
        <v>256</v>
      </c>
      <c r="I267" s="80" t="s">
        <v>185</v>
      </c>
    </row>
    <row r="268" spans="1:9" x14ac:dyDescent="0.2">
      <c r="A268" s="74" t="s">
        <v>288</v>
      </c>
      <c r="B268" s="75" t="s">
        <v>299</v>
      </c>
      <c r="C268" s="76">
        <v>44835</v>
      </c>
      <c r="D268" s="77">
        <f>VLOOKUP($B268,'Dental Calculator'!$A$4:$D$335,4,FALSE)</f>
        <v>1097.5899999999999</v>
      </c>
      <c r="E268" s="81" t="s">
        <v>143</v>
      </c>
      <c r="F268" s="81"/>
      <c r="G268" s="78" t="s">
        <v>14</v>
      </c>
      <c r="H268" s="79" t="s">
        <v>256</v>
      </c>
      <c r="I268" s="80" t="s">
        <v>185</v>
      </c>
    </row>
    <row r="269" spans="1:9" x14ac:dyDescent="0.2">
      <c r="A269" s="74" t="s">
        <v>288</v>
      </c>
      <c r="B269" s="75" t="s">
        <v>300</v>
      </c>
      <c r="C269" s="76">
        <v>44835</v>
      </c>
      <c r="D269" s="77">
        <f>VLOOKUP($B269,'Dental Calculator'!$A$4:$D$335,4,FALSE)</f>
        <v>1173.81</v>
      </c>
      <c r="E269" s="81" t="s">
        <v>143</v>
      </c>
      <c r="F269" s="81"/>
      <c r="G269" s="78" t="s">
        <v>14</v>
      </c>
      <c r="H269" s="79" t="s">
        <v>256</v>
      </c>
      <c r="I269" s="80" t="s">
        <v>185</v>
      </c>
    </row>
    <row r="270" spans="1:9" x14ac:dyDescent="0.2">
      <c r="A270" s="74" t="s">
        <v>288</v>
      </c>
      <c r="B270" s="75" t="s">
        <v>301</v>
      </c>
      <c r="C270" s="76">
        <v>44835</v>
      </c>
      <c r="D270" s="77">
        <f>VLOOKUP($B270,'Dental Calculator'!$A$4:$D$335,4,FALSE)</f>
        <v>1219.55</v>
      </c>
      <c r="E270" s="81" t="s">
        <v>143</v>
      </c>
      <c r="F270" s="81"/>
      <c r="G270" s="78" t="s">
        <v>14</v>
      </c>
      <c r="H270" s="79" t="s">
        <v>256</v>
      </c>
      <c r="I270" s="80" t="s">
        <v>185</v>
      </c>
    </row>
    <row r="271" spans="1:9" x14ac:dyDescent="0.2">
      <c r="A271" s="74" t="s">
        <v>288</v>
      </c>
      <c r="B271" s="75" t="s">
        <v>302</v>
      </c>
      <c r="C271" s="76">
        <v>44835</v>
      </c>
      <c r="D271" s="77">
        <f>VLOOKUP($B271,'Dental Calculator'!$A$4:$D$335,4,FALSE)</f>
        <v>1128.08</v>
      </c>
      <c r="E271" s="81" t="s">
        <v>143</v>
      </c>
      <c r="F271" s="81"/>
      <c r="G271" s="78" t="s">
        <v>14</v>
      </c>
      <c r="H271" s="79" t="s">
        <v>256</v>
      </c>
      <c r="I271" s="80" t="s">
        <v>185</v>
      </c>
    </row>
    <row r="272" spans="1:9" ht="13.5" thickBot="1" x14ac:dyDescent="0.25">
      <c r="A272" s="82" t="s">
        <v>288</v>
      </c>
      <c r="B272" s="83" t="s">
        <v>303</v>
      </c>
      <c r="C272" s="84">
        <v>44835</v>
      </c>
      <c r="D272" s="85">
        <f>VLOOKUP($B272,'Dental Calculator'!$A$4:$D$335,4,FALSE)</f>
        <v>432.94</v>
      </c>
      <c r="E272" s="86" t="s">
        <v>143</v>
      </c>
      <c r="F272" s="86"/>
      <c r="G272" s="87" t="s">
        <v>14</v>
      </c>
      <c r="H272" s="88"/>
      <c r="I272" s="89" t="s">
        <v>185</v>
      </c>
    </row>
    <row r="273" spans="1:9" x14ac:dyDescent="0.2">
      <c r="A273" s="31" t="s">
        <v>304</v>
      </c>
      <c r="B273" s="32" t="s">
        <v>305</v>
      </c>
      <c r="C273" s="33">
        <v>44835</v>
      </c>
      <c r="D273" s="34">
        <f>VLOOKUP($B273,'Dental Calculator'!$A$4:$D$335,4,FALSE)</f>
        <v>128.05000000000001</v>
      </c>
      <c r="E273" s="49" t="s">
        <v>143</v>
      </c>
      <c r="F273" s="49"/>
      <c r="G273" s="35" t="s">
        <v>8</v>
      </c>
      <c r="H273" s="36"/>
      <c r="I273" s="37" t="s">
        <v>185</v>
      </c>
    </row>
    <row r="274" spans="1:9" x14ac:dyDescent="0.2">
      <c r="A274" s="38" t="s">
        <v>304</v>
      </c>
      <c r="B274" s="15" t="s">
        <v>306</v>
      </c>
      <c r="C274" s="4">
        <v>44835</v>
      </c>
      <c r="D274" s="21">
        <f>VLOOKUP($B274,'Dental Calculator'!$A$4:$D$335,4,FALSE)</f>
        <v>164.64</v>
      </c>
      <c r="E274" s="22" t="s">
        <v>143</v>
      </c>
      <c r="F274" s="22"/>
      <c r="G274" s="5" t="s">
        <v>8</v>
      </c>
      <c r="H274" s="6"/>
      <c r="I274" s="39" t="s">
        <v>185</v>
      </c>
    </row>
    <row r="275" spans="1:9" x14ac:dyDescent="0.2">
      <c r="A275" s="38" t="s">
        <v>304</v>
      </c>
      <c r="B275" s="15" t="s">
        <v>307</v>
      </c>
      <c r="C275" s="4">
        <v>44835</v>
      </c>
      <c r="D275" s="21">
        <f>VLOOKUP($B275,'Dental Calculator'!$A$4:$D$335,4,FALSE)</f>
        <v>243.91</v>
      </c>
      <c r="E275" s="22" t="s">
        <v>143</v>
      </c>
      <c r="F275" s="22"/>
      <c r="G275" s="5" t="s">
        <v>8</v>
      </c>
      <c r="H275" s="6"/>
      <c r="I275" s="39" t="s">
        <v>185</v>
      </c>
    </row>
    <row r="276" spans="1:9" x14ac:dyDescent="0.2">
      <c r="A276" s="38" t="s">
        <v>304</v>
      </c>
      <c r="B276" s="15" t="s">
        <v>308</v>
      </c>
      <c r="C276" s="4">
        <v>44835</v>
      </c>
      <c r="D276" s="21">
        <f>VLOOKUP($B276,'Dental Calculator'!$A$4:$D$335,4,FALSE)</f>
        <v>1006.13</v>
      </c>
      <c r="E276" s="22" t="s">
        <v>143</v>
      </c>
      <c r="F276" s="22"/>
      <c r="G276" s="5" t="s">
        <v>14</v>
      </c>
      <c r="H276" s="6"/>
      <c r="I276" s="39" t="s">
        <v>185</v>
      </c>
    </row>
    <row r="277" spans="1:9" x14ac:dyDescent="0.2">
      <c r="A277" s="38" t="s">
        <v>304</v>
      </c>
      <c r="B277" s="15" t="s">
        <v>309</v>
      </c>
      <c r="C277" s="4">
        <v>44835</v>
      </c>
      <c r="D277" s="21">
        <f>VLOOKUP($B277,'Dental Calculator'!$A$4:$D$335,4,FALSE)</f>
        <v>1615.9</v>
      </c>
      <c r="E277" s="22" t="s">
        <v>143</v>
      </c>
      <c r="F277" s="22"/>
      <c r="G277" s="5" t="s">
        <v>14</v>
      </c>
      <c r="H277" s="6"/>
      <c r="I277" s="39" t="s">
        <v>185</v>
      </c>
    </row>
    <row r="278" spans="1:9" x14ac:dyDescent="0.2">
      <c r="A278" s="38" t="s">
        <v>304</v>
      </c>
      <c r="B278" s="15" t="s">
        <v>310</v>
      </c>
      <c r="C278" s="4">
        <v>44835</v>
      </c>
      <c r="D278" s="21">
        <f>VLOOKUP($B278,'Dental Calculator'!$A$4:$D$335,4,FALSE)</f>
        <v>4268.42</v>
      </c>
      <c r="E278" s="22" t="s">
        <v>143</v>
      </c>
      <c r="F278" s="22"/>
      <c r="G278" s="5" t="s">
        <v>14</v>
      </c>
      <c r="H278" s="6"/>
      <c r="I278" s="39" t="s">
        <v>185</v>
      </c>
    </row>
    <row r="279" spans="1:9" x14ac:dyDescent="0.2">
      <c r="A279" s="38" t="s">
        <v>304</v>
      </c>
      <c r="B279" s="15" t="s">
        <v>311</v>
      </c>
      <c r="C279" s="4">
        <v>44835</v>
      </c>
      <c r="D279" s="21">
        <f>VLOOKUP($B279,'Dental Calculator'!$A$4:$D$335,4,FALSE)</f>
        <v>4329.3999999999996</v>
      </c>
      <c r="E279" s="22" t="s">
        <v>143</v>
      </c>
      <c r="F279" s="22"/>
      <c r="G279" s="5" t="s">
        <v>14</v>
      </c>
      <c r="H279" s="6"/>
      <c r="I279" s="39" t="s">
        <v>185</v>
      </c>
    </row>
    <row r="280" spans="1:9" x14ac:dyDescent="0.2">
      <c r="A280" s="38" t="s">
        <v>304</v>
      </c>
      <c r="B280" s="15" t="s">
        <v>312</v>
      </c>
      <c r="C280" s="4">
        <v>44835</v>
      </c>
      <c r="D280" s="21">
        <f>VLOOKUP($B280,'Dental Calculator'!$A$4:$D$335,4,FALSE)</f>
        <v>3414.73</v>
      </c>
      <c r="E280" s="22" t="s">
        <v>143</v>
      </c>
      <c r="F280" s="22"/>
      <c r="G280" s="5" t="s">
        <v>14</v>
      </c>
      <c r="H280" s="6" t="s">
        <v>237</v>
      </c>
      <c r="I280" s="39" t="s">
        <v>185</v>
      </c>
    </row>
    <row r="281" spans="1:9" x14ac:dyDescent="0.2">
      <c r="A281" s="38" t="s">
        <v>304</v>
      </c>
      <c r="B281" s="15" t="s">
        <v>313</v>
      </c>
      <c r="C281" s="4">
        <v>44835</v>
      </c>
      <c r="D281" s="21">
        <f>VLOOKUP($B281,'Dental Calculator'!$A$4:$D$335,4,FALSE)</f>
        <v>3445.22</v>
      </c>
      <c r="E281" s="22" t="s">
        <v>143</v>
      </c>
      <c r="F281" s="22"/>
      <c r="G281" s="5" t="s">
        <v>14</v>
      </c>
      <c r="H281" s="6"/>
      <c r="I281" s="39" t="s">
        <v>185</v>
      </c>
    </row>
    <row r="282" spans="1:9" x14ac:dyDescent="0.2">
      <c r="A282" s="38" t="s">
        <v>304</v>
      </c>
      <c r="B282" s="15" t="s">
        <v>314</v>
      </c>
      <c r="C282" s="4">
        <v>44835</v>
      </c>
      <c r="D282" s="21">
        <f>VLOOKUP($B282,'Dental Calculator'!$A$4:$D$335,4,FALSE)</f>
        <v>3811.09</v>
      </c>
      <c r="E282" s="22" t="s">
        <v>143</v>
      </c>
      <c r="F282" s="22"/>
      <c r="G282" s="5" t="s">
        <v>14</v>
      </c>
      <c r="H282" s="6"/>
      <c r="I282" s="39" t="s">
        <v>185</v>
      </c>
    </row>
    <row r="283" spans="1:9" x14ac:dyDescent="0.2">
      <c r="A283" s="38" t="s">
        <v>304</v>
      </c>
      <c r="B283" s="15" t="s">
        <v>315</v>
      </c>
      <c r="C283" s="4">
        <v>44835</v>
      </c>
      <c r="D283" s="21">
        <f>VLOOKUP($B283,'Dental Calculator'!$A$4:$D$335,4,FALSE)</f>
        <v>3811.09</v>
      </c>
      <c r="E283" s="22" t="s">
        <v>143</v>
      </c>
      <c r="F283" s="22"/>
      <c r="G283" s="5" t="s">
        <v>14</v>
      </c>
      <c r="H283" s="6"/>
      <c r="I283" s="39" t="s">
        <v>185</v>
      </c>
    </row>
    <row r="284" spans="1:9" x14ac:dyDescent="0.2">
      <c r="A284" s="38" t="s">
        <v>304</v>
      </c>
      <c r="B284" s="15" t="s">
        <v>316</v>
      </c>
      <c r="C284" s="4">
        <v>44835</v>
      </c>
      <c r="D284" s="21">
        <f>VLOOKUP($B284,'Dental Calculator'!$A$4:$D$335,4,FALSE)</f>
        <v>4268.42</v>
      </c>
      <c r="E284" s="22" t="s">
        <v>143</v>
      </c>
      <c r="F284" s="22"/>
      <c r="G284" s="5" t="s">
        <v>14</v>
      </c>
      <c r="H284" s="6"/>
      <c r="I284" s="39" t="s">
        <v>185</v>
      </c>
    </row>
    <row r="285" spans="1:9" x14ac:dyDescent="0.2">
      <c r="A285" s="38" t="s">
        <v>304</v>
      </c>
      <c r="B285" s="15" t="s">
        <v>317</v>
      </c>
      <c r="C285" s="4">
        <v>44835</v>
      </c>
      <c r="D285" s="21">
        <f>VLOOKUP($B285,'Dental Calculator'!$A$4:$D$335,4,FALSE)</f>
        <v>6219.69</v>
      </c>
      <c r="E285" s="22" t="s">
        <v>143</v>
      </c>
      <c r="F285" s="22"/>
      <c r="G285" s="5" t="s">
        <v>14</v>
      </c>
      <c r="H285" s="6"/>
      <c r="I285" s="39" t="s">
        <v>185</v>
      </c>
    </row>
    <row r="286" spans="1:9" x14ac:dyDescent="0.2">
      <c r="A286" s="38" t="s">
        <v>304</v>
      </c>
      <c r="B286" s="15" t="s">
        <v>318</v>
      </c>
      <c r="C286" s="4">
        <v>44835</v>
      </c>
      <c r="D286" s="21">
        <f>VLOOKUP($B286,'Dental Calculator'!$A$4:$D$335,4,FALSE)</f>
        <v>1311.01</v>
      </c>
      <c r="E286" s="22" t="s">
        <v>143</v>
      </c>
      <c r="F286" s="22"/>
      <c r="G286" s="5" t="s">
        <v>14</v>
      </c>
      <c r="H286" s="6"/>
      <c r="I286" s="39" t="s">
        <v>185</v>
      </c>
    </row>
    <row r="287" spans="1:9" x14ac:dyDescent="0.2">
      <c r="A287" s="38" t="s">
        <v>304</v>
      </c>
      <c r="B287" s="15" t="s">
        <v>319</v>
      </c>
      <c r="C287" s="4">
        <v>44835</v>
      </c>
      <c r="D287" s="21" t="e">
        <f>VLOOKUP($B287,'Dental Calculator'!$A$4:$D$335,4,FALSE)</f>
        <v>#N/A</v>
      </c>
      <c r="E287" s="22" t="s">
        <v>143</v>
      </c>
      <c r="F287" s="22"/>
      <c r="G287" s="5" t="s">
        <v>8</v>
      </c>
      <c r="H287" s="6" t="s">
        <v>28</v>
      </c>
      <c r="I287" s="39" t="s">
        <v>185</v>
      </c>
    </row>
    <row r="288" spans="1:9" x14ac:dyDescent="0.2">
      <c r="A288" s="38" t="s">
        <v>304</v>
      </c>
      <c r="B288" s="15" t="s">
        <v>320</v>
      </c>
      <c r="C288" s="4">
        <v>44835</v>
      </c>
      <c r="D288" s="21">
        <f>VLOOKUP($B288,'Dental Calculator'!$A$4:$D$335,4,FALSE)</f>
        <v>182.93</v>
      </c>
      <c r="E288" s="22" t="s">
        <v>143</v>
      </c>
      <c r="F288" s="22"/>
      <c r="G288" s="5" t="s">
        <v>8</v>
      </c>
      <c r="H288" s="6"/>
      <c r="I288" s="39" t="s">
        <v>185</v>
      </c>
    </row>
    <row r="289" spans="1:9" x14ac:dyDescent="0.2">
      <c r="A289" s="38" t="s">
        <v>304</v>
      </c>
      <c r="B289" s="15" t="s">
        <v>321</v>
      </c>
      <c r="C289" s="4">
        <v>44835</v>
      </c>
      <c r="D289" s="21">
        <f>VLOOKUP($B289,'Dental Calculator'!$A$4:$D$335,4,FALSE)</f>
        <v>213.42</v>
      </c>
      <c r="E289" s="22" t="s">
        <v>143</v>
      </c>
      <c r="F289" s="22"/>
      <c r="G289" s="5" t="s">
        <v>8</v>
      </c>
      <c r="H289" s="6"/>
      <c r="I289" s="39" t="s">
        <v>185</v>
      </c>
    </row>
    <row r="290" spans="1:9" x14ac:dyDescent="0.2">
      <c r="A290" s="38" t="s">
        <v>304</v>
      </c>
      <c r="B290" s="15" t="s">
        <v>322</v>
      </c>
      <c r="C290" s="4">
        <v>44835</v>
      </c>
      <c r="D290" s="21">
        <f>VLOOKUP($B290,'Dental Calculator'!$A$4:$D$335,4,FALSE)</f>
        <v>243.91</v>
      </c>
      <c r="E290" s="22" t="s">
        <v>143</v>
      </c>
      <c r="F290" s="22"/>
      <c r="G290" s="5" t="s">
        <v>14</v>
      </c>
      <c r="H290" s="6"/>
      <c r="I290" s="39" t="s">
        <v>185</v>
      </c>
    </row>
    <row r="291" spans="1:9" x14ac:dyDescent="0.2">
      <c r="A291" s="38" t="s">
        <v>304</v>
      </c>
      <c r="B291" s="15" t="s">
        <v>323</v>
      </c>
      <c r="C291" s="4">
        <v>44835</v>
      </c>
      <c r="D291" s="21">
        <f>VLOOKUP($B291,'Dental Calculator'!$A$4:$D$335,4,FALSE)</f>
        <v>103.66</v>
      </c>
      <c r="E291" s="22" t="s">
        <v>143</v>
      </c>
      <c r="F291" s="22"/>
      <c r="G291" s="5" t="s">
        <v>8</v>
      </c>
      <c r="H291" s="6" t="s">
        <v>7</v>
      </c>
      <c r="I291" s="39" t="s">
        <v>185</v>
      </c>
    </row>
    <row r="292" spans="1:9" x14ac:dyDescent="0.2">
      <c r="A292" s="38" t="s">
        <v>304</v>
      </c>
      <c r="B292" s="15" t="s">
        <v>324</v>
      </c>
      <c r="C292" s="4">
        <v>44835</v>
      </c>
      <c r="D292" s="21">
        <f>VLOOKUP($B292,'Dental Calculator'!$A$4:$D$335,4,FALSE)</f>
        <v>314.02999999999997</v>
      </c>
      <c r="E292" s="22" t="s">
        <v>143</v>
      </c>
      <c r="F292" s="22"/>
      <c r="G292" s="5" t="s">
        <v>8</v>
      </c>
      <c r="H292" s="6" t="s">
        <v>256</v>
      </c>
      <c r="I292" s="39" t="s">
        <v>185</v>
      </c>
    </row>
    <row r="293" spans="1:9" x14ac:dyDescent="0.2">
      <c r="A293" s="38" t="s">
        <v>304</v>
      </c>
      <c r="B293" s="15" t="s">
        <v>325</v>
      </c>
      <c r="C293" s="4">
        <v>44835</v>
      </c>
      <c r="D293" s="21">
        <f>VLOOKUP($B293,'Dental Calculator'!$A$4:$D$335,4,FALSE)</f>
        <v>253.06</v>
      </c>
      <c r="E293" s="22" t="s">
        <v>143</v>
      </c>
      <c r="F293" s="22"/>
      <c r="G293" s="5" t="s">
        <v>8</v>
      </c>
      <c r="H293" s="6"/>
      <c r="I293" s="39" t="s">
        <v>185</v>
      </c>
    </row>
    <row r="294" spans="1:9" x14ac:dyDescent="0.2">
      <c r="A294" s="38" t="s">
        <v>304</v>
      </c>
      <c r="B294" s="15" t="s">
        <v>326</v>
      </c>
      <c r="C294" s="4">
        <v>44835</v>
      </c>
      <c r="D294" s="21">
        <f>VLOOKUP($B294,'Dental Calculator'!$A$4:$D$335,4,FALSE)</f>
        <v>1219.55</v>
      </c>
      <c r="E294" s="22" t="s">
        <v>143</v>
      </c>
      <c r="F294" s="22"/>
      <c r="G294" s="5" t="s">
        <v>8</v>
      </c>
      <c r="H294" s="6"/>
      <c r="I294" s="39" t="s">
        <v>185</v>
      </c>
    </row>
    <row r="295" spans="1:9" x14ac:dyDescent="0.2">
      <c r="A295" s="38" t="s">
        <v>304</v>
      </c>
      <c r="B295" s="15" t="s">
        <v>327</v>
      </c>
      <c r="C295" s="4">
        <v>44835</v>
      </c>
      <c r="D295" s="21">
        <f>VLOOKUP($B295,'Dental Calculator'!$A$4:$D$335,4,FALSE)</f>
        <v>746.97</v>
      </c>
      <c r="E295" s="22" t="s">
        <v>143</v>
      </c>
      <c r="F295" s="22"/>
      <c r="G295" s="5" t="s">
        <v>8</v>
      </c>
      <c r="H295" s="6"/>
      <c r="I295" s="39" t="s">
        <v>185</v>
      </c>
    </row>
    <row r="296" spans="1:9" x14ac:dyDescent="0.2">
      <c r="A296" s="38" t="s">
        <v>304</v>
      </c>
      <c r="B296" s="15" t="s">
        <v>328</v>
      </c>
      <c r="C296" s="4">
        <v>44835</v>
      </c>
      <c r="D296" s="21">
        <f>VLOOKUP($B296,'Dental Calculator'!$A$4:$D$335,4,FALSE)</f>
        <v>518.30999999999995</v>
      </c>
      <c r="E296" s="22" t="s">
        <v>143</v>
      </c>
      <c r="F296" s="22"/>
      <c r="G296" s="5" t="s">
        <v>8</v>
      </c>
      <c r="H296" s="6" t="s">
        <v>237</v>
      </c>
      <c r="I296" s="39" t="s">
        <v>185</v>
      </c>
    </row>
    <row r="297" spans="1:9" x14ac:dyDescent="0.2">
      <c r="A297" s="38" t="s">
        <v>304</v>
      </c>
      <c r="B297" s="15" t="s">
        <v>329</v>
      </c>
      <c r="C297" s="4">
        <v>44835</v>
      </c>
      <c r="D297" s="21">
        <f>VLOOKUP($B297,'Dental Calculator'!$A$4:$D$335,4,FALSE)</f>
        <v>506.11</v>
      </c>
      <c r="E297" s="22" t="s">
        <v>143</v>
      </c>
      <c r="F297" s="22"/>
      <c r="G297" s="5" t="s">
        <v>8</v>
      </c>
      <c r="H297" s="6"/>
      <c r="I297" s="39" t="s">
        <v>185</v>
      </c>
    </row>
    <row r="298" spans="1:9" x14ac:dyDescent="0.2">
      <c r="A298" s="38" t="s">
        <v>304</v>
      </c>
      <c r="B298" s="15" t="s">
        <v>330</v>
      </c>
      <c r="C298" s="4">
        <v>44835</v>
      </c>
      <c r="D298" s="21">
        <f>VLOOKUP($B298,'Dental Calculator'!$A$4:$D$335,4,FALSE)</f>
        <v>1890.3</v>
      </c>
      <c r="E298" s="22" t="s">
        <v>143</v>
      </c>
      <c r="F298" s="22"/>
      <c r="G298" s="5" t="s">
        <v>14</v>
      </c>
      <c r="H298" s="6" t="s">
        <v>256</v>
      </c>
      <c r="I298" s="39" t="s">
        <v>185</v>
      </c>
    </row>
    <row r="299" spans="1:9" s="9" customFormat="1" ht="13.5" thickBot="1" x14ac:dyDescent="0.25">
      <c r="A299" s="40" t="s">
        <v>304</v>
      </c>
      <c r="B299" s="41" t="s">
        <v>331</v>
      </c>
      <c r="C299" s="42">
        <v>44835</v>
      </c>
      <c r="D299" s="111" t="s">
        <v>35</v>
      </c>
      <c r="E299" s="64" t="s">
        <v>143</v>
      </c>
      <c r="F299" s="64"/>
      <c r="G299" s="63" t="s">
        <v>14</v>
      </c>
      <c r="H299" s="63"/>
      <c r="I299" s="46" t="s">
        <v>185</v>
      </c>
    </row>
    <row r="300" spans="1:9" x14ac:dyDescent="0.2">
      <c r="A300" s="66" t="s">
        <v>332</v>
      </c>
      <c r="B300" s="67" t="s">
        <v>333</v>
      </c>
      <c r="C300" s="68">
        <v>44835</v>
      </c>
      <c r="D300" s="69">
        <f>VLOOKUP($B300,'Dental Calculator'!$A$4:$D$335,4,FALSE)</f>
        <v>429.38</v>
      </c>
      <c r="E300" s="70" t="s">
        <v>143</v>
      </c>
      <c r="F300" s="70"/>
      <c r="G300" s="71" t="s">
        <v>14</v>
      </c>
      <c r="H300" s="72"/>
      <c r="I300" s="73" t="s">
        <v>394</v>
      </c>
    </row>
    <row r="301" spans="1:9" x14ac:dyDescent="0.2">
      <c r="A301" s="74" t="s">
        <v>332</v>
      </c>
      <c r="B301" s="75" t="s">
        <v>34</v>
      </c>
      <c r="C301" s="76">
        <v>44835</v>
      </c>
      <c r="D301" s="112" t="s">
        <v>35</v>
      </c>
      <c r="E301" s="81" t="s">
        <v>143</v>
      </c>
      <c r="F301" s="81"/>
      <c r="G301" s="78" t="s">
        <v>14</v>
      </c>
      <c r="H301" s="79"/>
      <c r="I301" s="80" t="s">
        <v>185</v>
      </c>
    </row>
    <row r="302" spans="1:9" x14ac:dyDescent="0.2">
      <c r="A302" s="74" t="s">
        <v>332</v>
      </c>
      <c r="B302" s="75" t="s">
        <v>334</v>
      </c>
      <c r="C302" s="76">
        <v>44835</v>
      </c>
      <c r="D302" s="77">
        <f>VLOOKUP($B302,'Dental Calculator'!$A$4:$D$335,4,FALSE)</f>
        <v>435.99</v>
      </c>
      <c r="E302" s="81" t="s">
        <v>143</v>
      </c>
      <c r="F302" s="81"/>
      <c r="G302" s="78" t="s">
        <v>14</v>
      </c>
      <c r="H302" s="79"/>
      <c r="I302" s="80" t="s">
        <v>185</v>
      </c>
    </row>
    <row r="303" spans="1:9" x14ac:dyDescent="0.2">
      <c r="A303" s="74" t="s">
        <v>332</v>
      </c>
      <c r="B303" s="75" t="s">
        <v>335</v>
      </c>
      <c r="C303" s="76">
        <v>44835</v>
      </c>
      <c r="D303" s="77">
        <f>VLOOKUP($B303,'Dental Calculator'!$A$4:$D$335,4,FALSE)</f>
        <v>121.95</v>
      </c>
      <c r="E303" s="81" t="s">
        <v>143</v>
      </c>
      <c r="F303" s="81"/>
      <c r="G303" s="78" t="s">
        <v>14</v>
      </c>
      <c r="H303" s="79"/>
      <c r="I303" s="80" t="s">
        <v>185</v>
      </c>
    </row>
    <row r="304" spans="1:9" ht="13.5" thickBot="1" x14ac:dyDescent="0.25">
      <c r="A304" s="82" t="s">
        <v>332</v>
      </c>
      <c r="B304" s="83" t="s">
        <v>336</v>
      </c>
      <c r="C304" s="84">
        <v>44835</v>
      </c>
      <c r="D304" s="85">
        <f>VLOOKUP($B304,'Dental Calculator'!$A$4:$D$335,4,FALSE)</f>
        <v>0</v>
      </c>
      <c r="E304" s="86" t="s">
        <v>143</v>
      </c>
      <c r="F304" s="86"/>
      <c r="G304" s="87" t="s">
        <v>14</v>
      </c>
      <c r="H304" s="88"/>
      <c r="I304" s="89" t="s">
        <v>396</v>
      </c>
    </row>
    <row r="305" spans="1:9" x14ac:dyDescent="0.2">
      <c r="A305" s="31" t="s">
        <v>337</v>
      </c>
      <c r="B305" s="32" t="s">
        <v>338</v>
      </c>
      <c r="C305" s="33">
        <v>44835</v>
      </c>
      <c r="D305" s="21">
        <f>VLOOKUP($B305,'Dental Calculator'!$A$4:$D$335,4,FALSE)</f>
        <v>60.98</v>
      </c>
      <c r="E305" s="49" t="s">
        <v>143</v>
      </c>
      <c r="F305" s="49"/>
      <c r="G305" s="35" t="s">
        <v>8</v>
      </c>
      <c r="H305" s="36"/>
      <c r="I305" s="37" t="s">
        <v>395</v>
      </c>
    </row>
    <row r="306" spans="1:9" x14ac:dyDescent="0.2">
      <c r="A306" s="38" t="s">
        <v>337</v>
      </c>
      <c r="B306" s="15" t="s">
        <v>339</v>
      </c>
      <c r="C306" s="4">
        <v>44835</v>
      </c>
      <c r="D306" s="21">
        <f>VLOOKUP($B306,'Dental Calculator'!$A$4:$D$335,4,FALSE)</f>
        <v>18.29</v>
      </c>
      <c r="E306" s="22" t="s">
        <v>143</v>
      </c>
      <c r="F306" s="22"/>
      <c r="G306" s="5" t="s">
        <v>14</v>
      </c>
      <c r="H306" s="6" t="s">
        <v>143</v>
      </c>
      <c r="I306" s="39" t="s">
        <v>185</v>
      </c>
    </row>
    <row r="307" spans="1:9" x14ac:dyDescent="0.2">
      <c r="A307" s="38" t="s">
        <v>337</v>
      </c>
      <c r="B307" s="15" t="s">
        <v>340</v>
      </c>
      <c r="C307" s="4">
        <v>44835</v>
      </c>
      <c r="D307" s="21">
        <f>VLOOKUP($B307,'Dental Calculator'!$A$4:$D$335,4,FALSE)</f>
        <v>79.27</v>
      </c>
      <c r="E307" s="21">
        <v>23.5</v>
      </c>
      <c r="F307" s="21">
        <v>23.5</v>
      </c>
      <c r="G307" s="5" t="s">
        <v>8</v>
      </c>
      <c r="H307" s="6"/>
      <c r="I307" s="39" t="s">
        <v>185</v>
      </c>
    </row>
    <row r="308" spans="1:9" x14ac:dyDescent="0.2">
      <c r="A308" s="38" t="s">
        <v>337</v>
      </c>
      <c r="B308" s="15" t="s">
        <v>341</v>
      </c>
      <c r="C308" s="4">
        <v>44835</v>
      </c>
      <c r="D308" s="21">
        <f>VLOOKUP($B308,'Dental Calculator'!$A$4:$D$335,4,FALSE)</f>
        <v>79.27</v>
      </c>
      <c r="E308" s="21">
        <v>23.5</v>
      </c>
      <c r="F308" s="21">
        <v>23.5</v>
      </c>
      <c r="G308" s="5" t="s">
        <v>8</v>
      </c>
      <c r="H308" s="6"/>
      <c r="I308" s="39" t="s">
        <v>185</v>
      </c>
    </row>
    <row r="309" spans="1:9" x14ac:dyDescent="0.2">
      <c r="A309" s="38" t="s">
        <v>337</v>
      </c>
      <c r="B309" s="15" t="s">
        <v>342</v>
      </c>
      <c r="C309" s="4">
        <v>44835</v>
      </c>
      <c r="D309" s="21">
        <f>VLOOKUP($B309,'Dental Calculator'!$A$4:$D$335,4,FALSE)</f>
        <v>27.44</v>
      </c>
      <c r="E309" s="22" t="s">
        <v>143</v>
      </c>
      <c r="F309" s="22"/>
      <c r="G309" s="5" t="s">
        <v>8</v>
      </c>
      <c r="H309" s="6"/>
      <c r="I309" s="39" t="s">
        <v>185</v>
      </c>
    </row>
    <row r="310" spans="1:9" x14ac:dyDescent="0.2">
      <c r="A310" s="38" t="s">
        <v>337</v>
      </c>
      <c r="B310" s="15" t="s">
        <v>343</v>
      </c>
      <c r="C310" s="4">
        <v>44835</v>
      </c>
      <c r="D310" s="21">
        <f>VLOOKUP($B310,'Dental Calculator'!$A$4:$D$335,4,FALSE)</f>
        <v>135.66999999999999</v>
      </c>
      <c r="E310" s="22" t="s">
        <v>143</v>
      </c>
      <c r="F310" s="22"/>
      <c r="G310" s="5" t="s">
        <v>8</v>
      </c>
      <c r="H310" s="6"/>
      <c r="I310" s="39" t="s">
        <v>185</v>
      </c>
    </row>
    <row r="311" spans="1:9" x14ac:dyDescent="0.2">
      <c r="A311" s="38" t="s">
        <v>337</v>
      </c>
      <c r="B311" s="15" t="s">
        <v>344</v>
      </c>
      <c r="C311" s="4">
        <v>44835</v>
      </c>
      <c r="D311" s="21">
        <f>VLOOKUP($B311,'Dental Calculator'!$A$4:$D$335,4,FALSE)</f>
        <v>48.78</v>
      </c>
      <c r="E311" s="22" t="s">
        <v>143</v>
      </c>
      <c r="F311" s="22"/>
      <c r="G311" s="5" t="s">
        <v>8</v>
      </c>
      <c r="H311" s="6"/>
      <c r="I311" s="39" t="s">
        <v>397</v>
      </c>
    </row>
    <row r="312" spans="1:9" x14ac:dyDescent="0.2">
      <c r="A312" s="38" t="s">
        <v>337</v>
      </c>
      <c r="B312" s="15" t="s">
        <v>345</v>
      </c>
      <c r="C312" s="4">
        <v>44835</v>
      </c>
      <c r="D312" s="21">
        <f>VLOOKUP($B312,'Dental Calculator'!$A$4:$D$335,4,FALSE)</f>
        <v>30.49</v>
      </c>
      <c r="E312" s="22" t="s">
        <v>143</v>
      </c>
      <c r="F312" s="22"/>
      <c r="G312" s="5" t="s">
        <v>8</v>
      </c>
      <c r="H312" s="6"/>
      <c r="I312" s="39" t="s">
        <v>185</v>
      </c>
    </row>
    <row r="313" spans="1:9" x14ac:dyDescent="0.2">
      <c r="A313" s="38" t="s">
        <v>337</v>
      </c>
      <c r="B313" s="15" t="s">
        <v>346</v>
      </c>
      <c r="C313" s="4">
        <v>44835</v>
      </c>
      <c r="D313" s="21">
        <f>VLOOKUP($B313,'Dental Calculator'!$A$4:$D$335,4,FALSE)</f>
        <v>51.83</v>
      </c>
      <c r="E313" s="22" t="s">
        <v>143</v>
      </c>
      <c r="F313" s="22"/>
      <c r="G313" s="5" t="s">
        <v>8</v>
      </c>
      <c r="H313" s="6"/>
      <c r="I313" s="39" t="s">
        <v>185</v>
      </c>
    </row>
    <row r="314" spans="1:9" x14ac:dyDescent="0.2">
      <c r="A314" s="38" t="s">
        <v>337</v>
      </c>
      <c r="B314" s="15" t="s">
        <v>347</v>
      </c>
      <c r="C314" s="4">
        <v>44835</v>
      </c>
      <c r="D314" s="21">
        <f>VLOOKUP($B314,'Dental Calculator'!$A$4:$D$335,4,FALSE)</f>
        <v>262.2</v>
      </c>
      <c r="E314" s="22" t="s">
        <v>143</v>
      </c>
      <c r="F314" s="22"/>
      <c r="G314" s="5" t="s">
        <v>14</v>
      </c>
      <c r="H314" s="6" t="s">
        <v>143</v>
      </c>
      <c r="I314" s="39" t="s">
        <v>185</v>
      </c>
    </row>
    <row r="315" spans="1:9" x14ac:dyDescent="0.2">
      <c r="A315" s="38" t="s">
        <v>337</v>
      </c>
      <c r="B315" s="15" t="s">
        <v>348</v>
      </c>
      <c r="C315" s="4">
        <v>44835</v>
      </c>
      <c r="D315" s="21">
        <f>VLOOKUP($B315,'Dental Calculator'!$A$4:$D$335,4,FALSE)</f>
        <v>216.47</v>
      </c>
      <c r="E315" s="22" t="s">
        <v>143</v>
      </c>
      <c r="F315" s="22"/>
      <c r="G315" s="5" t="s">
        <v>14</v>
      </c>
      <c r="H315" s="6" t="s">
        <v>143</v>
      </c>
      <c r="I315" s="39" t="s">
        <v>185</v>
      </c>
    </row>
    <row r="316" spans="1:9" x14ac:dyDescent="0.2">
      <c r="A316" s="38" t="s">
        <v>337</v>
      </c>
      <c r="B316" s="15" t="s">
        <v>349</v>
      </c>
      <c r="C316" s="4">
        <v>44835</v>
      </c>
      <c r="D316" s="21">
        <f>VLOOKUP($B316,'Dental Calculator'!$A$4:$D$335,4,FALSE)</f>
        <v>198.18</v>
      </c>
      <c r="E316" s="22" t="s">
        <v>143</v>
      </c>
      <c r="F316" s="22"/>
      <c r="G316" s="5" t="s">
        <v>14</v>
      </c>
      <c r="H316" s="6" t="s">
        <v>143</v>
      </c>
      <c r="I316" s="39" t="s">
        <v>185</v>
      </c>
    </row>
    <row r="317" spans="1:9" x14ac:dyDescent="0.2">
      <c r="A317" s="38" t="s">
        <v>337</v>
      </c>
      <c r="B317" s="15" t="s">
        <v>350</v>
      </c>
      <c r="C317" s="4">
        <v>44835</v>
      </c>
      <c r="D317" s="21">
        <f>VLOOKUP($B317,'Dental Calculator'!$A$4:$D$335,4,FALSE)</f>
        <v>137.19999999999999</v>
      </c>
      <c r="E317" s="22" t="s">
        <v>143</v>
      </c>
      <c r="F317" s="22"/>
      <c r="G317" s="5" t="s">
        <v>14</v>
      </c>
      <c r="H317" s="6"/>
      <c r="I317" s="39" t="s">
        <v>398</v>
      </c>
    </row>
    <row r="318" spans="1:9" x14ac:dyDescent="0.2">
      <c r="A318" s="38" t="s">
        <v>337</v>
      </c>
      <c r="B318" s="15" t="s">
        <v>351</v>
      </c>
      <c r="C318" s="4">
        <v>44835</v>
      </c>
      <c r="D318" s="21">
        <f>VLOOKUP($B318,'Dental Calculator'!$A$4:$D$335,4,FALSE)</f>
        <v>70.12</v>
      </c>
      <c r="E318" s="22" t="s">
        <v>143</v>
      </c>
      <c r="F318" s="22"/>
      <c r="G318" s="5" t="s">
        <v>14</v>
      </c>
      <c r="H318" s="6" t="s">
        <v>7</v>
      </c>
      <c r="I318" s="39" t="s">
        <v>399</v>
      </c>
    </row>
    <row r="319" spans="1:9" s="9" customFormat="1" ht="13.5" thickBot="1" x14ac:dyDescent="0.25">
      <c r="A319" s="40" t="s">
        <v>337</v>
      </c>
      <c r="B319" s="41" t="s">
        <v>352</v>
      </c>
      <c r="C319" s="42">
        <v>44835</v>
      </c>
      <c r="D319" s="111" t="s">
        <v>35</v>
      </c>
      <c r="E319" s="64" t="s">
        <v>143</v>
      </c>
      <c r="F319" s="64"/>
      <c r="G319" s="63" t="s">
        <v>14</v>
      </c>
      <c r="H319" s="63"/>
      <c r="I319" s="65" t="s">
        <v>185</v>
      </c>
    </row>
  </sheetData>
  <mergeCells count="1">
    <mergeCell ref="A1:I1"/>
  </mergeCells>
  <pageMargins left="0.7" right="0.7" top="0.75" bottom="0.75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98E2F-EAB4-49EA-8A1D-2797C548ACAE}">
  <dimension ref="A1:H342"/>
  <sheetViews>
    <sheetView workbookViewId="0">
      <pane xSplit="2" ySplit="3" topLeftCell="C313" activePane="bottomRight" state="frozen"/>
      <selection pane="topRight" activeCell="C1" sqref="C1"/>
      <selection pane="bottomLeft" activeCell="A12" sqref="A12"/>
      <selection pane="bottomRight" activeCell="A129" sqref="A129"/>
    </sheetView>
  </sheetViews>
  <sheetFormatPr defaultRowHeight="15" x14ac:dyDescent="0.25"/>
  <cols>
    <col min="1" max="1" width="28.42578125" bestFit="1" customWidth="1"/>
    <col min="2" max="2" width="8" bestFit="1" customWidth="1"/>
    <col min="3" max="4" width="10.5703125" customWidth="1"/>
    <col min="5" max="5" width="15.85546875" bestFit="1" customWidth="1"/>
  </cols>
  <sheetData>
    <row r="1" spans="1:8" x14ac:dyDescent="0.25">
      <c r="A1" s="136" t="s">
        <v>422</v>
      </c>
      <c r="B1" s="136"/>
      <c r="C1" s="136"/>
      <c r="D1" s="136"/>
    </row>
    <row r="2" spans="1:8" x14ac:dyDescent="0.25">
      <c r="A2" s="2" t="s">
        <v>372</v>
      </c>
      <c r="B2" s="2"/>
      <c r="C2" s="11">
        <v>33.57</v>
      </c>
      <c r="D2" s="11">
        <v>30.488700000000001</v>
      </c>
    </row>
    <row r="3" spans="1:8" ht="30" x14ac:dyDescent="0.25">
      <c r="A3" s="1" t="s">
        <v>371</v>
      </c>
      <c r="B3" s="1" t="s">
        <v>370</v>
      </c>
      <c r="C3" s="1" t="s">
        <v>376</v>
      </c>
      <c r="D3" s="1" t="s">
        <v>375</v>
      </c>
      <c r="G3" s="132" t="s">
        <v>433</v>
      </c>
    </row>
    <row r="4" spans="1:8" x14ac:dyDescent="0.25">
      <c r="A4" t="s">
        <v>6</v>
      </c>
      <c r="B4" s="13">
        <v>0.7</v>
      </c>
      <c r="C4" s="12">
        <f t="shared" ref="C4:D23" si="0">ROUND($B4*C$2,2)</f>
        <v>23.5</v>
      </c>
      <c r="D4" s="12">
        <f t="shared" si="0"/>
        <v>21.34</v>
      </c>
      <c r="G4" t="str">
        <f>VLOOKUP(A4,[1]XRVD2024!$A:$H,8,FALSE)</f>
        <v>0.70</v>
      </c>
      <c r="H4" s="130">
        <f>G4-B4</f>
        <v>0</v>
      </c>
    </row>
    <row r="5" spans="1:8" x14ac:dyDescent="0.25">
      <c r="A5" t="s">
        <v>9</v>
      </c>
      <c r="B5" s="13">
        <v>1</v>
      </c>
      <c r="C5" s="12">
        <f t="shared" si="0"/>
        <v>33.57</v>
      </c>
      <c r="D5" s="12">
        <f t="shared" si="0"/>
        <v>30.49</v>
      </c>
      <c r="G5" t="str">
        <f>VLOOKUP(A5,[1]XRVD2024!$A:$H,8,FALSE)</f>
        <v>1.00</v>
      </c>
      <c r="H5" s="130">
        <f t="shared" ref="H5:H68" si="1">G5-B5</f>
        <v>0</v>
      </c>
    </row>
    <row r="6" spans="1:8" x14ac:dyDescent="0.25">
      <c r="A6" t="s">
        <v>10</v>
      </c>
      <c r="B6" s="13">
        <v>1</v>
      </c>
      <c r="C6" s="12">
        <f t="shared" si="0"/>
        <v>33.57</v>
      </c>
      <c r="D6" s="12">
        <f t="shared" si="0"/>
        <v>30.49</v>
      </c>
      <c r="G6" t="str">
        <f>VLOOKUP(A6,[1]XRVD2024!$A:$H,8,FALSE)</f>
        <v>1.00</v>
      </c>
      <c r="H6" s="130">
        <f t="shared" si="1"/>
        <v>0</v>
      </c>
    </row>
    <row r="7" spans="1:8" x14ac:dyDescent="0.25">
      <c r="A7" t="s">
        <v>11</v>
      </c>
      <c r="B7" s="13">
        <v>1</v>
      </c>
      <c r="C7" s="12">
        <f t="shared" si="0"/>
        <v>33.57</v>
      </c>
      <c r="D7" s="12">
        <f t="shared" si="0"/>
        <v>30.49</v>
      </c>
      <c r="G7" t="str">
        <f>VLOOKUP(A7,[1]XRVD2024!$A:$H,8,FALSE)</f>
        <v>1.00</v>
      </c>
      <c r="H7" s="130">
        <f t="shared" si="1"/>
        <v>0</v>
      </c>
    </row>
    <row r="8" spans="1:8" x14ac:dyDescent="0.25">
      <c r="A8" t="s">
        <v>13</v>
      </c>
      <c r="B8" s="13">
        <v>2</v>
      </c>
      <c r="C8" s="12">
        <f t="shared" si="0"/>
        <v>67.14</v>
      </c>
      <c r="D8" s="12">
        <f t="shared" si="0"/>
        <v>60.98</v>
      </c>
      <c r="G8" t="str">
        <f>VLOOKUP(A8,[1]XRVD2024!$A:$H,8,FALSE)</f>
        <v>2.00</v>
      </c>
      <c r="H8" s="130">
        <f t="shared" si="1"/>
        <v>0</v>
      </c>
    </row>
    <row r="9" spans="1:8" x14ac:dyDescent="0.25">
      <c r="A9" t="s">
        <v>15</v>
      </c>
      <c r="B9" s="13">
        <v>0.5</v>
      </c>
      <c r="C9" s="12">
        <f t="shared" si="0"/>
        <v>16.79</v>
      </c>
      <c r="D9" s="12">
        <f t="shared" si="0"/>
        <v>15.24</v>
      </c>
      <c r="G9" t="str">
        <f>VLOOKUP(A9,[1]XRVD2024!$A:$H,8,FALSE)</f>
        <v>0.50</v>
      </c>
      <c r="H9" s="130">
        <f t="shared" si="1"/>
        <v>0</v>
      </c>
    </row>
    <row r="10" spans="1:8" x14ac:dyDescent="0.25">
      <c r="A10" t="s">
        <v>16</v>
      </c>
      <c r="B10" s="13">
        <v>0.25</v>
      </c>
      <c r="C10" s="12">
        <f t="shared" si="0"/>
        <v>8.39</v>
      </c>
      <c r="D10" s="12">
        <f t="shared" si="0"/>
        <v>7.62</v>
      </c>
      <c r="G10" t="str">
        <f>VLOOKUP(A10,[1]XRVD2024!$A:$H,8,FALSE)</f>
        <v>0.25</v>
      </c>
      <c r="H10" s="130">
        <f t="shared" si="1"/>
        <v>0</v>
      </c>
    </row>
    <row r="11" spans="1:8" x14ac:dyDescent="0.25">
      <c r="A11" t="s">
        <v>17</v>
      </c>
      <c r="B11" s="13">
        <v>0.6</v>
      </c>
      <c r="C11" s="12">
        <f t="shared" si="0"/>
        <v>20.14</v>
      </c>
      <c r="D11" s="12">
        <f t="shared" si="0"/>
        <v>18.29</v>
      </c>
      <c r="G11" t="str">
        <f>VLOOKUP(A11,[1]XRVD2024!$A:$H,8,FALSE)</f>
        <v>0.60</v>
      </c>
      <c r="H11" s="130">
        <f t="shared" si="1"/>
        <v>0</v>
      </c>
    </row>
    <row r="12" spans="1:8" x14ac:dyDescent="0.25">
      <c r="A12" t="s">
        <v>18</v>
      </c>
      <c r="B12" s="13">
        <v>0.5</v>
      </c>
      <c r="C12" s="12">
        <f t="shared" si="0"/>
        <v>16.79</v>
      </c>
      <c r="D12" s="12">
        <f t="shared" si="0"/>
        <v>15.24</v>
      </c>
      <c r="G12" t="str">
        <f>VLOOKUP(A12,[1]XRVD2024!$A:$H,8,FALSE)</f>
        <v>0.50</v>
      </c>
      <c r="H12" s="130">
        <f t="shared" si="1"/>
        <v>0</v>
      </c>
    </row>
    <row r="13" spans="1:8" x14ac:dyDescent="0.25">
      <c r="A13" t="s">
        <v>19</v>
      </c>
      <c r="B13" s="13">
        <v>0.6</v>
      </c>
      <c r="C13" s="12">
        <f t="shared" si="0"/>
        <v>20.14</v>
      </c>
      <c r="D13" s="12">
        <f t="shared" si="0"/>
        <v>18.29</v>
      </c>
      <c r="G13" t="str">
        <f>VLOOKUP(A13,[1]XRVD2024!$A:$H,8,FALSE)</f>
        <v>0.60</v>
      </c>
      <c r="H13" s="130">
        <f t="shared" si="1"/>
        <v>0</v>
      </c>
    </row>
    <row r="14" spans="1:8" x14ac:dyDescent="0.25">
      <c r="A14" t="s">
        <v>369</v>
      </c>
      <c r="B14" s="13">
        <v>0.8</v>
      </c>
      <c r="C14" s="12">
        <f t="shared" si="0"/>
        <v>26.86</v>
      </c>
      <c r="D14" s="12">
        <f t="shared" si="0"/>
        <v>24.39</v>
      </c>
      <c r="G14" t="str">
        <f>VLOOKUP(A14,[1]XRVD2024!$A:$H,8,FALSE)</f>
        <v>0.80</v>
      </c>
      <c r="H14" s="130">
        <f t="shared" si="1"/>
        <v>0</v>
      </c>
    </row>
    <row r="15" spans="1:8" x14ac:dyDescent="0.25">
      <c r="A15" t="s">
        <v>20</v>
      </c>
      <c r="B15" s="13">
        <v>1</v>
      </c>
      <c r="C15" s="12">
        <f t="shared" si="0"/>
        <v>33.57</v>
      </c>
      <c r="D15" s="12">
        <f t="shared" si="0"/>
        <v>30.49</v>
      </c>
      <c r="G15" t="str">
        <f>VLOOKUP(A15,[1]XRVD2024!$A:$H,8,FALSE)</f>
        <v>1.00</v>
      </c>
      <c r="H15" s="130">
        <f t="shared" si="1"/>
        <v>0</v>
      </c>
    </row>
    <row r="16" spans="1:8" x14ac:dyDescent="0.25">
      <c r="A16" t="s">
        <v>21</v>
      </c>
      <c r="B16" s="13">
        <v>4.2</v>
      </c>
      <c r="C16" s="12">
        <f t="shared" si="0"/>
        <v>140.99</v>
      </c>
      <c r="D16" s="12">
        <f t="shared" si="0"/>
        <v>128.05000000000001</v>
      </c>
      <c r="G16" t="str">
        <f>VLOOKUP(A16,[1]XRVD2024!$A:$H,8,FALSE)</f>
        <v>4.20</v>
      </c>
      <c r="H16" s="130">
        <f t="shared" si="1"/>
        <v>0</v>
      </c>
    </row>
    <row r="17" spans="1:8" x14ac:dyDescent="0.25">
      <c r="A17" t="s">
        <v>22</v>
      </c>
      <c r="B17" s="13">
        <v>10</v>
      </c>
      <c r="C17" s="12">
        <f t="shared" si="0"/>
        <v>335.7</v>
      </c>
      <c r="D17" s="12">
        <f t="shared" si="0"/>
        <v>304.89</v>
      </c>
      <c r="G17" t="str">
        <f>VLOOKUP(A17,[1]XRVD2024!$A:$H,8,FALSE)</f>
        <v>10.00</v>
      </c>
      <c r="H17" s="130">
        <f t="shared" si="1"/>
        <v>0</v>
      </c>
    </row>
    <row r="18" spans="1:8" x14ac:dyDescent="0.25">
      <c r="A18" t="s">
        <v>23</v>
      </c>
      <c r="B18" s="13">
        <v>3.1</v>
      </c>
      <c r="C18" s="12">
        <f t="shared" si="0"/>
        <v>104.07</v>
      </c>
      <c r="D18" s="12">
        <f t="shared" si="0"/>
        <v>94.51</v>
      </c>
      <c r="G18" t="str">
        <f>VLOOKUP(A18,[1]XRVD2024!$A:$H,8,FALSE)</f>
        <v>3.10</v>
      </c>
      <c r="H18" s="130">
        <f t="shared" si="1"/>
        <v>0</v>
      </c>
    </row>
    <row r="19" spans="1:8" x14ac:dyDescent="0.25">
      <c r="A19" t="s">
        <v>368</v>
      </c>
      <c r="B19" s="13">
        <v>5.6</v>
      </c>
      <c r="C19" s="12">
        <f t="shared" si="0"/>
        <v>187.99</v>
      </c>
      <c r="D19" s="12">
        <f t="shared" si="0"/>
        <v>170.74</v>
      </c>
      <c r="G19" t="str">
        <f>VLOOKUP(A19,[1]XRVD2024!$A:$H,8,FALSE)</f>
        <v>5.60</v>
      </c>
      <c r="H19" s="130">
        <f t="shared" si="1"/>
        <v>0</v>
      </c>
    </row>
    <row r="20" spans="1:8" x14ac:dyDescent="0.25">
      <c r="A20" t="s">
        <v>24</v>
      </c>
      <c r="B20" s="13">
        <v>1.6</v>
      </c>
      <c r="C20" s="12">
        <f t="shared" si="0"/>
        <v>53.71</v>
      </c>
      <c r="D20" s="12">
        <f t="shared" si="0"/>
        <v>48.78</v>
      </c>
      <c r="G20" t="str">
        <f>VLOOKUP(A20,[1]XRVD2024!$A:$H,8,FALSE)</f>
        <v>1.60</v>
      </c>
      <c r="H20" s="130">
        <f t="shared" si="1"/>
        <v>0</v>
      </c>
    </row>
    <row r="21" spans="1:8" x14ac:dyDescent="0.25">
      <c r="A21" t="s">
        <v>25</v>
      </c>
      <c r="B21" s="13">
        <v>2</v>
      </c>
      <c r="C21" s="12">
        <f t="shared" si="0"/>
        <v>67.14</v>
      </c>
      <c r="D21" s="12">
        <f t="shared" si="0"/>
        <v>60.98</v>
      </c>
      <c r="G21" t="str">
        <f>VLOOKUP(A21,[1]XRVD2024!$A:$H,8,FALSE)</f>
        <v>2.00</v>
      </c>
      <c r="H21" s="130">
        <f t="shared" si="1"/>
        <v>0</v>
      </c>
    </row>
    <row r="22" spans="1:8" x14ac:dyDescent="0.25">
      <c r="A22" t="s">
        <v>26</v>
      </c>
      <c r="B22" s="13">
        <v>1</v>
      </c>
      <c r="C22" s="12">
        <f t="shared" si="0"/>
        <v>33.57</v>
      </c>
      <c r="D22" s="12">
        <f t="shared" si="0"/>
        <v>30.49</v>
      </c>
      <c r="G22" t="str">
        <f>VLOOKUP(A22,[1]XRVD2024!$A:$H,8,FALSE)</f>
        <v>1.00</v>
      </c>
      <c r="H22" s="130">
        <f t="shared" si="1"/>
        <v>0</v>
      </c>
    </row>
    <row r="23" spans="1:8" x14ac:dyDescent="0.25">
      <c r="A23" t="s">
        <v>27</v>
      </c>
      <c r="B23" s="13">
        <v>0.8</v>
      </c>
      <c r="C23" s="12">
        <f t="shared" si="0"/>
        <v>26.86</v>
      </c>
      <c r="D23" s="12">
        <f t="shared" si="0"/>
        <v>24.39</v>
      </c>
      <c r="G23" t="str">
        <f>VLOOKUP(A23,[1]XRVD2024!$A:$H,8,FALSE)</f>
        <v>0.80</v>
      </c>
      <c r="H23" s="130">
        <f t="shared" si="1"/>
        <v>0</v>
      </c>
    </row>
    <row r="24" spans="1:8" x14ac:dyDescent="0.25">
      <c r="A24" t="s">
        <v>29</v>
      </c>
      <c r="B24" s="13">
        <v>1.25</v>
      </c>
      <c r="C24" s="12">
        <f t="shared" ref="C24:D45" si="2">ROUND($B24*C$2,2)</f>
        <v>41.96</v>
      </c>
      <c r="D24" s="12">
        <f t="shared" si="2"/>
        <v>38.11</v>
      </c>
      <c r="G24" t="str">
        <f>VLOOKUP(A24,[1]XRVD2024!$A:$H,8,FALSE)</f>
        <v>1.25</v>
      </c>
      <c r="H24" s="130">
        <f t="shared" si="1"/>
        <v>0</v>
      </c>
    </row>
    <row r="25" spans="1:8" x14ac:dyDescent="0.25">
      <c r="A25" t="s">
        <v>31</v>
      </c>
      <c r="B25" s="13">
        <v>0.3</v>
      </c>
      <c r="C25" s="12">
        <f t="shared" si="2"/>
        <v>10.07</v>
      </c>
      <c r="D25" s="12">
        <f t="shared" si="2"/>
        <v>9.15</v>
      </c>
      <c r="G25" t="str">
        <f>VLOOKUP(A25,[1]XRVD2024!$A:$H,8,FALSE)</f>
        <v>0.30</v>
      </c>
      <c r="H25" s="130">
        <f t="shared" si="1"/>
        <v>0</v>
      </c>
    </row>
    <row r="26" spans="1:8" x14ac:dyDescent="0.25">
      <c r="A26" t="s">
        <v>32</v>
      </c>
      <c r="B26" s="13">
        <v>0.3</v>
      </c>
      <c r="C26" s="12">
        <f t="shared" si="2"/>
        <v>10.07</v>
      </c>
      <c r="D26" s="12">
        <f t="shared" si="2"/>
        <v>9.15</v>
      </c>
      <c r="G26" t="str">
        <f>VLOOKUP(A26,[1]XRVD2024!$A:$H,8,FALSE)</f>
        <v>0.30</v>
      </c>
      <c r="H26" s="130">
        <f t="shared" si="1"/>
        <v>0</v>
      </c>
    </row>
    <row r="27" spans="1:8" x14ac:dyDescent="0.25">
      <c r="A27" t="s">
        <v>33</v>
      </c>
      <c r="B27" s="13">
        <v>0.3</v>
      </c>
      <c r="C27" s="12">
        <f t="shared" si="2"/>
        <v>10.07</v>
      </c>
      <c r="D27" s="12">
        <f t="shared" si="2"/>
        <v>9.15</v>
      </c>
      <c r="G27" t="str">
        <f>VLOOKUP(A27,[1]XRVD2024!$A:$H,8,FALSE)</f>
        <v>0.30</v>
      </c>
      <c r="H27" s="130">
        <f t="shared" si="1"/>
        <v>0</v>
      </c>
    </row>
    <row r="28" spans="1:8" x14ac:dyDescent="0.25">
      <c r="A28" t="s">
        <v>37</v>
      </c>
      <c r="B28" s="13">
        <v>1.5</v>
      </c>
      <c r="C28" s="12">
        <f t="shared" si="2"/>
        <v>50.36</v>
      </c>
      <c r="D28" s="12">
        <f t="shared" si="2"/>
        <v>45.73</v>
      </c>
      <c r="G28" t="str">
        <f>VLOOKUP(A28,[1]XRVD2024!$A:$H,8,FALSE)</f>
        <v>1.50</v>
      </c>
      <c r="H28" s="130">
        <f t="shared" si="1"/>
        <v>0</v>
      </c>
    </row>
    <row r="29" spans="1:8" x14ac:dyDescent="0.25">
      <c r="A29" t="s">
        <v>38</v>
      </c>
      <c r="B29" s="13">
        <v>1</v>
      </c>
      <c r="C29" s="12">
        <f t="shared" si="2"/>
        <v>33.57</v>
      </c>
      <c r="D29" s="12">
        <f t="shared" si="2"/>
        <v>30.49</v>
      </c>
      <c r="G29" t="str">
        <f>VLOOKUP(A29,[1]XRVD2024!$A:$H,8,FALSE)</f>
        <v>1.00</v>
      </c>
      <c r="H29" s="130">
        <f t="shared" si="1"/>
        <v>0</v>
      </c>
    </row>
    <row r="30" spans="1:8" x14ac:dyDescent="0.25">
      <c r="A30" t="s">
        <v>40</v>
      </c>
      <c r="B30" s="13">
        <v>0.6</v>
      </c>
      <c r="C30" s="12">
        <f t="shared" si="2"/>
        <v>20.14</v>
      </c>
      <c r="D30" s="12">
        <f t="shared" si="2"/>
        <v>18.29</v>
      </c>
      <c r="G30" t="str">
        <f>VLOOKUP(A30,[1]XRVD2024!$A:$H,8,FALSE)</f>
        <v>0.60</v>
      </c>
      <c r="H30" s="130">
        <f t="shared" si="1"/>
        <v>0</v>
      </c>
    </row>
    <row r="31" spans="1:8" x14ac:dyDescent="0.25">
      <c r="A31" t="s">
        <v>41</v>
      </c>
      <c r="B31" s="13">
        <v>0.5</v>
      </c>
      <c r="C31" s="12">
        <f t="shared" si="2"/>
        <v>16.79</v>
      </c>
      <c r="D31" s="12">
        <f t="shared" si="2"/>
        <v>15.24</v>
      </c>
      <c r="G31" t="str">
        <f>VLOOKUP(A31,[1]XRVD2024!$A:$H,8,FALSE)</f>
        <v>0.50</v>
      </c>
      <c r="H31" s="130">
        <f t="shared" si="1"/>
        <v>0</v>
      </c>
    </row>
    <row r="32" spans="1:8" x14ac:dyDescent="0.25">
      <c r="A32" t="s">
        <v>42</v>
      </c>
      <c r="B32" s="13">
        <v>1.1000000000000001</v>
      </c>
      <c r="C32" s="12">
        <f t="shared" si="2"/>
        <v>36.93</v>
      </c>
      <c r="D32" s="12">
        <f t="shared" si="2"/>
        <v>33.54</v>
      </c>
      <c r="G32" t="str">
        <f>VLOOKUP(A32,[1]XRVD2024!$A:$H,8,FALSE)</f>
        <v>1.10</v>
      </c>
      <c r="H32" s="130">
        <f t="shared" si="1"/>
        <v>0</v>
      </c>
    </row>
    <row r="33" spans="1:8" x14ac:dyDescent="0.25">
      <c r="A33" t="s">
        <v>411</v>
      </c>
      <c r="B33" s="13">
        <v>0.7</v>
      </c>
      <c r="C33" s="12">
        <f t="shared" si="2"/>
        <v>23.5</v>
      </c>
      <c r="D33" s="12">
        <f t="shared" si="2"/>
        <v>21.34</v>
      </c>
      <c r="G33" t="str">
        <f>VLOOKUP(A33,[1]XRVD2024!$A:$H,8,FALSE)</f>
        <v>0.70</v>
      </c>
      <c r="H33" s="130">
        <f t="shared" si="1"/>
        <v>0</v>
      </c>
    </row>
    <row r="34" spans="1:8" x14ac:dyDescent="0.25">
      <c r="A34" t="s">
        <v>43</v>
      </c>
      <c r="B34" s="13">
        <v>0.8</v>
      </c>
      <c r="C34" s="12">
        <f t="shared" si="2"/>
        <v>26.86</v>
      </c>
      <c r="D34" s="12">
        <f t="shared" si="2"/>
        <v>24.39</v>
      </c>
      <c r="G34" t="str">
        <f>VLOOKUP(A34,[1]XRVD2024!$A:$H,8,FALSE)</f>
        <v>0.80</v>
      </c>
      <c r="H34" s="130">
        <f t="shared" si="1"/>
        <v>0</v>
      </c>
    </row>
    <row r="35" spans="1:8" x14ac:dyDescent="0.25">
      <c r="A35" t="s">
        <v>44</v>
      </c>
      <c r="B35" s="13">
        <v>2.5</v>
      </c>
      <c r="C35" s="12">
        <f t="shared" si="2"/>
        <v>83.93</v>
      </c>
      <c r="D35" s="12">
        <f t="shared" si="2"/>
        <v>76.22</v>
      </c>
      <c r="G35" t="str">
        <f>VLOOKUP(A35,[1]XRVD2024!$A:$H,8,FALSE)</f>
        <v>2.50</v>
      </c>
      <c r="H35" s="130">
        <f t="shared" si="1"/>
        <v>0</v>
      </c>
    </row>
    <row r="36" spans="1:8" x14ac:dyDescent="0.25">
      <c r="A36" t="s">
        <v>46</v>
      </c>
      <c r="B36" s="13">
        <v>4</v>
      </c>
      <c r="C36" s="12">
        <f t="shared" si="2"/>
        <v>134.28</v>
      </c>
      <c r="D36" s="12">
        <f t="shared" si="2"/>
        <v>121.95</v>
      </c>
      <c r="G36" t="str">
        <f>VLOOKUP(A36,[1]XRVD2024!$A:$H,8,FALSE)</f>
        <v>4.00</v>
      </c>
      <c r="H36" s="130">
        <f t="shared" si="1"/>
        <v>0</v>
      </c>
    </row>
    <row r="37" spans="1:8" x14ac:dyDescent="0.25">
      <c r="A37" t="s">
        <v>47</v>
      </c>
      <c r="B37" s="13">
        <v>6</v>
      </c>
      <c r="C37" s="12">
        <f t="shared" si="2"/>
        <v>201.42</v>
      </c>
      <c r="D37" s="12">
        <f t="shared" si="2"/>
        <v>182.93</v>
      </c>
      <c r="G37" t="str">
        <f>VLOOKUP(A37,[1]XRVD2024!$A:$H,8,FALSE)</f>
        <v>6.00</v>
      </c>
      <c r="H37" s="130">
        <f t="shared" si="1"/>
        <v>0</v>
      </c>
    </row>
    <row r="38" spans="1:8" x14ac:dyDescent="0.25">
      <c r="A38" t="s">
        <v>48</v>
      </c>
      <c r="B38" s="13">
        <v>6</v>
      </c>
      <c r="C38" s="12">
        <f t="shared" si="2"/>
        <v>201.42</v>
      </c>
      <c r="D38" s="12">
        <f t="shared" si="2"/>
        <v>182.93</v>
      </c>
      <c r="G38" t="str">
        <f>VLOOKUP(A38,[1]XRVD2024!$A:$H,8,FALSE)</f>
        <v>6.00</v>
      </c>
      <c r="H38" s="130">
        <f t="shared" si="1"/>
        <v>0</v>
      </c>
    </row>
    <row r="39" spans="1:8" x14ac:dyDescent="0.25">
      <c r="A39" t="s">
        <v>49</v>
      </c>
      <c r="B39" s="13">
        <v>5</v>
      </c>
      <c r="C39" s="12">
        <f t="shared" si="2"/>
        <v>167.85</v>
      </c>
      <c r="D39" s="12">
        <f t="shared" si="2"/>
        <v>152.44</v>
      </c>
      <c r="G39" t="str">
        <f>VLOOKUP(A39,[1]XRVD2024!$A:$H,8,FALSE)</f>
        <v>5.00</v>
      </c>
      <c r="H39" s="130">
        <f t="shared" si="1"/>
        <v>0</v>
      </c>
    </row>
    <row r="40" spans="1:8" x14ac:dyDescent="0.25">
      <c r="A40" t="s">
        <v>50</v>
      </c>
      <c r="B40" s="13">
        <v>7</v>
      </c>
      <c r="C40" s="12">
        <f t="shared" si="2"/>
        <v>234.99</v>
      </c>
      <c r="D40" s="12">
        <f t="shared" si="2"/>
        <v>213.42</v>
      </c>
      <c r="G40" t="str">
        <f>VLOOKUP(A40,[1]XRVD2024!$A:$H,8,FALSE)</f>
        <v>7.00</v>
      </c>
      <c r="H40" s="130">
        <f t="shared" si="1"/>
        <v>0</v>
      </c>
    </row>
    <row r="41" spans="1:8" x14ac:dyDescent="0.25">
      <c r="A41" t="s">
        <v>51</v>
      </c>
      <c r="B41" s="13">
        <v>7</v>
      </c>
      <c r="C41" s="12">
        <f t="shared" si="2"/>
        <v>234.99</v>
      </c>
      <c r="D41" s="12">
        <f t="shared" si="2"/>
        <v>213.42</v>
      </c>
      <c r="G41" t="str">
        <f>VLOOKUP(A41,[1]XRVD2024!$A:$H,8,FALSE)</f>
        <v>7.00</v>
      </c>
      <c r="H41" s="130">
        <f t="shared" si="1"/>
        <v>0</v>
      </c>
    </row>
    <row r="42" spans="1:8" x14ac:dyDescent="0.25">
      <c r="A42" t="s">
        <v>406</v>
      </c>
      <c r="B42" s="13">
        <v>1.2</v>
      </c>
      <c r="C42" s="12">
        <f t="shared" si="2"/>
        <v>40.28</v>
      </c>
      <c r="D42" s="12">
        <f t="shared" si="2"/>
        <v>36.590000000000003</v>
      </c>
      <c r="G42" t="str">
        <f>VLOOKUP(A42,[1]XRVD2024!$A:$H,8,FALSE)</f>
        <v>1.20</v>
      </c>
      <c r="H42" s="130">
        <f t="shared" si="1"/>
        <v>0</v>
      </c>
    </row>
    <row r="43" spans="1:8" x14ac:dyDescent="0.25">
      <c r="A43" t="s">
        <v>52</v>
      </c>
      <c r="B43" s="13">
        <v>1.2</v>
      </c>
      <c r="C43" s="12">
        <f t="shared" si="2"/>
        <v>40.28</v>
      </c>
      <c r="D43" s="12">
        <f t="shared" si="2"/>
        <v>36.590000000000003</v>
      </c>
      <c r="G43" t="str">
        <f>VLOOKUP(A43,[1]XRVD2024!$A:$H,8,FALSE)</f>
        <v>1.20</v>
      </c>
      <c r="H43" s="130">
        <f t="shared" si="1"/>
        <v>0</v>
      </c>
    </row>
    <row r="44" spans="1:8" x14ac:dyDescent="0.25">
      <c r="A44" t="s">
        <v>53</v>
      </c>
      <c r="B44" s="13">
        <v>1.2</v>
      </c>
      <c r="C44" s="12">
        <f t="shared" si="2"/>
        <v>40.28</v>
      </c>
      <c r="D44" s="12">
        <f t="shared" si="2"/>
        <v>36.590000000000003</v>
      </c>
      <c r="G44" t="str">
        <f>VLOOKUP(A44,[1]XRVD2024!$A:$H,8,FALSE)</f>
        <v>1.20</v>
      </c>
      <c r="H44" s="130">
        <f t="shared" si="1"/>
        <v>0</v>
      </c>
    </row>
    <row r="45" spans="1:8" x14ac:dyDescent="0.25">
      <c r="A45" t="s">
        <v>54</v>
      </c>
      <c r="B45" s="13">
        <v>1.1000000000000001</v>
      </c>
      <c r="C45" s="12">
        <f t="shared" si="2"/>
        <v>36.93</v>
      </c>
      <c r="D45" s="12">
        <f t="shared" si="2"/>
        <v>33.54</v>
      </c>
      <c r="G45" t="str">
        <f>VLOOKUP(A45,[1]XRVD2024!$A:$H,8,FALSE)</f>
        <v>1.10</v>
      </c>
      <c r="H45" s="130">
        <f t="shared" si="1"/>
        <v>0</v>
      </c>
    </row>
    <row r="46" spans="1:8" x14ac:dyDescent="0.25">
      <c r="A46" t="s">
        <v>55</v>
      </c>
      <c r="B46" s="13">
        <v>1.1000000000000001</v>
      </c>
      <c r="C46" s="12">
        <f t="shared" ref="C46:D65" si="3">ROUND($B46*C$2,2)</f>
        <v>36.93</v>
      </c>
      <c r="D46" s="12">
        <f t="shared" si="3"/>
        <v>33.54</v>
      </c>
      <c r="G46" t="str">
        <f>VLOOKUP(A46,[1]XRVD2024!$A:$H,8,FALSE)</f>
        <v>1.10</v>
      </c>
      <c r="H46" s="130">
        <f t="shared" si="1"/>
        <v>0</v>
      </c>
    </row>
    <row r="47" spans="1:8" x14ac:dyDescent="0.25">
      <c r="A47" t="s">
        <v>56</v>
      </c>
      <c r="B47" s="13">
        <v>1.1000000000000001</v>
      </c>
      <c r="C47" s="12">
        <f t="shared" si="3"/>
        <v>36.93</v>
      </c>
      <c r="D47" s="12">
        <f t="shared" si="3"/>
        <v>33.54</v>
      </c>
      <c r="G47" t="str">
        <f>VLOOKUP(A47,[1]XRVD2024!$A:$H,8,FALSE)</f>
        <v>1.10</v>
      </c>
      <c r="H47" s="130">
        <f t="shared" si="1"/>
        <v>0</v>
      </c>
    </row>
    <row r="48" spans="1:8" x14ac:dyDescent="0.25">
      <c r="A48" t="s">
        <v>58</v>
      </c>
      <c r="B48" s="13">
        <v>4</v>
      </c>
      <c r="C48" s="12">
        <f t="shared" si="3"/>
        <v>134.28</v>
      </c>
      <c r="D48" s="12">
        <f t="shared" si="3"/>
        <v>121.95</v>
      </c>
      <c r="G48" t="str">
        <f>VLOOKUP(A48,[1]XRVD2024!$A:$H,8,FALSE)</f>
        <v>4.00</v>
      </c>
      <c r="H48" s="130">
        <f t="shared" si="1"/>
        <v>0</v>
      </c>
    </row>
    <row r="49" spans="1:8" x14ac:dyDescent="0.25">
      <c r="A49" t="s">
        <v>355</v>
      </c>
      <c r="B49" s="13">
        <v>2</v>
      </c>
      <c r="C49" s="12">
        <f t="shared" si="3"/>
        <v>67.14</v>
      </c>
      <c r="D49" s="12">
        <f t="shared" si="3"/>
        <v>60.98</v>
      </c>
      <c r="G49" t="str">
        <f>VLOOKUP(A49,[1]XRVD2024!$A:$H,8,FALSE)</f>
        <v>2.00</v>
      </c>
      <c r="H49" s="130">
        <f t="shared" si="1"/>
        <v>0</v>
      </c>
    </row>
    <row r="50" spans="1:8" x14ac:dyDescent="0.25">
      <c r="A50" t="s">
        <v>356</v>
      </c>
      <c r="B50" s="13">
        <v>2</v>
      </c>
      <c r="C50" s="12">
        <f t="shared" si="3"/>
        <v>67.14</v>
      </c>
      <c r="D50" s="12">
        <f t="shared" si="3"/>
        <v>60.98</v>
      </c>
      <c r="G50" t="str">
        <f>VLOOKUP(A50,[1]XRVD2024!$A:$H,8,FALSE)</f>
        <v>2.00</v>
      </c>
      <c r="H50" s="130">
        <f t="shared" si="1"/>
        <v>0</v>
      </c>
    </row>
    <row r="51" spans="1:8" x14ac:dyDescent="0.25">
      <c r="A51" t="s">
        <v>357</v>
      </c>
      <c r="B51" s="13">
        <v>2</v>
      </c>
      <c r="C51" s="12">
        <f t="shared" si="3"/>
        <v>67.14</v>
      </c>
      <c r="D51" s="12">
        <f t="shared" si="3"/>
        <v>60.98</v>
      </c>
      <c r="G51" t="str">
        <f>VLOOKUP(A51,[1]XRVD2024!$A:$H,8,FALSE)</f>
        <v>2.00</v>
      </c>
      <c r="H51" s="130">
        <f t="shared" si="1"/>
        <v>0</v>
      </c>
    </row>
    <row r="52" spans="1:8" x14ac:dyDescent="0.25">
      <c r="A52" t="s">
        <v>358</v>
      </c>
      <c r="B52" s="13">
        <v>2</v>
      </c>
      <c r="C52" s="12">
        <f t="shared" si="3"/>
        <v>67.14</v>
      </c>
      <c r="D52" s="12">
        <f t="shared" si="3"/>
        <v>60.98</v>
      </c>
      <c r="G52" t="str">
        <f>VLOOKUP(A52,[1]XRVD2024!$A:$H,8,FALSE)</f>
        <v>2.00</v>
      </c>
      <c r="H52" s="130">
        <f t="shared" si="1"/>
        <v>0</v>
      </c>
    </row>
    <row r="53" spans="1:8" x14ac:dyDescent="0.25">
      <c r="A53" t="s">
        <v>359</v>
      </c>
      <c r="B53" s="13">
        <v>2</v>
      </c>
      <c r="C53" s="12">
        <f t="shared" si="3"/>
        <v>67.14</v>
      </c>
      <c r="D53" s="12">
        <f t="shared" si="3"/>
        <v>60.98</v>
      </c>
      <c r="G53" t="str">
        <f>VLOOKUP(A53,[1]XRVD2024!$A:$H,8,FALSE)</f>
        <v>2.00</v>
      </c>
      <c r="H53" s="130">
        <f t="shared" si="1"/>
        <v>0</v>
      </c>
    </row>
    <row r="54" spans="1:8" x14ac:dyDescent="0.25">
      <c r="A54" t="s">
        <v>59</v>
      </c>
      <c r="B54" s="13">
        <v>2</v>
      </c>
      <c r="C54" s="12">
        <f t="shared" si="3"/>
        <v>67.14</v>
      </c>
      <c r="D54" s="12">
        <f t="shared" si="3"/>
        <v>60.98</v>
      </c>
      <c r="G54" t="str">
        <f>VLOOKUP(A54,[1]XRVD2024!$A:$H,8,FALSE)</f>
        <v>2.00</v>
      </c>
      <c r="H54" s="130">
        <f t="shared" si="1"/>
        <v>0</v>
      </c>
    </row>
    <row r="55" spans="1:8" x14ac:dyDescent="0.25">
      <c r="A55" t="s">
        <v>60</v>
      </c>
      <c r="B55" s="14">
        <v>4</v>
      </c>
      <c r="C55" s="125">
        <f t="shared" si="3"/>
        <v>134.28</v>
      </c>
      <c r="D55" s="125">
        <f t="shared" si="3"/>
        <v>121.95</v>
      </c>
      <c r="E55" s="126" t="s">
        <v>418</v>
      </c>
      <c r="G55" t="str">
        <f>VLOOKUP(A55,[1]XRVD2024!$A:$H,8,FALSE)</f>
        <v>2.20</v>
      </c>
      <c r="H55" s="130">
        <f t="shared" si="1"/>
        <v>-1.7999999999999998</v>
      </c>
    </row>
    <row r="56" spans="1:8" x14ac:dyDescent="0.25">
      <c r="A56" t="s">
        <v>61</v>
      </c>
      <c r="B56" s="14">
        <v>5.4</v>
      </c>
      <c r="C56" s="125">
        <f t="shared" si="3"/>
        <v>181.28</v>
      </c>
      <c r="D56" s="125">
        <f t="shared" si="3"/>
        <v>164.64</v>
      </c>
      <c r="E56" s="126" t="s">
        <v>419</v>
      </c>
      <c r="G56" t="str">
        <f>VLOOKUP(A56,[1]XRVD2024!$A:$H,8,FALSE)</f>
        <v>2.70</v>
      </c>
      <c r="H56" s="130">
        <f t="shared" si="1"/>
        <v>-2.7</v>
      </c>
    </row>
    <row r="57" spans="1:8" x14ac:dyDescent="0.25">
      <c r="A57" t="s">
        <v>62</v>
      </c>
      <c r="B57" s="13">
        <v>3.3</v>
      </c>
      <c r="C57" s="12">
        <f t="shared" si="3"/>
        <v>110.78</v>
      </c>
      <c r="D57" s="12">
        <f t="shared" si="3"/>
        <v>100.61</v>
      </c>
      <c r="G57" t="str">
        <f>VLOOKUP(A57,[1]XRVD2024!$A:$H,8,FALSE)</f>
        <v>3.30</v>
      </c>
      <c r="H57" s="130">
        <f t="shared" si="1"/>
        <v>0</v>
      </c>
    </row>
    <row r="58" spans="1:8" x14ac:dyDescent="0.25">
      <c r="A58" t="s">
        <v>64</v>
      </c>
      <c r="B58" s="13">
        <v>2</v>
      </c>
      <c r="C58" s="12">
        <f t="shared" si="3"/>
        <v>67.14</v>
      </c>
      <c r="D58" s="12">
        <f t="shared" si="3"/>
        <v>60.98</v>
      </c>
      <c r="G58" t="str">
        <f>VLOOKUP(A58,[1]XRVD2024!$A:$H,8,FALSE)</f>
        <v>2.00</v>
      </c>
      <c r="H58" s="130">
        <f t="shared" si="1"/>
        <v>0</v>
      </c>
    </row>
    <row r="59" spans="1:8" x14ac:dyDescent="0.25">
      <c r="A59" t="s">
        <v>65</v>
      </c>
      <c r="B59" s="13">
        <v>3</v>
      </c>
      <c r="C59" s="12">
        <f t="shared" si="3"/>
        <v>100.71</v>
      </c>
      <c r="D59" s="12">
        <f t="shared" si="3"/>
        <v>91.47</v>
      </c>
      <c r="G59" t="str">
        <f>VLOOKUP(A59,[1]XRVD2024!$A:$H,8,FALSE)</f>
        <v>3.00</v>
      </c>
      <c r="H59" s="130">
        <f t="shared" si="1"/>
        <v>0</v>
      </c>
    </row>
    <row r="60" spans="1:8" x14ac:dyDescent="0.25">
      <c r="A60" t="s">
        <v>66</v>
      </c>
      <c r="B60" s="13">
        <v>3.5</v>
      </c>
      <c r="C60" s="12">
        <f t="shared" si="3"/>
        <v>117.5</v>
      </c>
      <c r="D60" s="12">
        <f t="shared" si="3"/>
        <v>106.71</v>
      </c>
      <c r="G60" t="str">
        <f>VLOOKUP(A60,[1]XRVD2024!$A:$H,8,FALSE)</f>
        <v>3.50</v>
      </c>
      <c r="H60" s="130">
        <f t="shared" si="1"/>
        <v>0</v>
      </c>
    </row>
    <row r="61" spans="1:8" x14ac:dyDescent="0.25">
      <c r="A61" t="s">
        <v>67</v>
      </c>
      <c r="B61" s="13">
        <v>4</v>
      </c>
      <c r="C61" s="12">
        <f t="shared" si="3"/>
        <v>134.28</v>
      </c>
      <c r="D61" s="12">
        <f t="shared" si="3"/>
        <v>121.95</v>
      </c>
      <c r="G61" t="str">
        <f>VLOOKUP(A61,[1]XRVD2024!$A:$H,8,FALSE)</f>
        <v>4.00</v>
      </c>
      <c r="H61" s="130">
        <f t="shared" si="1"/>
        <v>0</v>
      </c>
    </row>
    <row r="62" spans="1:8" x14ac:dyDescent="0.25">
      <c r="A62" t="s">
        <v>68</v>
      </c>
      <c r="B62" s="13">
        <v>6.8</v>
      </c>
      <c r="C62" s="12">
        <f t="shared" si="3"/>
        <v>228.28</v>
      </c>
      <c r="D62" s="12">
        <f t="shared" si="3"/>
        <v>207.32</v>
      </c>
      <c r="G62" t="str">
        <f>VLOOKUP(A62,[1]XRVD2024!$A:$H,8,FALSE)</f>
        <v>6.80</v>
      </c>
      <c r="H62" s="130">
        <f t="shared" si="1"/>
        <v>0</v>
      </c>
    </row>
    <row r="63" spans="1:8" x14ac:dyDescent="0.25">
      <c r="A63" t="s">
        <v>70</v>
      </c>
      <c r="B63" s="13">
        <v>2</v>
      </c>
      <c r="C63" s="12">
        <f t="shared" si="3"/>
        <v>67.14</v>
      </c>
      <c r="D63" s="12">
        <f t="shared" si="3"/>
        <v>60.98</v>
      </c>
      <c r="G63" t="str">
        <f>VLOOKUP(A63,[1]XRVD2024!$A:$H,8,FALSE)</f>
        <v>2.00</v>
      </c>
      <c r="H63" s="130">
        <f t="shared" si="1"/>
        <v>0</v>
      </c>
    </row>
    <row r="64" spans="1:8" x14ac:dyDescent="0.25">
      <c r="A64" t="s">
        <v>71</v>
      </c>
      <c r="B64" s="13">
        <v>4</v>
      </c>
      <c r="C64" s="12">
        <f t="shared" si="3"/>
        <v>134.28</v>
      </c>
      <c r="D64" s="12">
        <f t="shared" si="3"/>
        <v>121.95</v>
      </c>
      <c r="G64" t="str">
        <f>VLOOKUP(A64,[1]XRVD2024!$A:$H,8,FALSE)</f>
        <v>4.00</v>
      </c>
      <c r="H64" s="130">
        <f t="shared" si="1"/>
        <v>0</v>
      </c>
    </row>
    <row r="65" spans="1:8" x14ac:dyDescent="0.25">
      <c r="A65" t="s">
        <v>72</v>
      </c>
      <c r="B65" s="13">
        <v>5.4</v>
      </c>
      <c r="C65" s="12">
        <f t="shared" si="3"/>
        <v>181.28</v>
      </c>
      <c r="D65" s="12">
        <f t="shared" si="3"/>
        <v>164.64</v>
      </c>
      <c r="G65" t="str">
        <f>VLOOKUP(A65,[1]XRVD2024!$A:$H,8,FALSE)</f>
        <v>5.40</v>
      </c>
      <c r="H65" s="130">
        <f t="shared" si="1"/>
        <v>0</v>
      </c>
    </row>
    <row r="66" spans="1:8" x14ac:dyDescent="0.25">
      <c r="A66" t="s">
        <v>367</v>
      </c>
      <c r="B66" s="13">
        <v>5.7</v>
      </c>
      <c r="C66" s="12">
        <f t="shared" ref="C66:D85" si="4">ROUND($B66*C$2,2)</f>
        <v>191.35</v>
      </c>
      <c r="D66" s="12">
        <f t="shared" si="4"/>
        <v>173.79</v>
      </c>
      <c r="G66" t="str">
        <f>VLOOKUP(A66,[1]XRVD2024!$A:$H,8,FALSE)</f>
        <v>5.70</v>
      </c>
      <c r="H66" s="130">
        <f t="shared" si="1"/>
        <v>0</v>
      </c>
    </row>
    <row r="67" spans="1:8" x14ac:dyDescent="0.25">
      <c r="A67" t="s">
        <v>74</v>
      </c>
      <c r="B67" s="13">
        <v>10</v>
      </c>
      <c r="C67" s="12">
        <f t="shared" si="4"/>
        <v>335.7</v>
      </c>
      <c r="D67" s="12">
        <f t="shared" si="4"/>
        <v>304.89</v>
      </c>
      <c r="G67" t="str">
        <f>VLOOKUP(A67,[1]XRVD2024!$A:$H,8,FALSE)</f>
        <v>10.00</v>
      </c>
      <c r="H67" s="130">
        <f t="shared" si="1"/>
        <v>0</v>
      </c>
    </row>
    <row r="68" spans="1:8" x14ac:dyDescent="0.25">
      <c r="A68" t="s">
        <v>366</v>
      </c>
      <c r="B68" s="13">
        <v>14.5</v>
      </c>
      <c r="C68" s="12">
        <f t="shared" si="4"/>
        <v>486.77</v>
      </c>
      <c r="D68" s="12">
        <f t="shared" si="4"/>
        <v>442.09</v>
      </c>
      <c r="G68" t="str">
        <f>VLOOKUP(A68,[1]XRVD2024!$A:$H,8,FALSE)</f>
        <v>14.50</v>
      </c>
      <c r="H68" s="130">
        <f t="shared" si="1"/>
        <v>0</v>
      </c>
    </row>
    <row r="69" spans="1:8" x14ac:dyDescent="0.25">
      <c r="A69" t="s">
        <v>365</v>
      </c>
      <c r="B69" s="13">
        <v>20</v>
      </c>
      <c r="C69" s="12">
        <f t="shared" si="4"/>
        <v>671.4</v>
      </c>
      <c r="D69" s="12">
        <f t="shared" si="4"/>
        <v>609.77</v>
      </c>
      <c r="G69" t="str">
        <f>VLOOKUP(A69,[1]XRVD2024!$A:$H,8,FALSE)</f>
        <v>20.00</v>
      </c>
      <c r="H69" s="130">
        <f t="shared" ref="H69:H132" si="5">G69-B69</f>
        <v>0</v>
      </c>
    </row>
    <row r="70" spans="1:8" x14ac:dyDescent="0.25">
      <c r="A70" t="s">
        <v>76</v>
      </c>
      <c r="B70" s="13">
        <v>15</v>
      </c>
      <c r="C70" s="12">
        <f t="shared" si="4"/>
        <v>503.55</v>
      </c>
      <c r="D70" s="12">
        <f t="shared" si="4"/>
        <v>457.33</v>
      </c>
      <c r="G70" t="str">
        <f>VLOOKUP(A70,[1]XRVD2024!$A:$H,8,FALSE)</f>
        <v>15.00</v>
      </c>
      <c r="H70" s="130">
        <f t="shared" si="5"/>
        <v>0</v>
      </c>
    </row>
    <row r="71" spans="1:8" x14ac:dyDescent="0.25">
      <c r="A71" t="s">
        <v>78</v>
      </c>
      <c r="B71" s="13">
        <v>20</v>
      </c>
      <c r="C71" s="12">
        <f t="shared" si="4"/>
        <v>671.4</v>
      </c>
      <c r="D71" s="12">
        <f t="shared" si="4"/>
        <v>609.77</v>
      </c>
      <c r="G71" t="str">
        <f>VLOOKUP(A71,[1]XRVD2024!$A:$H,8,FALSE)</f>
        <v>20.00</v>
      </c>
      <c r="H71" s="130">
        <f t="shared" si="5"/>
        <v>0</v>
      </c>
    </row>
    <row r="72" spans="1:8" x14ac:dyDescent="0.25">
      <c r="A72" t="s">
        <v>79</v>
      </c>
      <c r="B72" s="13">
        <v>22</v>
      </c>
      <c r="C72" s="12">
        <f t="shared" si="4"/>
        <v>738.54</v>
      </c>
      <c r="D72" s="12">
        <f t="shared" si="4"/>
        <v>670.75</v>
      </c>
      <c r="G72" t="str">
        <f>VLOOKUP(A72,[1]XRVD2024!$A:$H,8,FALSE)</f>
        <v>22.00</v>
      </c>
      <c r="H72" s="130">
        <f t="shared" si="5"/>
        <v>0</v>
      </c>
    </row>
    <row r="73" spans="1:8" x14ac:dyDescent="0.25">
      <c r="A73" t="s">
        <v>80</v>
      </c>
      <c r="B73" s="13">
        <v>16</v>
      </c>
      <c r="C73" s="12">
        <f t="shared" si="4"/>
        <v>537.12</v>
      </c>
      <c r="D73" s="12">
        <f t="shared" si="4"/>
        <v>487.82</v>
      </c>
      <c r="G73" t="str">
        <f>VLOOKUP(A73,[1]XRVD2024!$A:$H,8,FALSE)</f>
        <v>16.00</v>
      </c>
      <c r="H73" s="130">
        <f t="shared" si="5"/>
        <v>0</v>
      </c>
    </row>
    <row r="74" spans="1:8" x14ac:dyDescent="0.25">
      <c r="A74" t="s">
        <v>81</v>
      </c>
      <c r="B74" s="13">
        <v>18</v>
      </c>
      <c r="C74" s="12">
        <f t="shared" si="4"/>
        <v>604.26</v>
      </c>
      <c r="D74" s="12">
        <f t="shared" si="4"/>
        <v>548.79999999999995</v>
      </c>
      <c r="G74" t="str">
        <f>VLOOKUP(A74,[1]XRVD2024!$A:$H,8,FALSE)</f>
        <v>18.00</v>
      </c>
      <c r="H74" s="130">
        <f t="shared" si="5"/>
        <v>0</v>
      </c>
    </row>
    <row r="75" spans="1:8" x14ac:dyDescent="0.25">
      <c r="A75" t="s">
        <v>82</v>
      </c>
      <c r="B75" s="13">
        <v>19</v>
      </c>
      <c r="C75" s="12">
        <f t="shared" si="4"/>
        <v>637.83000000000004</v>
      </c>
      <c r="D75" s="12">
        <f t="shared" si="4"/>
        <v>579.29</v>
      </c>
      <c r="G75" t="str">
        <f>VLOOKUP(A75,[1]XRVD2024!$A:$H,8,FALSE)</f>
        <v>19.00</v>
      </c>
      <c r="H75" s="130">
        <f t="shared" si="5"/>
        <v>0</v>
      </c>
    </row>
    <row r="76" spans="1:8" x14ac:dyDescent="0.25">
      <c r="A76" t="s">
        <v>84</v>
      </c>
      <c r="B76" s="13">
        <v>14</v>
      </c>
      <c r="C76" s="12">
        <f t="shared" si="4"/>
        <v>469.98</v>
      </c>
      <c r="D76" s="12">
        <f t="shared" si="4"/>
        <v>426.84</v>
      </c>
      <c r="G76" t="str">
        <f>VLOOKUP(A76,[1]XRVD2024!$A:$H,8,FALSE)</f>
        <v>14.00</v>
      </c>
      <c r="H76" s="130">
        <f t="shared" si="5"/>
        <v>0</v>
      </c>
    </row>
    <row r="77" spans="1:8" x14ac:dyDescent="0.25">
      <c r="A77" t="s">
        <v>86</v>
      </c>
      <c r="B77" s="13">
        <v>16</v>
      </c>
      <c r="C77" s="12">
        <f t="shared" si="4"/>
        <v>537.12</v>
      </c>
      <c r="D77" s="12">
        <f t="shared" si="4"/>
        <v>487.82</v>
      </c>
      <c r="G77" t="str">
        <f>VLOOKUP(A77,[1]XRVD2024!$A:$H,8,FALSE)</f>
        <v>16.00</v>
      </c>
      <c r="H77" s="130">
        <f t="shared" si="5"/>
        <v>0</v>
      </c>
    </row>
    <row r="78" spans="1:8" x14ac:dyDescent="0.25">
      <c r="A78" t="s">
        <v>88</v>
      </c>
      <c r="B78" s="13">
        <v>1.5</v>
      </c>
      <c r="C78" s="12">
        <f t="shared" si="4"/>
        <v>50.36</v>
      </c>
      <c r="D78" s="12">
        <f t="shared" si="4"/>
        <v>45.73</v>
      </c>
      <c r="G78" t="str">
        <f>VLOOKUP(A78,[1]XRVD2024!$A:$H,8,FALSE)</f>
        <v>1.50</v>
      </c>
      <c r="H78" s="130">
        <f t="shared" si="5"/>
        <v>0</v>
      </c>
    </row>
    <row r="79" spans="1:8" x14ac:dyDescent="0.25">
      <c r="A79" t="s">
        <v>89</v>
      </c>
      <c r="B79" s="13">
        <v>4</v>
      </c>
      <c r="C79" s="12">
        <f t="shared" si="4"/>
        <v>134.28</v>
      </c>
      <c r="D79" s="12">
        <f t="shared" si="4"/>
        <v>121.95</v>
      </c>
      <c r="G79" t="str">
        <f>VLOOKUP(A79,[1]XRVD2024!$A:$H,8,FALSE)</f>
        <v>4.00</v>
      </c>
      <c r="H79" s="130">
        <f t="shared" si="5"/>
        <v>0</v>
      </c>
    </row>
    <row r="80" spans="1:8" x14ac:dyDescent="0.25">
      <c r="A80" t="s">
        <v>90</v>
      </c>
      <c r="B80" s="13">
        <v>6</v>
      </c>
      <c r="C80" s="12">
        <f t="shared" si="4"/>
        <v>201.42</v>
      </c>
      <c r="D80" s="12">
        <f t="shared" si="4"/>
        <v>182.93</v>
      </c>
      <c r="G80" t="str">
        <f>VLOOKUP(A80,[1]XRVD2024!$A:$H,8,FALSE)</f>
        <v>6.00</v>
      </c>
      <c r="H80" s="130">
        <f t="shared" si="5"/>
        <v>0</v>
      </c>
    </row>
    <row r="81" spans="1:8" x14ac:dyDescent="0.25">
      <c r="A81" t="s">
        <v>91</v>
      </c>
      <c r="B81" s="13">
        <v>4.8</v>
      </c>
      <c r="C81" s="12">
        <f t="shared" si="4"/>
        <v>161.13999999999999</v>
      </c>
      <c r="D81" s="12">
        <f t="shared" si="4"/>
        <v>146.35</v>
      </c>
      <c r="G81" t="str">
        <f>VLOOKUP(A81,[1]XRVD2024!$A:$H,8,FALSE)</f>
        <v>4.80</v>
      </c>
      <c r="H81" s="130">
        <f t="shared" si="5"/>
        <v>0</v>
      </c>
    </row>
    <row r="82" spans="1:8" x14ac:dyDescent="0.25">
      <c r="A82" t="s">
        <v>92</v>
      </c>
      <c r="B82" s="13">
        <v>4.5</v>
      </c>
      <c r="C82" s="12">
        <f t="shared" si="4"/>
        <v>151.07</v>
      </c>
      <c r="D82" s="12">
        <f t="shared" si="4"/>
        <v>137.19999999999999</v>
      </c>
      <c r="G82" t="str">
        <f>VLOOKUP(A82,[1]XRVD2024!$A:$H,8,FALSE)</f>
        <v>4.50</v>
      </c>
      <c r="H82" s="130">
        <f t="shared" si="5"/>
        <v>0</v>
      </c>
    </row>
    <row r="83" spans="1:8" x14ac:dyDescent="0.25">
      <c r="A83" t="s">
        <v>94</v>
      </c>
      <c r="B83" s="13">
        <v>5.4</v>
      </c>
      <c r="C83" s="12">
        <f t="shared" si="4"/>
        <v>181.28</v>
      </c>
      <c r="D83" s="12">
        <f t="shared" si="4"/>
        <v>164.64</v>
      </c>
      <c r="G83" t="str">
        <f>VLOOKUP(A83,[1]XRVD2024!$A:$H,8,FALSE)</f>
        <v>5.40</v>
      </c>
      <c r="H83" s="130">
        <f t="shared" si="5"/>
        <v>0</v>
      </c>
    </row>
    <row r="84" spans="1:8" x14ac:dyDescent="0.25">
      <c r="A84" t="s">
        <v>95</v>
      </c>
      <c r="B84" s="13">
        <v>1.5</v>
      </c>
      <c r="C84" s="12">
        <f t="shared" si="4"/>
        <v>50.36</v>
      </c>
      <c r="D84" s="12">
        <f t="shared" si="4"/>
        <v>45.73</v>
      </c>
      <c r="G84" t="str">
        <f>VLOOKUP(A84,[1]XRVD2024!$A:$H,8,FALSE)</f>
        <v>1.50</v>
      </c>
      <c r="H84" s="130">
        <f t="shared" si="5"/>
        <v>0</v>
      </c>
    </row>
    <row r="85" spans="1:8" x14ac:dyDescent="0.25">
      <c r="A85" t="s">
        <v>96</v>
      </c>
      <c r="B85" s="13">
        <v>4</v>
      </c>
      <c r="C85" s="12">
        <f t="shared" si="4"/>
        <v>134.28</v>
      </c>
      <c r="D85" s="12">
        <f t="shared" si="4"/>
        <v>121.95</v>
      </c>
      <c r="G85" t="str">
        <f>VLOOKUP(A85,[1]XRVD2024!$A:$H,8,FALSE)</f>
        <v>4.00</v>
      </c>
      <c r="H85" s="130">
        <f t="shared" si="5"/>
        <v>0</v>
      </c>
    </row>
    <row r="86" spans="1:8" x14ac:dyDescent="0.25">
      <c r="A86" t="s">
        <v>97</v>
      </c>
      <c r="B86" s="13">
        <v>1</v>
      </c>
      <c r="C86" s="12">
        <f t="shared" ref="C86:D105" si="6">ROUND($B86*C$2,2)</f>
        <v>33.57</v>
      </c>
      <c r="D86" s="12">
        <f t="shared" si="6"/>
        <v>30.49</v>
      </c>
      <c r="G86" t="str">
        <f>VLOOKUP(A86,[1]XRVD2024!$A:$H,8,FALSE)</f>
        <v>1.00</v>
      </c>
      <c r="H86" s="130">
        <f t="shared" si="5"/>
        <v>0</v>
      </c>
    </row>
    <row r="87" spans="1:8" x14ac:dyDescent="0.25">
      <c r="A87" t="s">
        <v>98</v>
      </c>
      <c r="B87" s="13">
        <v>8</v>
      </c>
      <c r="C87" s="12">
        <f t="shared" si="6"/>
        <v>268.56</v>
      </c>
      <c r="D87" s="12">
        <f t="shared" si="6"/>
        <v>243.91</v>
      </c>
      <c r="G87" t="str">
        <f>VLOOKUP(A87,[1]XRVD2024!$A:$H,8,FALSE)</f>
        <v>8.00</v>
      </c>
      <c r="H87" s="130">
        <f t="shared" si="5"/>
        <v>0</v>
      </c>
    </row>
    <row r="88" spans="1:8" x14ac:dyDescent="0.25">
      <c r="A88" t="s">
        <v>100</v>
      </c>
      <c r="B88" s="13">
        <v>5</v>
      </c>
      <c r="C88" s="12">
        <f t="shared" si="6"/>
        <v>167.85</v>
      </c>
      <c r="D88" s="12">
        <f t="shared" si="6"/>
        <v>152.44</v>
      </c>
      <c r="G88" t="str">
        <f>VLOOKUP(A88,[1]XRVD2024!$A:$H,8,FALSE)</f>
        <v>5.00</v>
      </c>
      <c r="H88" s="130">
        <f t="shared" si="5"/>
        <v>0</v>
      </c>
    </row>
    <row r="89" spans="1:8" x14ac:dyDescent="0.25">
      <c r="A89" t="s">
        <v>101</v>
      </c>
      <c r="B89" s="13">
        <v>6</v>
      </c>
      <c r="C89" s="12">
        <f t="shared" si="6"/>
        <v>201.42</v>
      </c>
      <c r="D89" s="12">
        <f t="shared" si="6"/>
        <v>182.93</v>
      </c>
      <c r="G89" t="str">
        <f>VLOOKUP(A89,[1]XRVD2024!$A:$H,8,FALSE)</f>
        <v>6.00</v>
      </c>
      <c r="H89" s="130">
        <f t="shared" si="5"/>
        <v>0</v>
      </c>
    </row>
    <row r="90" spans="1:8" x14ac:dyDescent="0.25">
      <c r="A90" t="s">
        <v>102</v>
      </c>
      <c r="B90" s="13">
        <v>10</v>
      </c>
      <c r="C90" s="12">
        <f t="shared" si="6"/>
        <v>335.7</v>
      </c>
      <c r="D90" s="12">
        <f t="shared" si="6"/>
        <v>304.89</v>
      </c>
      <c r="G90" t="str">
        <f>VLOOKUP(A90,[1]XRVD2024!$A:$H,8,FALSE)</f>
        <v>10.00</v>
      </c>
      <c r="H90" s="130">
        <f t="shared" si="5"/>
        <v>0</v>
      </c>
    </row>
    <row r="91" spans="1:8" x14ac:dyDescent="0.25">
      <c r="A91" t="s">
        <v>103</v>
      </c>
      <c r="B91" s="13">
        <v>14.4</v>
      </c>
      <c r="C91" s="12">
        <f t="shared" si="6"/>
        <v>483.41</v>
      </c>
      <c r="D91" s="12">
        <f t="shared" si="6"/>
        <v>439.04</v>
      </c>
      <c r="G91" t="str">
        <f>VLOOKUP(A91,[1]XRVD2024!$A:$H,8,FALSE)</f>
        <v>14.40</v>
      </c>
      <c r="H91" s="130">
        <f t="shared" si="5"/>
        <v>0</v>
      </c>
    </row>
    <row r="92" spans="1:8" x14ac:dyDescent="0.25">
      <c r="A92" t="s">
        <v>104</v>
      </c>
      <c r="B92" s="13">
        <v>4.0999999999999996</v>
      </c>
      <c r="C92" s="12">
        <f t="shared" si="6"/>
        <v>137.63999999999999</v>
      </c>
      <c r="D92" s="12">
        <f t="shared" si="6"/>
        <v>125</v>
      </c>
      <c r="G92" t="str">
        <f>VLOOKUP(A92,[1]XRVD2024!$A:$H,8,FALSE)</f>
        <v>4.10</v>
      </c>
      <c r="H92" s="130">
        <f t="shared" si="5"/>
        <v>0</v>
      </c>
    </row>
    <row r="93" spans="1:8" x14ac:dyDescent="0.25">
      <c r="A93" t="s">
        <v>364</v>
      </c>
      <c r="B93" s="13">
        <v>0</v>
      </c>
      <c r="C93" s="12">
        <f t="shared" si="6"/>
        <v>0</v>
      </c>
      <c r="D93" s="12">
        <f t="shared" si="6"/>
        <v>0</v>
      </c>
      <c r="G93" t="str">
        <f>VLOOKUP(A93,[1]XRVD2024!$A:$H,8,FALSE)</f>
        <v>0.00</v>
      </c>
      <c r="H93" s="130">
        <f t="shared" si="5"/>
        <v>0</v>
      </c>
    </row>
    <row r="94" spans="1:8" x14ac:dyDescent="0.25">
      <c r="A94" t="s">
        <v>106</v>
      </c>
      <c r="B94" s="13">
        <v>1.25</v>
      </c>
      <c r="C94" s="12">
        <f t="shared" si="6"/>
        <v>41.96</v>
      </c>
      <c r="D94" s="12">
        <f t="shared" si="6"/>
        <v>38.11</v>
      </c>
      <c r="G94" t="str">
        <f>VLOOKUP(A94,[1]XRVD2024!$A:$H,8,FALSE)</f>
        <v>1.25</v>
      </c>
      <c r="H94" s="130">
        <f t="shared" si="5"/>
        <v>0</v>
      </c>
    </row>
    <row r="95" spans="1:8" x14ac:dyDescent="0.25">
      <c r="A95" t="s">
        <v>107</v>
      </c>
      <c r="B95" s="13">
        <v>1</v>
      </c>
      <c r="C95" s="12">
        <f t="shared" si="6"/>
        <v>33.57</v>
      </c>
      <c r="D95" s="12">
        <f t="shared" si="6"/>
        <v>30.49</v>
      </c>
      <c r="G95" t="str">
        <f>VLOOKUP(A95,[1]XRVD2024!$A:$H,8,FALSE)</f>
        <v>1.00</v>
      </c>
      <c r="H95" s="130">
        <f t="shared" si="5"/>
        <v>0</v>
      </c>
    </row>
    <row r="96" spans="1:8" x14ac:dyDescent="0.25">
      <c r="A96" t="s">
        <v>108</v>
      </c>
      <c r="B96" s="13">
        <v>3</v>
      </c>
      <c r="C96" s="12">
        <f t="shared" si="6"/>
        <v>100.71</v>
      </c>
      <c r="D96" s="12">
        <f t="shared" si="6"/>
        <v>91.47</v>
      </c>
      <c r="G96" t="str">
        <f>VLOOKUP(A96,[1]XRVD2024!$A:$H,8,FALSE)</f>
        <v>3.00</v>
      </c>
      <c r="H96" s="130">
        <f t="shared" si="5"/>
        <v>0</v>
      </c>
    </row>
    <row r="97" spans="1:8" x14ac:dyDescent="0.25">
      <c r="A97" t="s">
        <v>109</v>
      </c>
      <c r="B97" s="13">
        <v>4</v>
      </c>
      <c r="C97" s="12">
        <f t="shared" si="6"/>
        <v>134.28</v>
      </c>
      <c r="D97" s="12">
        <f t="shared" si="6"/>
        <v>121.95</v>
      </c>
      <c r="G97" t="str">
        <f>VLOOKUP(A97,[1]XRVD2024!$A:$H,8,FALSE)</f>
        <v>4.00</v>
      </c>
      <c r="H97" s="130">
        <f t="shared" si="5"/>
        <v>0</v>
      </c>
    </row>
    <row r="98" spans="1:8" x14ac:dyDescent="0.25">
      <c r="A98" t="s">
        <v>110</v>
      </c>
      <c r="B98" s="13">
        <v>3.3</v>
      </c>
      <c r="C98" s="12">
        <f t="shared" si="6"/>
        <v>110.78</v>
      </c>
      <c r="D98" s="12">
        <f t="shared" si="6"/>
        <v>100.61</v>
      </c>
      <c r="G98" t="str">
        <f>VLOOKUP(A98,[1]XRVD2024!$A:$H,8,FALSE)</f>
        <v>3.30</v>
      </c>
      <c r="H98" s="130">
        <f t="shared" si="5"/>
        <v>0</v>
      </c>
    </row>
    <row r="99" spans="1:8" x14ac:dyDescent="0.25">
      <c r="A99" t="s">
        <v>111</v>
      </c>
      <c r="B99" s="13">
        <v>3.7</v>
      </c>
      <c r="C99" s="12">
        <f t="shared" si="6"/>
        <v>124.21</v>
      </c>
      <c r="D99" s="12">
        <f t="shared" si="6"/>
        <v>112.81</v>
      </c>
      <c r="G99" t="str">
        <f>VLOOKUP(A99,[1]XRVD2024!$A:$H,8,FALSE)</f>
        <v>3.70</v>
      </c>
      <c r="H99" s="130">
        <f t="shared" si="5"/>
        <v>0</v>
      </c>
    </row>
    <row r="100" spans="1:8" x14ac:dyDescent="0.25">
      <c r="A100" t="s">
        <v>112</v>
      </c>
      <c r="B100" s="13">
        <v>10.199999999999999</v>
      </c>
      <c r="C100" s="12">
        <f t="shared" si="6"/>
        <v>342.41</v>
      </c>
      <c r="D100" s="12">
        <f t="shared" si="6"/>
        <v>310.98</v>
      </c>
      <c r="G100" t="str">
        <f>VLOOKUP(A100,[1]XRVD2024!$A:$H,8,FALSE)</f>
        <v>10.20</v>
      </c>
      <c r="H100" s="130">
        <f t="shared" si="5"/>
        <v>0</v>
      </c>
    </row>
    <row r="101" spans="1:8" x14ac:dyDescent="0.25">
      <c r="A101" t="s">
        <v>113</v>
      </c>
      <c r="B101" s="13">
        <v>11.5</v>
      </c>
      <c r="C101" s="12">
        <f t="shared" si="6"/>
        <v>386.06</v>
      </c>
      <c r="D101" s="12">
        <f t="shared" si="6"/>
        <v>350.62</v>
      </c>
      <c r="G101" t="str">
        <f>VLOOKUP(A101,[1]XRVD2024!$A:$H,8,FALSE)</f>
        <v>11.50</v>
      </c>
      <c r="H101" s="130">
        <f t="shared" si="5"/>
        <v>0</v>
      </c>
    </row>
    <row r="102" spans="1:8" x14ac:dyDescent="0.25">
      <c r="A102" t="s">
        <v>114</v>
      </c>
      <c r="B102" s="13">
        <v>14</v>
      </c>
      <c r="C102" s="12">
        <f t="shared" si="6"/>
        <v>469.98</v>
      </c>
      <c r="D102" s="12">
        <f t="shared" si="6"/>
        <v>426.84</v>
      </c>
      <c r="G102" t="str">
        <f>VLOOKUP(A102,[1]XRVD2024!$A:$H,8,FALSE)</f>
        <v>14.00</v>
      </c>
      <c r="H102" s="130">
        <f t="shared" si="5"/>
        <v>0</v>
      </c>
    </row>
    <row r="103" spans="1:8" x14ac:dyDescent="0.25">
      <c r="A103" t="s">
        <v>115</v>
      </c>
      <c r="B103" s="13">
        <v>11</v>
      </c>
      <c r="C103" s="12">
        <f t="shared" si="6"/>
        <v>369.27</v>
      </c>
      <c r="D103" s="12">
        <f t="shared" si="6"/>
        <v>335.38</v>
      </c>
      <c r="G103" t="str">
        <f>VLOOKUP(A103,[1]XRVD2024!$A:$H,8,FALSE)</f>
        <v>11.00</v>
      </c>
      <c r="H103" s="130">
        <f t="shared" si="5"/>
        <v>0</v>
      </c>
    </row>
    <row r="104" spans="1:8" x14ac:dyDescent="0.25">
      <c r="A104" t="s">
        <v>116</v>
      </c>
      <c r="B104" s="13">
        <v>13.4</v>
      </c>
      <c r="C104" s="12">
        <f t="shared" si="6"/>
        <v>449.84</v>
      </c>
      <c r="D104" s="12">
        <f t="shared" si="6"/>
        <v>408.55</v>
      </c>
      <c r="G104" t="str">
        <f>VLOOKUP(A104,[1]XRVD2024!$A:$H,8,FALSE)</f>
        <v>13.40</v>
      </c>
      <c r="H104" s="130">
        <f t="shared" si="5"/>
        <v>0</v>
      </c>
    </row>
    <row r="105" spans="1:8" x14ac:dyDescent="0.25">
      <c r="A105" t="s">
        <v>363</v>
      </c>
      <c r="B105" s="13">
        <v>16.5</v>
      </c>
      <c r="C105" s="12">
        <f t="shared" si="6"/>
        <v>553.91</v>
      </c>
      <c r="D105" s="12">
        <f t="shared" si="6"/>
        <v>503.06</v>
      </c>
      <c r="G105" t="str">
        <f>VLOOKUP(A105,[1]XRVD2024!$A:$H,8,FALSE)</f>
        <v>16.50</v>
      </c>
      <c r="H105" s="130">
        <f t="shared" si="5"/>
        <v>0</v>
      </c>
    </row>
    <row r="106" spans="1:8" x14ac:dyDescent="0.25">
      <c r="A106" t="s">
        <v>117</v>
      </c>
      <c r="B106" s="13">
        <v>5</v>
      </c>
      <c r="C106" s="12">
        <f t="shared" ref="C106:D126" si="7">ROUND($B106*C$2,2)</f>
        <v>167.85</v>
      </c>
      <c r="D106" s="12">
        <f t="shared" si="7"/>
        <v>152.44</v>
      </c>
      <c r="G106" t="str">
        <f>VLOOKUP(A106,[1]XRVD2024!$A:$H,8,FALSE)</f>
        <v>5.00</v>
      </c>
      <c r="H106" s="130">
        <f t="shared" si="5"/>
        <v>0</v>
      </c>
    </row>
    <row r="107" spans="1:8" x14ac:dyDescent="0.25">
      <c r="A107" t="s">
        <v>118</v>
      </c>
      <c r="B107" s="13">
        <v>3.8</v>
      </c>
      <c r="C107" s="12">
        <f t="shared" si="7"/>
        <v>127.57</v>
      </c>
      <c r="D107" s="12">
        <f t="shared" si="7"/>
        <v>115.86</v>
      </c>
      <c r="G107" t="str">
        <f>VLOOKUP(A107,[1]XRVD2024!$A:$H,8,FALSE)</f>
        <v>3.80</v>
      </c>
      <c r="H107" s="130">
        <f t="shared" si="5"/>
        <v>0</v>
      </c>
    </row>
    <row r="108" spans="1:8" x14ac:dyDescent="0.25">
      <c r="A108" t="s">
        <v>119</v>
      </c>
      <c r="B108" s="13">
        <v>8</v>
      </c>
      <c r="C108" s="12">
        <f t="shared" si="7"/>
        <v>268.56</v>
      </c>
      <c r="D108" s="12">
        <f t="shared" si="7"/>
        <v>243.91</v>
      </c>
      <c r="G108" t="str">
        <f>VLOOKUP(A108,[1]XRVD2024!$A:$H,8,FALSE)</f>
        <v>8.00</v>
      </c>
      <c r="H108" s="130">
        <f t="shared" si="5"/>
        <v>0</v>
      </c>
    </row>
    <row r="109" spans="1:8" x14ac:dyDescent="0.25">
      <c r="A109" t="s">
        <v>120</v>
      </c>
      <c r="B109" s="13">
        <v>9.1</v>
      </c>
      <c r="C109" s="12">
        <f t="shared" si="7"/>
        <v>305.49</v>
      </c>
      <c r="D109" s="12">
        <f t="shared" si="7"/>
        <v>277.45</v>
      </c>
      <c r="G109" t="str">
        <f>VLOOKUP(A109,[1]XRVD2024!$A:$H,8,FALSE)</f>
        <v>9.10</v>
      </c>
      <c r="H109" s="130">
        <f t="shared" si="5"/>
        <v>0</v>
      </c>
    </row>
    <row r="110" spans="1:8" x14ac:dyDescent="0.25">
      <c r="A110" t="s">
        <v>121</v>
      </c>
      <c r="B110" s="13">
        <v>3</v>
      </c>
      <c r="C110" s="12">
        <f t="shared" si="7"/>
        <v>100.71</v>
      </c>
      <c r="D110" s="12">
        <f t="shared" si="7"/>
        <v>91.47</v>
      </c>
      <c r="G110" t="str">
        <f>VLOOKUP(A110,[1]XRVD2024!$A:$H,8,FALSE)</f>
        <v>3.00</v>
      </c>
      <c r="H110" s="130">
        <f t="shared" si="5"/>
        <v>0</v>
      </c>
    </row>
    <row r="111" spans="1:8" x14ac:dyDescent="0.25">
      <c r="A111" t="s">
        <v>123</v>
      </c>
      <c r="B111" s="13">
        <v>9.5</v>
      </c>
      <c r="C111" s="12">
        <f t="shared" si="7"/>
        <v>318.92</v>
      </c>
      <c r="D111" s="12">
        <f t="shared" si="7"/>
        <v>289.64</v>
      </c>
      <c r="G111" t="str">
        <f>VLOOKUP(A111,[1]XRVD2024!$A:$H,8,FALSE)</f>
        <v>9.50</v>
      </c>
      <c r="H111" s="130">
        <f t="shared" si="5"/>
        <v>0</v>
      </c>
    </row>
    <row r="112" spans="1:8" x14ac:dyDescent="0.25">
      <c r="A112" t="s">
        <v>125</v>
      </c>
      <c r="B112" s="13">
        <v>3.5</v>
      </c>
      <c r="C112" s="12">
        <f t="shared" si="7"/>
        <v>117.5</v>
      </c>
      <c r="D112" s="12">
        <f t="shared" si="7"/>
        <v>106.71</v>
      </c>
      <c r="G112" t="str">
        <f>VLOOKUP(A112,[1]XRVD2024!$A:$H,8,FALSE)</f>
        <v>3.50</v>
      </c>
      <c r="H112" s="130">
        <f t="shared" si="5"/>
        <v>0</v>
      </c>
    </row>
    <row r="113" spans="1:8" x14ac:dyDescent="0.25">
      <c r="A113" t="s">
        <v>126</v>
      </c>
      <c r="B113" s="13">
        <v>3.5</v>
      </c>
      <c r="C113" s="12">
        <f t="shared" si="7"/>
        <v>117.5</v>
      </c>
      <c r="D113" s="12">
        <f t="shared" si="7"/>
        <v>106.71</v>
      </c>
      <c r="G113" t="str">
        <f>VLOOKUP(A113,[1]XRVD2024!$A:$H,8,FALSE)</f>
        <v>3.50</v>
      </c>
      <c r="H113" s="130">
        <f t="shared" si="5"/>
        <v>0</v>
      </c>
    </row>
    <row r="114" spans="1:8" x14ac:dyDescent="0.25">
      <c r="A114" t="s">
        <v>127</v>
      </c>
      <c r="B114" s="13">
        <v>8.1</v>
      </c>
      <c r="C114" s="12">
        <f t="shared" si="7"/>
        <v>271.92</v>
      </c>
      <c r="D114" s="12">
        <f t="shared" si="7"/>
        <v>246.96</v>
      </c>
      <c r="G114" t="str">
        <f>VLOOKUP(A114,[1]XRVD2024!$A:$H,8,FALSE)</f>
        <v>8.10</v>
      </c>
      <c r="H114" s="130">
        <f t="shared" si="5"/>
        <v>0</v>
      </c>
    </row>
    <row r="115" spans="1:8" x14ac:dyDescent="0.25">
      <c r="A115" t="s">
        <v>128</v>
      </c>
      <c r="B115" s="13">
        <v>10.9</v>
      </c>
      <c r="C115" s="12">
        <f t="shared" si="7"/>
        <v>365.91</v>
      </c>
      <c r="D115" s="12">
        <f t="shared" si="7"/>
        <v>332.33</v>
      </c>
      <c r="G115" t="str">
        <f>VLOOKUP(A115,[1]XRVD2024!$A:$H,8,FALSE)</f>
        <v>10.90</v>
      </c>
      <c r="H115" s="130">
        <f t="shared" si="5"/>
        <v>0</v>
      </c>
    </row>
    <row r="116" spans="1:8" x14ac:dyDescent="0.25">
      <c r="A116" t="s">
        <v>129</v>
      </c>
      <c r="B116" s="13">
        <v>8.8000000000000007</v>
      </c>
      <c r="C116" s="12">
        <f t="shared" si="7"/>
        <v>295.42</v>
      </c>
      <c r="D116" s="12">
        <f t="shared" si="7"/>
        <v>268.3</v>
      </c>
      <c r="G116" t="str">
        <f>VLOOKUP(A116,[1]XRVD2024!$A:$H,8,FALSE)</f>
        <v>8.80</v>
      </c>
      <c r="H116" s="130">
        <f t="shared" si="5"/>
        <v>0</v>
      </c>
    </row>
    <row r="117" spans="1:8" x14ac:dyDescent="0.25">
      <c r="A117" t="s">
        <v>130</v>
      </c>
      <c r="B117" s="13">
        <v>16</v>
      </c>
      <c r="C117" s="12">
        <f t="shared" si="7"/>
        <v>537.12</v>
      </c>
      <c r="D117" s="12">
        <f t="shared" si="7"/>
        <v>487.82</v>
      </c>
      <c r="G117" t="str">
        <f>VLOOKUP(A117,[1]XRVD2024!$A:$H,8,FALSE)</f>
        <v>16.00</v>
      </c>
      <c r="H117" s="130">
        <f t="shared" si="5"/>
        <v>0</v>
      </c>
    </row>
    <row r="118" spans="1:8" x14ac:dyDescent="0.25">
      <c r="A118" t="s">
        <v>131</v>
      </c>
      <c r="B118" s="13">
        <v>12.4</v>
      </c>
      <c r="C118" s="12">
        <f t="shared" si="7"/>
        <v>416.27</v>
      </c>
      <c r="D118" s="12">
        <f t="shared" si="7"/>
        <v>378.06</v>
      </c>
      <c r="G118" t="str">
        <f>VLOOKUP(A118,[1]XRVD2024!$A:$H,8,FALSE)</f>
        <v>12.40</v>
      </c>
      <c r="H118" s="130">
        <f t="shared" si="5"/>
        <v>0</v>
      </c>
    </row>
    <row r="119" spans="1:8" x14ac:dyDescent="0.25">
      <c r="A119" t="s">
        <v>132</v>
      </c>
      <c r="B119" s="13">
        <v>6.6</v>
      </c>
      <c r="C119" s="12">
        <f t="shared" si="7"/>
        <v>221.56</v>
      </c>
      <c r="D119" s="12">
        <f t="shared" si="7"/>
        <v>201.23</v>
      </c>
      <c r="G119" t="str">
        <f>VLOOKUP(A119,[1]XRVD2024!$A:$H,8,FALSE)</f>
        <v>6.60</v>
      </c>
      <c r="H119" s="130">
        <f t="shared" si="5"/>
        <v>0</v>
      </c>
    </row>
    <row r="120" spans="1:8" x14ac:dyDescent="0.25">
      <c r="A120" t="s">
        <v>133</v>
      </c>
      <c r="B120" s="13">
        <v>12.2</v>
      </c>
      <c r="C120" s="12">
        <f t="shared" si="7"/>
        <v>409.55</v>
      </c>
      <c r="D120" s="12">
        <f t="shared" si="7"/>
        <v>371.96</v>
      </c>
      <c r="G120" t="str">
        <f>VLOOKUP(A120,[1]XRVD2024!$A:$H,8,FALSE)</f>
        <v>12.20</v>
      </c>
      <c r="H120" s="130">
        <f t="shared" si="5"/>
        <v>0</v>
      </c>
    </row>
    <row r="121" spans="1:8" x14ac:dyDescent="0.25">
      <c r="A121" t="s">
        <v>134</v>
      </c>
      <c r="B121" s="13">
        <v>14.2</v>
      </c>
      <c r="C121" s="12">
        <f t="shared" si="7"/>
        <v>476.69</v>
      </c>
      <c r="D121" s="12">
        <f t="shared" si="7"/>
        <v>432.94</v>
      </c>
      <c r="G121" t="str">
        <f>VLOOKUP(A121,[1]XRVD2024!$A:$H,8,FALSE)</f>
        <v>14.20</v>
      </c>
      <c r="H121" s="130">
        <f t="shared" si="5"/>
        <v>0</v>
      </c>
    </row>
    <row r="122" spans="1:8" x14ac:dyDescent="0.25">
      <c r="A122" t="s">
        <v>135</v>
      </c>
      <c r="B122" s="13">
        <v>16</v>
      </c>
      <c r="C122" s="12">
        <f t="shared" si="7"/>
        <v>537.12</v>
      </c>
      <c r="D122" s="12">
        <f t="shared" si="7"/>
        <v>487.82</v>
      </c>
      <c r="G122" t="str">
        <f>VLOOKUP(A122,[1]XRVD2024!$A:$H,8,FALSE)</f>
        <v>16.00</v>
      </c>
      <c r="H122" s="130">
        <f t="shared" si="5"/>
        <v>0</v>
      </c>
    </row>
    <row r="123" spans="1:8" x14ac:dyDescent="0.25">
      <c r="A123" t="s">
        <v>136</v>
      </c>
      <c r="B123" s="13">
        <v>30</v>
      </c>
      <c r="C123" s="12">
        <f t="shared" si="7"/>
        <v>1007.1</v>
      </c>
      <c r="D123" s="12">
        <f t="shared" si="7"/>
        <v>914.66</v>
      </c>
      <c r="G123" t="str">
        <f>VLOOKUP(A123,[1]XRVD2024!$A:$H,8,FALSE)</f>
        <v>30.00</v>
      </c>
      <c r="H123" s="130">
        <f t="shared" si="5"/>
        <v>0</v>
      </c>
    </row>
    <row r="124" spans="1:8" x14ac:dyDescent="0.25">
      <c r="A124" t="s">
        <v>137</v>
      </c>
      <c r="B124" s="13">
        <v>10</v>
      </c>
      <c r="C124" s="12">
        <f t="shared" si="7"/>
        <v>335.7</v>
      </c>
      <c r="D124" s="12">
        <f t="shared" si="7"/>
        <v>304.89</v>
      </c>
      <c r="G124" t="str">
        <f>VLOOKUP(A124,[1]XRVD2024!$A:$H,8,FALSE)</f>
        <v>10.00</v>
      </c>
      <c r="H124" s="130">
        <f t="shared" si="5"/>
        <v>0</v>
      </c>
    </row>
    <row r="125" spans="1:8" x14ac:dyDescent="0.25">
      <c r="A125" t="s">
        <v>138</v>
      </c>
      <c r="B125" s="13">
        <v>5</v>
      </c>
      <c r="C125" s="12">
        <f t="shared" si="7"/>
        <v>167.85</v>
      </c>
      <c r="D125" s="12">
        <f t="shared" si="7"/>
        <v>152.44</v>
      </c>
      <c r="G125" t="str">
        <f>VLOOKUP(A125,[1]XRVD2024!$A:$H,8,FALSE)</f>
        <v>5.00</v>
      </c>
      <c r="H125" s="130">
        <f t="shared" si="5"/>
        <v>0</v>
      </c>
    </row>
    <row r="126" spans="1:8" x14ac:dyDescent="0.25">
      <c r="A126" t="s">
        <v>139</v>
      </c>
      <c r="B126" s="13">
        <v>2.7</v>
      </c>
      <c r="C126" s="12">
        <f t="shared" si="7"/>
        <v>90.64</v>
      </c>
      <c r="D126" s="12">
        <f t="shared" si="7"/>
        <v>82.32</v>
      </c>
      <c r="G126" t="str">
        <f>VLOOKUP(A126,[1]XRVD2024!$A:$H,8,FALSE)</f>
        <v>2.70</v>
      </c>
      <c r="H126" s="130">
        <f t="shared" si="5"/>
        <v>0</v>
      </c>
    </row>
    <row r="127" spans="1:8" x14ac:dyDescent="0.25">
      <c r="A127" t="s">
        <v>140</v>
      </c>
      <c r="B127" s="13">
        <v>9</v>
      </c>
      <c r="C127" s="12">
        <f t="shared" ref="C127:D148" si="8">ROUND($B127*C$2,2)</f>
        <v>302.13</v>
      </c>
      <c r="D127" s="12">
        <f t="shared" si="8"/>
        <v>274.39999999999998</v>
      </c>
      <c r="G127" t="str">
        <f>VLOOKUP(A127,[1]XRVD2024!$A:$H,8,FALSE)</f>
        <v>9.00</v>
      </c>
      <c r="H127" s="130">
        <f t="shared" si="5"/>
        <v>0</v>
      </c>
    </row>
    <row r="128" spans="1:8" x14ac:dyDescent="0.25">
      <c r="A128" t="s">
        <v>423</v>
      </c>
      <c r="B128" s="13">
        <v>2</v>
      </c>
      <c r="C128" s="12">
        <f t="shared" si="8"/>
        <v>67.14</v>
      </c>
      <c r="D128" s="12">
        <f t="shared" si="8"/>
        <v>60.98</v>
      </c>
      <c r="G128" t="str">
        <f>VLOOKUP(A128,[1]XRVD2024!$A:$H,8,FALSE)</f>
        <v>2.00</v>
      </c>
      <c r="H128" s="130">
        <f t="shared" si="5"/>
        <v>0</v>
      </c>
    </row>
    <row r="129" spans="1:8" x14ac:dyDescent="0.25">
      <c r="A129" t="s">
        <v>142</v>
      </c>
      <c r="B129" s="13">
        <v>25</v>
      </c>
      <c r="C129" s="12">
        <f t="shared" si="8"/>
        <v>839.25</v>
      </c>
      <c r="D129" s="12">
        <f t="shared" si="8"/>
        <v>762.22</v>
      </c>
      <c r="G129" t="str">
        <f>VLOOKUP(A129,[1]XRVD2024!$A:$H,8,FALSE)</f>
        <v>25.00</v>
      </c>
      <c r="H129" s="130">
        <f t="shared" si="5"/>
        <v>0</v>
      </c>
    </row>
    <row r="130" spans="1:8" x14ac:dyDescent="0.25">
      <c r="A130" t="s">
        <v>144</v>
      </c>
      <c r="B130" s="13">
        <v>25</v>
      </c>
      <c r="C130" s="12">
        <f t="shared" si="8"/>
        <v>839.25</v>
      </c>
      <c r="D130" s="12">
        <f t="shared" si="8"/>
        <v>762.22</v>
      </c>
      <c r="G130" t="str">
        <f>VLOOKUP(A130,[1]XRVD2024!$A:$H,8,FALSE)</f>
        <v>25.00</v>
      </c>
      <c r="H130" s="130">
        <f t="shared" si="5"/>
        <v>0</v>
      </c>
    </row>
    <row r="131" spans="1:8" x14ac:dyDescent="0.25">
      <c r="A131" t="s">
        <v>145</v>
      </c>
      <c r="B131" s="13">
        <v>27.5</v>
      </c>
      <c r="C131" s="12">
        <f t="shared" si="8"/>
        <v>923.18</v>
      </c>
      <c r="D131" s="12">
        <f t="shared" si="8"/>
        <v>838.44</v>
      </c>
      <c r="G131" t="str">
        <f>VLOOKUP(A131,[1]XRVD2024!$A:$H,8,FALSE)</f>
        <v>27.50</v>
      </c>
      <c r="H131" s="130">
        <f t="shared" si="5"/>
        <v>0</v>
      </c>
    </row>
    <row r="132" spans="1:8" x14ac:dyDescent="0.25">
      <c r="A132" t="s">
        <v>146</v>
      </c>
      <c r="B132" s="13">
        <v>27.5</v>
      </c>
      <c r="C132" s="12">
        <f t="shared" si="8"/>
        <v>923.18</v>
      </c>
      <c r="D132" s="12">
        <f t="shared" si="8"/>
        <v>838.44</v>
      </c>
      <c r="G132" t="str">
        <f>VLOOKUP(A132,[1]XRVD2024!$A:$H,8,FALSE)</f>
        <v>27.50</v>
      </c>
      <c r="H132" s="130">
        <f t="shared" si="5"/>
        <v>0</v>
      </c>
    </row>
    <row r="133" spans="1:8" x14ac:dyDescent="0.25">
      <c r="A133" t="s">
        <v>147</v>
      </c>
      <c r="B133" s="13">
        <v>17</v>
      </c>
      <c r="C133" s="12">
        <f t="shared" si="8"/>
        <v>570.69000000000005</v>
      </c>
      <c r="D133" s="12">
        <f t="shared" si="8"/>
        <v>518.30999999999995</v>
      </c>
      <c r="G133" t="str">
        <f>VLOOKUP(A133,[1]XRVD2024!$A:$H,8,FALSE)</f>
        <v>17.00</v>
      </c>
      <c r="H133" s="130">
        <f t="shared" ref="H133:H196" si="9">G133-B133</f>
        <v>0</v>
      </c>
    </row>
    <row r="134" spans="1:8" x14ac:dyDescent="0.25">
      <c r="A134" t="s">
        <v>148</v>
      </c>
      <c r="B134" s="13">
        <v>17.7</v>
      </c>
      <c r="C134" s="12">
        <f t="shared" si="8"/>
        <v>594.19000000000005</v>
      </c>
      <c r="D134" s="12">
        <f t="shared" si="8"/>
        <v>539.65</v>
      </c>
      <c r="G134" t="str">
        <f>VLOOKUP(A134,[1]XRVD2024!$A:$H,8,FALSE)</f>
        <v>17.70</v>
      </c>
      <c r="H134" s="130">
        <f t="shared" si="9"/>
        <v>0</v>
      </c>
    </row>
    <row r="135" spans="1:8" x14ac:dyDescent="0.25">
      <c r="A135" t="s">
        <v>149</v>
      </c>
      <c r="B135" s="13">
        <v>30</v>
      </c>
      <c r="C135" s="12">
        <f t="shared" si="8"/>
        <v>1007.1</v>
      </c>
      <c r="D135" s="12">
        <f t="shared" si="8"/>
        <v>914.66</v>
      </c>
      <c r="G135" t="str">
        <f>VLOOKUP(A135,[1]XRVD2024!$A:$H,8,FALSE)</f>
        <v>30.00</v>
      </c>
      <c r="H135" s="130">
        <f t="shared" si="9"/>
        <v>0</v>
      </c>
    </row>
    <row r="136" spans="1:8" x14ac:dyDescent="0.25">
      <c r="A136" t="s">
        <v>150</v>
      </c>
      <c r="B136" s="13">
        <v>30</v>
      </c>
      <c r="C136" s="12">
        <f t="shared" si="8"/>
        <v>1007.1</v>
      </c>
      <c r="D136" s="12">
        <f t="shared" si="8"/>
        <v>914.66</v>
      </c>
      <c r="G136" t="str">
        <f>VLOOKUP(A136,[1]XRVD2024!$A:$H,8,FALSE)</f>
        <v>30.00</v>
      </c>
      <c r="H136" s="130">
        <f t="shared" si="9"/>
        <v>0</v>
      </c>
    </row>
    <row r="137" spans="1:8" x14ac:dyDescent="0.25">
      <c r="A137" t="s">
        <v>151</v>
      </c>
      <c r="B137" s="13">
        <v>21.3</v>
      </c>
      <c r="C137" s="12">
        <f t="shared" si="8"/>
        <v>715.04</v>
      </c>
      <c r="D137" s="12">
        <f t="shared" si="8"/>
        <v>649.41</v>
      </c>
      <c r="G137" t="str">
        <f>VLOOKUP(A137,[1]XRVD2024!$A:$H,8,FALSE)</f>
        <v>21.30</v>
      </c>
      <c r="H137" s="130">
        <f t="shared" si="9"/>
        <v>0</v>
      </c>
    </row>
    <row r="138" spans="1:8" x14ac:dyDescent="0.25">
      <c r="A138" t="s">
        <v>152</v>
      </c>
      <c r="B138" s="13">
        <v>21.3</v>
      </c>
      <c r="C138" s="12">
        <f t="shared" si="8"/>
        <v>715.04</v>
      </c>
      <c r="D138" s="12">
        <f t="shared" si="8"/>
        <v>649.41</v>
      </c>
      <c r="G138" t="str">
        <f>VLOOKUP(A138,[1]XRVD2024!$A:$H,8,FALSE)</f>
        <v>21.30</v>
      </c>
      <c r="H138" s="130">
        <f t="shared" si="9"/>
        <v>0</v>
      </c>
    </row>
    <row r="139" spans="1:8" x14ac:dyDescent="0.25">
      <c r="A139" t="s">
        <v>153</v>
      </c>
      <c r="B139" s="13">
        <v>13.4</v>
      </c>
      <c r="C139" s="12">
        <f t="shared" si="8"/>
        <v>449.84</v>
      </c>
      <c r="D139" s="12">
        <f t="shared" si="8"/>
        <v>408.55</v>
      </c>
      <c r="G139" t="str">
        <f>VLOOKUP(A139,[1]XRVD2024!$A:$H,8,FALSE)</f>
        <v>13.40</v>
      </c>
      <c r="H139" s="130">
        <f t="shared" si="9"/>
        <v>0</v>
      </c>
    </row>
    <row r="140" spans="1:8" x14ac:dyDescent="0.25">
      <c r="A140" t="s">
        <v>154</v>
      </c>
      <c r="B140" s="13">
        <v>13.4</v>
      </c>
      <c r="C140" s="12">
        <f t="shared" si="8"/>
        <v>449.84</v>
      </c>
      <c r="D140" s="12">
        <f t="shared" si="8"/>
        <v>408.55</v>
      </c>
      <c r="G140" t="str">
        <f>VLOOKUP(A140,[1]XRVD2024!$A:$H,8,FALSE)</f>
        <v>13.40</v>
      </c>
      <c r="H140" s="130">
        <f t="shared" si="9"/>
        <v>0</v>
      </c>
    </row>
    <row r="141" spans="1:8" x14ac:dyDescent="0.25">
      <c r="A141" t="s">
        <v>404</v>
      </c>
      <c r="B141" s="14">
        <v>13.4</v>
      </c>
      <c r="C141" s="12">
        <f t="shared" si="8"/>
        <v>449.84</v>
      </c>
      <c r="D141" s="12">
        <f t="shared" si="8"/>
        <v>408.55</v>
      </c>
      <c r="G141" t="str">
        <f>VLOOKUP(A141,[1]XRVD2024!$A:$H,8,FALSE)</f>
        <v>13.40</v>
      </c>
      <c r="H141" s="130">
        <f t="shared" si="9"/>
        <v>0</v>
      </c>
    </row>
    <row r="142" spans="1:8" x14ac:dyDescent="0.25">
      <c r="A142" t="s">
        <v>405</v>
      </c>
      <c r="B142" s="14">
        <v>13.4</v>
      </c>
      <c r="C142" s="12">
        <f t="shared" si="8"/>
        <v>449.84</v>
      </c>
      <c r="D142" s="12">
        <f t="shared" si="8"/>
        <v>408.55</v>
      </c>
      <c r="G142" t="str">
        <f>VLOOKUP(A142,[1]XRVD2024!$A:$H,8,FALSE)</f>
        <v>13.40</v>
      </c>
      <c r="H142" s="130">
        <f t="shared" si="9"/>
        <v>0</v>
      </c>
    </row>
    <row r="143" spans="1:8" x14ac:dyDescent="0.25">
      <c r="A143" t="s">
        <v>155</v>
      </c>
      <c r="B143" s="13">
        <v>1.2</v>
      </c>
      <c r="C143" s="12">
        <f t="shared" si="8"/>
        <v>40.28</v>
      </c>
      <c r="D143" s="12">
        <f t="shared" si="8"/>
        <v>36.590000000000003</v>
      </c>
      <c r="G143" t="str">
        <f>VLOOKUP(A143,[1]XRVD2024!$A:$H,8,FALSE)</f>
        <v>1.20</v>
      </c>
      <c r="H143" s="130">
        <f t="shared" si="9"/>
        <v>0</v>
      </c>
    </row>
    <row r="144" spans="1:8" x14ac:dyDescent="0.25">
      <c r="A144" t="s">
        <v>156</v>
      </c>
      <c r="B144" s="13">
        <v>1.2</v>
      </c>
      <c r="C144" s="12">
        <f t="shared" si="8"/>
        <v>40.28</v>
      </c>
      <c r="D144" s="12">
        <f t="shared" si="8"/>
        <v>36.590000000000003</v>
      </c>
      <c r="G144" t="str">
        <f>VLOOKUP(A144,[1]XRVD2024!$A:$H,8,FALSE)</f>
        <v>1.20</v>
      </c>
      <c r="H144" s="130">
        <f t="shared" si="9"/>
        <v>0</v>
      </c>
    </row>
    <row r="145" spans="1:8" x14ac:dyDescent="0.25">
      <c r="A145" t="s">
        <v>157</v>
      </c>
      <c r="B145" s="13">
        <v>1.2</v>
      </c>
      <c r="C145" s="12">
        <f t="shared" si="8"/>
        <v>40.28</v>
      </c>
      <c r="D145" s="12">
        <f t="shared" si="8"/>
        <v>36.590000000000003</v>
      </c>
      <c r="G145" t="str">
        <f>VLOOKUP(A145,[1]XRVD2024!$A:$H,8,FALSE)</f>
        <v>1.20</v>
      </c>
      <c r="H145" s="130">
        <f t="shared" si="9"/>
        <v>0</v>
      </c>
    </row>
    <row r="146" spans="1:8" x14ac:dyDescent="0.25">
      <c r="A146" t="s">
        <v>158</v>
      </c>
      <c r="B146" s="13">
        <v>1.2</v>
      </c>
      <c r="C146" s="12">
        <f t="shared" si="8"/>
        <v>40.28</v>
      </c>
      <c r="D146" s="12">
        <f t="shared" si="8"/>
        <v>36.590000000000003</v>
      </c>
      <c r="G146" t="str">
        <f>VLOOKUP(A146,[1]XRVD2024!$A:$H,8,FALSE)</f>
        <v>1.20</v>
      </c>
      <c r="H146" s="130">
        <f t="shared" si="9"/>
        <v>0</v>
      </c>
    </row>
    <row r="147" spans="1:8" x14ac:dyDescent="0.25">
      <c r="A147" t="s">
        <v>159</v>
      </c>
      <c r="B147" s="13">
        <v>3</v>
      </c>
      <c r="C147" s="12">
        <f t="shared" si="8"/>
        <v>100.71</v>
      </c>
      <c r="D147" s="12">
        <f t="shared" si="8"/>
        <v>91.47</v>
      </c>
      <c r="G147" t="str">
        <f>VLOOKUP(A147,[1]XRVD2024!$A:$H,8,FALSE)</f>
        <v>3.00</v>
      </c>
      <c r="H147" s="130">
        <f t="shared" si="9"/>
        <v>0</v>
      </c>
    </row>
    <row r="148" spans="1:8" x14ac:dyDescent="0.25">
      <c r="A148" t="s">
        <v>160</v>
      </c>
      <c r="B148" s="13">
        <v>3</v>
      </c>
      <c r="C148" s="12">
        <f t="shared" si="8"/>
        <v>100.71</v>
      </c>
      <c r="D148" s="12">
        <f t="shared" si="8"/>
        <v>91.47</v>
      </c>
      <c r="G148" t="str">
        <f>VLOOKUP(A148,[1]XRVD2024!$A:$H,8,FALSE)</f>
        <v>3.00</v>
      </c>
      <c r="H148" s="130">
        <f t="shared" si="9"/>
        <v>0</v>
      </c>
    </row>
    <row r="149" spans="1:8" x14ac:dyDescent="0.25">
      <c r="A149" t="s">
        <v>161</v>
      </c>
      <c r="B149" s="13">
        <v>2</v>
      </c>
      <c r="C149" s="12">
        <f t="shared" ref="C149:D168" si="10">ROUND($B149*C$2,2)</f>
        <v>67.14</v>
      </c>
      <c r="D149" s="12">
        <f t="shared" si="10"/>
        <v>60.98</v>
      </c>
      <c r="G149" t="str">
        <f>VLOOKUP(A149,[1]XRVD2024!$A:$H,8,FALSE)</f>
        <v>2.00</v>
      </c>
      <c r="H149" s="130">
        <f t="shared" si="9"/>
        <v>0</v>
      </c>
    </row>
    <row r="150" spans="1:8" x14ac:dyDescent="0.25">
      <c r="A150" t="s">
        <v>162</v>
      </c>
      <c r="B150" s="13">
        <v>3</v>
      </c>
      <c r="C150" s="12">
        <f t="shared" si="10"/>
        <v>100.71</v>
      </c>
      <c r="D150" s="12">
        <f t="shared" si="10"/>
        <v>91.47</v>
      </c>
      <c r="G150" t="str">
        <f>VLOOKUP(A150,[1]XRVD2024!$A:$H,8,FALSE)</f>
        <v>3.00</v>
      </c>
      <c r="H150" s="130">
        <f t="shared" si="9"/>
        <v>0</v>
      </c>
    </row>
    <row r="151" spans="1:8" x14ac:dyDescent="0.25">
      <c r="A151" t="s">
        <v>163</v>
      </c>
      <c r="B151" s="13">
        <v>3</v>
      </c>
      <c r="C151" s="12">
        <f t="shared" si="10"/>
        <v>100.71</v>
      </c>
      <c r="D151" s="12">
        <f t="shared" si="10"/>
        <v>91.47</v>
      </c>
      <c r="G151" t="str">
        <f>VLOOKUP(A151,[1]XRVD2024!$A:$H,8,FALSE)</f>
        <v>3.00</v>
      </c>
      <c r="H151" s="130">
        <f t="shared" si="9"/>
        <v>0</v>
      </c>
    </row>
    <row r="152" spans="1:8" x14ac:dyDescent="0.25">
      <c r="A152" t="s">
        <v>164</v>
      </c>
      <c r="B152" s="13">
        <v>4.0999999999999996</v>
      </c>
      <c r="C152" s="12">
        <f t="shared" si="10"/>
        <v>137.63999999999999</v>
      </c>
      <c r="D152" s="12">
        <f t="shared" si="10"/>
        <v>125</v>
      </c>
      <c r="G152" t="str">
        <f>VLOOKUP(A152,[1]XRVD2024!$A:$H,8,FALSE)</f>
        <v>4.10</v>
      </c>
      <c r="H152" s="130">
        <f t="shared" si="9"/>
        <v>0</v>
      </c>
    </row>
    <row r="153" spans="1:8" x14ac:dyDescent="0.25">
      <c r="A153" t="s">
        <v>165</v>
      </c>
      <c r="B153" s="13">
        <v>4.0999999999999996</v>
      </c>
      <c r="C153" s="12">
        <f t="shared" si="10"/>
        <v>137.63999999999999</v>
      </c>
      <c r="D153" s="12">
        <f t="shared" si="10"/>
        <v>125</v>
      </c>
      <c r="G153" t="str">
        <f>VLOOKUP(A153,[1]XRVD2024!$A:$H,8,FALSE)</f>
        <v>4.10</v>
      </c>
      <c r="H153" s="130">
        <f t="shared" si="9"/>
        <v>0</v>
      </c>
    </row>
    <row r="154" spans="1:8" x14ac:dyDescent="0.25">
      <c r="A154" t="s">
        <v>166</v>
      </c>
      <c r="B154" s="13">
        <v>3.7</v>
      </c>
      <c r="C154" s="12">
        <f t="shared" si="10"/>
        <v>124.21</v>
      </c>
      <c r="D154" s="12">
        <f t="shared" si="10"/>
        <v>112.81</v>
      </c>
      <c r="G154" t="str">
        <f>VLOOKUP(A154,[1]XRVD2024!$A:$H,8,FALSE)</f>
        <v>3.70</v>
      </c>
      <c r="H154" s="130">
        <f t="shared" si="9"/>
        <v>0</v>
      </c>
    </row>
    <row r="155" spans="1:8" x14ac:dyDescent="0.25">
      <c r="A155" t="s">
        <v>167</v>
      </c>
      <c r="B155" s="13">
        <v>3</v>
      </c>
      <c r="C155" s="12">
        <f t="shared" si="10"/>
        <v>100.71</v>
      </c>
      <c r="D155" s="12">
        <f t="shared" si="10"/>
        <v>91.47</v>
      </c>
      <c r="G155" t="str">
        <f>VLOOKUP(A155,[1]XRVD2024!$A:$H,8,FALSE)</f>
        <v>3.00</v>
      </c>
      <c r="H155" s="130">
        <f t="shared" si="9"/>
        <v>0</v>
      </c>
    </row>
    <row r="156" spans="1:8" x14ac:dyDescent="0.25">
      <c r="A156" t="s">
        <v>168</v>
      </c>
      <c r="B156" s="13">
        <v>3</v>
      </c>
      <c r="C156" s="12">
        <f t="shared" si="10"/>
        <v>100.71</v>
      </c>
      <c r="D156" s="12">
        <f t="shared" si="10"/>
        <v>91.47</v>
      </c>
      <c r="G156" t="str">
        <f>VLOOKUP(A156,[1]XRVD2024!$A:$H,8,FALSE)</f>
        <v>3.00</v>
      </c>
      <c r="H156" s="130">
        <f t="shared" si="9"/>
        <v>0</v>
      </c>
    </row>
    <row r="157" spans="1:8" x14ac:dyDescent="0.25">
      <c r="A157" t="s">
        <v>169</v>
      </c>
      <c r="B157" s="13">
        <v>5</v>
      </c>
      <c r="C157" s="12">
        <f t="shared" si="10"/>
        <v>167.85</v>
      </c>
      <c r="D157" s="12">
        <f t="shared" si="10"/>
        <v>152.44</v>
      </c>
      <c r="G157" t="str">
        <f>VLOOKUP(A157,[1]XRVD2024!$A:$H,8,FALSE)</f>
        <v>5.00</v>
      </c>
      <c r="H157" s="130">
        <f t="shared" si="9"/>
        <v>0</v>
      </c>
    </row>
    <row r="158" spans="1:8" x14ac:dyDescent="0.25">
      <c r="A158" t="s">
        <v>170</v>
      </c>
      <c r="B158" s="13">
        <v>14.9</v>
      </c>
      <c r="C158" s="12">
        <f t="shared" si="10"/>
        <v>500.19</v>
      </c>
      <c r="D158" s="12">
        <f t="shared" si="10"/>
        <v>454.28</v>
      </c>
      <c r="G158" t="str">
        <f>VLOOKUP(A158,[1]XRVD2024!$A:$H,8,FALSE)</f>
        <v>14.90</v>
      </c>
      <c r="H158" s="130">
        <f t="shared" si="9"/>
        <v>0</v>
      </c>
    </row>
    <row r="159" spans="1:8" x14ac:dyDescent="0.25">
      <c r="A159" t="s">
        <v>171</v>
      </c>
      <c r="B159" s="13">
        <v>14.9</v>
      </c>
      <c r="C159" s="12">
        <f t="shared" si="10"/>
        <v>500.19</v>
      </c>
      <c r="D159" s="12">
        <f t="shared" si="10"/>
        <v>454.28</v>
      </c>
      <c r="G159" t="str">
        <f>VLOOKUP(A159,[1]XRVD2024!$A:$H,8,FALSE)</f>
        <v>14.90</v>
      </c>
      <c r="H159" s="130">
        <f t="shared" si="9"/>
        <v>0</v>
      </c>
    </row>
    <row r="160" spans="1:8" x14ac:dyDescent="0.25">
      <c r="A160" t="s">
        <v>172</v>
      </c>
      <c r="B160" s="13">
        <v>10</v>
      </c>
      <c r="C160" s="12">
        <f t="shared" si="10"/>
        <v>335.7</v>
      </c>
      <c r="D160" s="12">
        <f t="shared" si="10"/>
        <v>304.89</v>
      </c>
      <c r="G160" t="str">
        <f>VLOOKUP(A160,[1]XRVD2024!$A:$H,8,FALSE)</f>
        <v>10.00</v>
      </c>
      <c r="H160" s="130">
        <f t="shared" si="9"/>
        <v>0</v>
      </c>
    </row>
    <row r="161" spans="1:8" x14ac:dyDescent="0.25">
      <c r="A161" t="s">
        <v>173</v>
      </c>
      <c r="B161" s="13">
        <v>10</v>
      </c>
      <c r="C161" s="12">
        <f t="shared" si="10"/>
        <v>335.7</v>
      </c>
      <c r="D161" s="12">
        <f t="shared" si="10"/>
        <v>304.89</v>
      </c>
      <c r="G161" t="str">
        <f>VLOOKUP(A161,[1]XRVD2024!$A:$H,8,FALSE)</f>
        <v>10.00</v>
      </c>
      <c r="H161" s="130">
        <f t="shared" si="9"/>
        <v>0</v>
      </c>
    </row>
    <row r="162" spans="1:8" x14ac:dyDescent="0.25">
      <c r="A162" t="s">
        <v>174</v>
      </c>
      <c r="B162" s="13">
        <v>8</v>
      </c>
      <c r="C162" s="12">
        <f t="shared" si="10"/>
        <v>268.56</v>
      </c>
      <c r="D162" s="12">
        <f t="shared" si="10"/>
        <v>243.91</v>
      </c>
      <c r="G162" t="str">
        <f>VLOOKUP(A162,[1]XRVD2024!$A:$H,8,FALSE)</f>
        <v>8.00</v>
      </c>
      <c r="H162" s="130">
        <f t="shared" si="9"/>
        <v>0</v>
      </c>
    </row>
    <row r="163" spans="1:8" x14ac:dyDescent="0.25">
      <c r="A163" t="s">
        <v>175</v>
      </c>
      <c r="B163" s="13">
        <v>8</v>
      </c>
      <c r="C163" s="12">
        <f t="shared" si="10"/>
        <v>268.56</v>
      </c>
      <c r="D163" s="12">
        <f t="shared" si="10"/>
        <v>243.91</v>
      </c>
      <c r="G163" t="str">
        <f>VLOOKUP(A163,[1]XRVD2024!$A:$H,8,FALSE)</f>
        <v>8.00</v>
      </c>
      <c r="H163" s="130">
        <f t="shared" si="9"/>
        <v>0</v>
      </c>
    </row>
    <row r="164" spans="1:8" x14ac:dyDescent="0.25">
      <c r="A164" t="s">
        <v>176</v>
      </c>
      <c r="B164" s="13">
        <v>8</v>
      </c>
      <c r="C164" s="12">
        <f t="shared" si="10"/>
        <v>268.56</v>
      </c>
      <c r="D164" s="12">
        <f t="shared" si="10"/>
        <v>243.91</v>
      </c>
      <c r="G164" t="str">
        <f>VLOOKUP(A164,[1]XRVD2024!$A:$H,8,FALSE)</f>
        <v>8.00</v>
      </c>
      <c r="H164" s="130">
        <f t="shared" si="9"/>
        <v>0</v>
      </c>
    </row>
    <row r="165" spans="1:8" x14ac:dyDescent="0.25">
      <c r="A165" t="s">
        <v>177</v>
      </c>
      <c r="B165" s="13">
        <v>8</v>
      </c>
      <c r="C165" s="12">
        <f t="shared" si="10"/>
        <v>268.56</v>
      </c>
      <c r="D165" s="12">
        <f t="shared" si="10"/>
        <v>243.91</v>
      </c>
      <c r="G165" t="str">
        <f>VLOOKUP(A165,[1]XRVD2024!$A:$H,8,FALSE)</f>
        <v>8.00</v>
      </c>
      <c r="H165" s="130">
        <f t="shared" si="9"/>
        <v>0</v>
      </c>
    </row>
    <row r="166" spans="1:8" x14ac:dyDescent="0.25">
      <c r="A166" t="s">
        <v>178</v>
      </c>
      <c r="B166" s="13">
        <v>8</v>
      </c>
      <c r="C166" s="12">
        <f t="shared" si="10"/>
        <v>268.56</v>
      </c>
      <c r="D166" s="12">
        <f t="shared" si="10"/>
        <v>243.91</v>
      </c>
      <c r="G166" t="str">
        <f>VLOOKUP(A166,[1]XRVD2024!$A:$H,8,FALSE)</f>
        <v>8.00</v>
      </c>
      <c r="H166" s="130">
        <f t="shared" si="9"/>
        <v>0</v>
      </c>
    </row>
    <row r="167" spans="1:8" x14ac:dyDescent="0.25">
      <c r="A167" t="s">
        <v>179</v>
      </c>
      <c r="B167" s="13">
        <v>8</v>
      </c>
      <c r="C167" s="12">
        <f t="shared" si="10"/>
        <v>268.56</v>
      </c>
      <c r="D167" s="12">
        <f t="shared" si="10"/>
        <v>243.91</v>
      </c>
      <c r="G167" t="str">
        <f>VLOOKUP(A167,[1]XRVD2024!$A:$H,8,FALSE)</f>
        <v>8.00</v>
      </c>
      <c r="H167" s="130">
        <f t="shared" si="9"/>
        <v>0</v>
      </c>
    </row>
    <row r="168" spans="1:8" x14ac:dyDescent="0.25">
      <c r="A168" t="s">
        <v>180</v>
      </c>
      <c r="B168" s="13">
        <v>10</v>
      </c>
      <c r="C168" s="12">
        <f t="shared" si="10"/>
        <v>335.7</v>
      </c>
      <c r="D168" s="12">
        <f t="shared" si="10"/>
        <v>304.89</v>
      </c>
      <c r="G168" t="str">
        <f>VLOOKUP(A168,[1]XRVD2024!$A:$H,8,FALSE)</f>
        <v>10.00</v>
      </c>
      <c r="H168" s="130">
        <f t="shared" si="9"/>
        <v>0</v>
      </c>
    </row>
    <row r="169" spans="1:8" x14ac:dyDescent="0.25">
      <c r="A169" t="s">
        <v>181</v>
      </c>
      <c r="B169" s="13">
        <v>10</v>
      </c>
      <c r="C169" s="12">
        <f t="shared" ref="C169:D189" si="11">ROUND($B169*C$2,2)</f>
        <v>335.7</v>
      </c>
      <c r="D169" s="12">
        <f t="shared" si="11"/>
        <v>304.89</v>
      </c>
      <c r="G169" t="str">
        <f>VLOOKUP(A169,[1]XRVD2024!$A:$H,8,FALSE)</f>
        <v>10.00</v>
      </c>
      <c r="H169" s="130">
        <f t="shared" si="9"/>
        <v>0</v>
      </c>
    </row>
    <row r="170" spans="1:8" x14ac:dyDescent="0.25">
      <c r="A170" t="s">
        <v>182</v>
      </c>
      <c r="B170" s="13">
        <v>2.6</v>
      </c>
      <c r="C170" s="12">
        <f t="shared" si="11"/>
        <v>87.28</v>
      </c>
      <c r="D170" s="12">
        <f t="shared" si="11"/>
        <v>79.27</v>
      </c>
      <c r="G170" t="str">
        <f>VLOOKUP(A170,[1]XRVD2024!$A:$H,8,FALSE)</f>
        <v>2.60</v>
      </c>
      <c r="H170" s="130">
        <f t="shared" si="9"/>
        <v>0</v>
      </c>
    </row>
    <row r="171" spans="1:8" x14ac:dyDescent="0.25">
      <c r="A171" t="s">
        <v>412</v>
      </c>
      <c r="B171" s="13">
        <v>2.6</v>
      </c>
      <c r="C171" s="12">
        <f t="shared" si="11"/>
        <v>87.28</v>
      </c>
      <c r="D171" s="12">
        <f t="shared" si="11"/>
        <v>79.27</v>
      </c>
      <c r="G171" t="str">
        <f>VLOOKUP(A171,[1]XRVD2024!$A:$H,8,FALSE)</f>
        <v>2.60</v>
      </c>
      <c r="H171" s="130">
        <f t="shared" si="9"/>
        <v>0</v>
      </c>
    </row>
    <row r="172" spans="1:8" x14ac:dyDescent="0.25">
      <c r="A172" t="s">
        <v>183</v>
      </c>
      <c r="B172" s="13">
        <v>0</v>
      </c>
      <c r="C172" s="12">
        <f t="shared" si="11"/>
        <v>0</v>
      </c>
      <c r="D172" s="12">
        <f t="shared" si="11"/>
        <v>0</v>
      </c>
      <c r="G172" t="str">
        <f>VLOOKUP(A172,[1]XRVD2024!$A:$H,8,FALSE)</f>
        <v>0.00</v>
      </c>
      <c r="H172" s="130">
        <f t="shared" si="9"/>
        <v>0</v>
      </c>
    </row>
    <row r="173" spans="1:8" x14ac:dyDescent="0.25">
      <c r="A173" t="s">
        <v>186</v>
      </c>
      <c r="B173" s="13">
        <v>4</v>
      </c>
      <c r="C173" s="12">
        <f t="shared" si="11"/>
        <v>134.28</v>
      </c>
      <c r="D173" s="12">
        <f t="shared" si="11"/>
        <v>121.95</v>
      </c>
      <c r="G173" t="str">
        <f>VLOOKUP(A173,[1]XRVD2024!$A:$H,8,FALSE)</f>
        <v>4.00</v>
      </c>
      <c r="H173" s="130">
        <f t="shared" si="9"/>
        <v>0</v>
      </c>
    </row>
    <row r="174" spans="1:8" x14ac:dyDescent="0.25">
      <c r="A174" t="s">
        <v>187</v>
      </c>
      <c r="B174" s="13">
        <v>6</v>
      </c>
      <c r="C174" s="12">
        <f t="shared" si="11"/>
        <v>201.42</v>
      </c>
      <c r="D174" s="12">
        <f t="shared" si="11"/>
        <v>182.93</v>
      </c>
      <c r="G174" t="str">
        <f>VLOOKUP(A174,[1]XRVD2024!$A:$H,8,FALSE)</f>
        <v>6.00</v>
      </c>
      <c r="H174" s="130">
        <f t="shared" si="9"/>
        <v>0</v>
      </c>
    </row>
    <row r="175" spans="1:8" x14ac:dyDescent="0.25">
      <c r="A175" t="s">
        <v>188</v>
      </c>
      <c r="B175" s="13">
        <v>100</v>
      </c>
      <c r="C175" s="12">
        <f t="shared" si="11"/>
        <v>3357</v>
      </c>
      <c r="D175" s="12">
        <f t="shared" si="11"/>
        <v>3048.87</v>
      </c>
      <c r="G175" t="str">
        <f>VLOOKUP(A175,[1]XRVD2024!$A:$H,8,FALSE)</f>
        <v>100.00</v>
      </c>
      <c r="H175" s="130">
        <f t="shared" si="9"/>
        <v>0</v>
      </c>
    </row>
    <row r="176" spans="1:8" x14ac:dyDescent="0.25">
      <c r="A176" t="s">
        <v>189</v>
      </c>
      <c r="B176" s="13">
        <v>100</v>
      </c>
      <c r="C176" s="12">
        <f t="shared" si="11"/>
        <v>3357</v>
      </c>
      <c r="D176" s="12">
        <f t="shared" si="11"/>
        <v>3048.87</v>
      </c>
      <c r="G176" t="str">
        <f>VLOOKUP(A176,[1]XRVD2024!$A:$H,8,FALSE)</f>
        <v>100.00</v>
      </c>
      <c r="H176" s="130">
        <f t="shared" si="9"/>
        <v>0</v>
      </c>
    </row>
    <row r="177" spans="1:8" x14ac:dyDescent="0.25">
      <c r="A177" t="s">
        <v>190</v>
      </c>
      <c r="B177" s="13">
        <v>135</v>
      </c>
      <c r="C177" s="12">
        <f t="shared" si="11"/>
        <v>4531.95</v>
      </c>
      <c r="D177" s="12">
        <f t="shared" si="11"/>
        <v>4115.97</v>
      </c>
      <c r="G177" t="str">
        <f>VLOOKUP(A177,[1]XRVD2024!$A:$H,8,FALSE)</f>
        <v>135.00</v>
      </c>
      <c r="H177" s="130">
        <f t="shared" si="9"/>
        <v>0</v>
      </c>
    </row>
    <row r="178" spans="1:8" x14ac:dyDescent="0.25">
      <c r="A178" t="s">
        <v>191</v>
      </c>
      <c r="B178" s="13">
        <v>140</v>
      </c>
      <c r="C178" s="12">
        <f t="shared" si="11"/>
        <v>4699.8</v>
      </c>
      <c r="D178" s="12">
        <f t="shared" si="11"/>
        <v>4268.42</v>
      </c>
      <c r="G178" t="str">
        <f>VLOOKUP(A178,[1]XRVD2024!$A:$H,8,FALSE)</f>
        <v>140.00</v>
      </c>
      <c r="H178" s="130">
        <f t="shared" si="9"/>
        <v>0</v>
      </c>
    </row>
    <row r="179" spans="1:8" x14ac:dyDescent="0.25">
      <c r="A179" t="s">
        <v>192</v>
      </c>
      <c r="B179" s="14">
        <f>E179/$D$2</f>
        <v>80.000131196148075</v>
      </c>
      <c r="C179" s="12">
        <f t="shared" si="11"/>
        <v>2685.6</v>
      </c>
      <c r="D179" s="12">
        <f t="shared" si="11"/>
        <v>2439.1</v>
      </c>
      <c r="E179" s="10">
        <v>2439.1</v>
      </c>
      <c r="G179" t="str">
        <f>VLOOKUP(A179,[1]XRVD2024!$A:$H,8,FALSE)</f>
        <v>0.00</v>
      </c>
      <c r="H179" s="130">
        <f t="shared" si="9"/>
        <v>-80.000131196148075</v>
      </c>
    </row>
    <row r="180" spans="1:8" x14ac:dyDescent="0.25">
      <c r="A180" t="s">
        <v>193</v>
      </c>
      <c r="B180" s="13">
        <v>65</v>
      </c>
      <c r="C180" s="12">
        <f t="shared" si="11"/>
        <v>2182.0500000000002</v>
      </c>
      <c r="D180" s="12">
        <f t="shared" si="11"/>
        <v>1981.77</v>
      </c>
      <c r="G180" t="str">
        <f>VLOOKUP(A180,[1]XRVD2024!$A:$H,8,FALSE)</f>
        <v>65.00</v>
      </c>
      <c r="H180" s="130">
        <f t="shared" si="9"/>
        <v>0</v>
      </c>
    </row>
    <row r="181" spans="1:8" x14ac:dyDescent="0.25">
      <c r="A181" t="s">
        <v>194</v>
      </c>
      <c r="B181" s="13">
        <v>80</v>
      </c>
      <c r="C181" s="12">
        <f t="shared" si="11"/>
        <v>2685.6</v>
      </c>
      <c r="D181" s="12">
        <f t="shared" si="11"/>
        <v>2439.1</v>
      </c>
      <c r="G181" t="str">
        <f>VLOOKUP(A181,[1]XRVD2024!$A:$H,8,FALSE)</f>
        <v>80.00</v>
      </c>
      <c r="H181" s="130">
        <f t="shared" si="9"/>
        <v>0</v>
      </c>
    </row>
    <row r="182" spans="1:8" x14ac:dyDescent="0.25">
      <c r="A182" t="s">
        <v>195</v>
      </c>
      <c r="B182" s="13">
        <v>32</v>
      </c>
      <c r="C182" s="12">
        <f t="shared" si="11"/>
        <v>1074.24</v>
      </c>
      <c r="D182" s="12">
        <f t="shared" si="11"/>
        <v>975.64</v>
      </c>
      <c r="G182" t="str">
        <f>VLOOKUP(A182,[1]XRVD2024!$A:$H,8,FALSE)</f>
        <v>32.00</v>
      </c>
      <c r="H182" s="130">
        <f t="shared" si="9"/>
        <v>0</v>
      </c>
    </row>
    <row r="183" spans="1:8" x14ac:dyDescent="0.25">
      <c r="A183" t="s">
        <v>196</v>
      </c>
      <c r="B183" s="13">
        <v>75</v>
      </c>
      <c r="C183" s="12">
        <f t="shared" si="11"/>
        <v>2517.75</v>
      </c>
      <c r="D183" s="12">
        <f t="shared" si="11"/>
        <v>2286.65</v>
      </c>
      <c r="G183" t="str">
        <f>VLOOKUP(A183,[1]XRVD2024!$A:$H,8,FALSE)</f>
        <v>75.00</v>
      </c>
      <c r="H183" s="130">
        <f t="shared" si="9"/>
        <v>0</v>
      </c>
    </row>
    <row r="184" spans="1:8" x14ac:dyDescent="0.25">
      <c r="A184" t="s">
        <v>197</v>
      </c>
      <c r="B184" s="13">
        <v>15</v>
      </c>
      <c r="C184" s="12">
        <f t="shared" si="11"/>
        <v>503.55</v>
      </c>
      <c r="D184" s="12">
        <f t="shared" si="11"/>
        <v>457.33</v>
      </c>
      <c r="G184" t="str">
        <f>VLOOKUP(A184,[1]XRVD2024!$A:$H,8,FALSE)</f>
        <v>15.00</v>
      </c>
      <c r="H184" s="130">
        <f t="shared" si="9"/>
        <v>0</v>
      </c>
    </row>
    <row r="185" spans="1:8" x14ac:dyDescent="0.25">
      <c r="A185" t="s">
        <v>198</v>
      </c>
      <c r="B185" s="13">
        <v>75</v>
      </c>
      <c r="C185" s="12">
        <f t="shared" si="11"/>
        <v>2517.75</v>
      </c>
      <c r="D185" s="12">
        <f t="shared" si="11"/>
        <v>2286.65</v>
      </c>
      <c r="G185" t="str">
        <f>VLOOKUP(A185,[1]XRVD2024!$A:$H,8,FALSE)</f>
        <v>75.00</v>
      </c>
      <c r="H185" s="130">
        <f t="shared" si="9"/>
        <v>0</v>
      </c>
    </row>
    <row r="186" spans="1:8" x14ac:dyDescent="0.25">
      <c r="A186" t="s">
        <v>199</v>
      </c>
      <c r="B186" s="13">
        <v>75</v>
      </c>
      <c r="C186" s="12">
        <f t="shared" si="11"/>
        <v>2517.75</v>
      </c>
      <c r="D186" s="12">
        <f t="shared" si="11"/>
        <v>2286.65</v>
      </c>
      <c r="G186" t="str">
        <f>VLOOKUP(A186,[1]XRVD2024!$A:$H,8,FALSE)</f>
        <v>75.00</v>
      </c>
      <c r="H186" s="130">
        <f t="shared" si="9"/>
        <v>0</v>
      </c>
    </row>
    <row r="187" spans="1:8" x14ac:dyDescent="0.25">
      <c r="A187" t="s">
        <v>200</v>
      </c>
      <c r="B187" s="13">
        <v>27.5</v>
      </c>
      <c r="C187" s="12">
        <f t="shared" si="11"/>
        <v>923.18</v>
      </c>
      <c r="D187" s="12">
        <f t="shared" si="11"/>
        <v>838.44</v>
      </c>
      <c r="G187" t="str">
        <f>VLOOKUP(A187,[1]XRVD2024!$A:$H,8,FALSE)</f>
        <v>27.50</v>
      </c>
      <c r="H187" s="130">
        <f t="shared" si="9"/>
        <v>0</v>
      </c>
    </row>
    <row r="188" spans="1:8" x14ac:dyDescent="0.25">
      <c r="A188" t="s">
        <v>201</v>
      </c>
      <c r="B188" s="13">
        <v>9.1</v>
      </c>
      <c r="C188" s="12">
        <f t="shared" si="11"/>
        <v>305.49</v>
      </c>
      <c r="D188" s="12">
        <f t="shared" si="11"/>
        <v>277.45</v>
      </c>
      <c r="G188" t="str">
        <f>VLOOKUP(A188,[1]XRVD2024!$A:$H,8,FALSE)</f>
        <v>9.10</v>
      </c>
      <c r="H188" s="130">
        <f t="shared" si="9"/>
        <v>0</v>
      </c>
    </row>
    <row r="189" spans="1:8" x14ac:dyDescent="0.25">
      <c r="A189" t="s">
        <v>202</v>
      </c>
      <c r="B189" s="13">
        <v>30</v>
      </c>
      <c r="C189" s="12">
        <f t="shared" si="11"/>
        <v>1007.1</v>
      </c>
      <c r="D189" s="12">
        <f t="shared" si="11"/>
        <v>914.66</v>
      </c>
      <c r="G189" t="str">
        <f>VLOOKUP(A189,[1]XRVD2024!$A:$H,8,FALSE)</f>
        <v>30.00</v>
      </c>
      <c r="H189" s="130">
        <f t="shared" si="9"/>
        <v>0</v>
      </c>
    </row>
    <row r="190" spans="1:8" x14ac:dyDescent="0.25">
      <c r="A190" t="s">
        <v>203</v>
      </c>
      <c r="B190" s="13">
        <v>30</v>
      </c>
      <c r="C190" s="12">
        <f t="shared" ref="C190:D210" si="12">ROUND($B190*C$2,2)</f>
        <v>1007.1</v>
      </c>
      <c r="D190" s="12">
        <f t="shared" si="12"/>
        <v>914.66</v>
      </c>
      <c r="G190" t="str">
        <f>VLOOKUP(A190,[1]XRVD2024!$A:$H,8,FALSE)</f>
        <v>30.00</v>
      </c>
      <c r="H190" s="130">
        <f t="shared" si="9"/>
        <v>0</v>
      </c>
    </row>
    <row r="191" spans="1:8" x14ac:dyDescent="0.25">
      <c r="A191" t="s">
        <v>204</v>
      </c>
      <c r="B191" s="14">
        <f>E191/$D$2</f>
        <v>29.999967200962978</v>
      </c>
      <c r="C191" s="12">
        <f t="shared" si="12"/>
        <v>1007.1</v>
      </c>
      <c r="D191" s="12">
        <f t="shared" si="12"/>
        <v>914.66</v>
      </c>
      <c r="E191" s="10">
        <v>914.66</v>
      </c>
      <c r="G191" t="str">
        <f>VLOOKUP(A191,[1]XRVD2024!$A:$H,8,FALSE)</f>
        <v>0.00</v>
      </c>
      <c r="H191" s="130">
        <f t="shared" si="9"/>
        <v>-29.999967200962978</v>
      </c>
    </row>
    <row r="192" spans="1:8" x14ac:dyDescent="0.25">
      <c r="A192" t="s">
        <v>205</v>
      </c>
      <c r="B192" s="13">
        <v>65</v>
      </c>
      <c r="C192" s="12">
        <f t="shared" si="12"/>
        <v>2182.0500000000002</v>
      </c>
      <c r="D192" s="12">
        <f t="shared" si="12"/>
        <v>1981.77</v>
      </c>
      <c r="G192" t="str">
        <f>VLOOKUP(A192,[1]XRVD2024!$A:$H,8,FALSE)</f>
        <v>65.00</v>
      </c>
      <c r="H192" s="130">
        <f t="shared" si="9"/>
        <v>0</v>
      </c>
    </row>
    <row r="193" spans="1:8" x14ac:dyDescent="0.25">
      <c r="A193" t="s">
        <v>206</v>
      </c>
      <c r="B193" s="13">
        <v>38</v>
      </c>
      <c r="C193" s="12">
        <f t="shared" si="12"/>
        <v>1275.6600000000001</v>
      </c>
      <c r="D193" s="12">
        <f t="shared" si="12"/>
        <v>1158.57</v>
      </c>
      <c r="G193" t="str">
        <f>VLOOKUP(A193,[1]XRVD2024!$A:$H,8,FALSE)</f>
        <v>38.00</v>
      </c>
      <c r="H193" s="130">
        <f t="shared" si="9"/>
        <v>0</v>
      </c>
    </row>
    <row r="194" spans="1:8" x14ac:dyDescent="0.25">
      <c r="A194" t="s">
        <v>207</v>
      </c>
      <c r="B194" s="13">
        <v>12</v>
      </c>
      <c r="C194" s="12">
        <f t="shared" si="12"/>
        <v>402.84</v>
      </c>
      <c r="D194" s="12">
        <f t="shared" si="12"/>
        <v>365.86</v>
      </c>
      <c r="G194" t="str">
        <f>VLOOKUP(A194,[1]XRVD2024!$A:$H,8,FALSE)</f>
        <v>12.00</v>
      </c>
      <c r="H194" s="130">
        <f t="shared" si="9"/>
        <v>0</v>
      </c>
    </row>
    <row r="195" spans="1:8" x14ac:dyDescent="0.25">
      <c r="A195" t="s">
        <v>208</v>
      </c>
      <c r="B195" s="13">
        <v>5.4</v>
      </c>
      <c r="C195" s="12">
        <f t="shared" si="12"/>
        <v>181.28</v>
      </c>
      <c r="D195" s="12">
        <f t="shared" si="12"/>
        <v>164.64</v>
      </c>
      <c r="G195" t="str">
        <f>VLOOKUP(A195,[1]XRVD2024!$A:$H,8,FALSE)</f>
        <v>5.40</v>
      </c>
      <c r="H195" s="130">
        <f t="shared" si="9"/>
        <v>0</v>
      </c>
    </row>
    <row r="196" spans="1:8" x14ac:dyDescent="0.25">
      <c r="A196" t="s">
        <v>209</v>
      </c>
      <c r="B196" s="14">
        <f>E196/$D$2</f>
        <v>12.400003935884442</v>
      </c>
      <c r="C196" s="12">
        <f t="shared" si="12"/>
        <v>416.27</v>
      </c>
      <c r="D196" s="12">
        <f t="shared" si="12"/>
        <v>378.06</v>
      </c>
      <c r="E196" s="10">
        <v>378.06</v>
      </c>
      <c r="G196" t="str">
        <f>VLOOKUP(A196,[1]XRVD2024!$A:$H,8,FALSE)</f>
        <v>0.00</v>
      </c>
      <c r="H196" s="130">
        <f t="shared" si="9"/>
        <v>-12.400003935884442</v>
      </c>
    </row>
    <row r="197" spans="1:8" x14ac:dyDescent="0.25">
      <c r="A197" t="s">
        <v>210</v>
      </c>
      <c r="B197" s="14">
        <f>E197/$D$2</f>
        <v>12.400003935884442</v>
      </c>
      <c r="C197" s="12">
        <f t="shared" si="12"/>
        <v>416.27</v>
      </c>
      <c r="D197" s="12">
        <f t="shared" si="12"/>
        <v>378.06</v>
      </c>
      <c r="E197" s="10">
        <v>378.06</v>
      </c>
      <c r="G197" t="str">
        <f>VLOOKUP(A197,[1]XRVD2024!$A:$H,8,FALSE)</f>
        <v>0.00</v>
      </c>
      <c r="H197" s="130">
        <f t="shared" ref="H197:H260" si="13">G197-B197</f>
        <v>-12.400003935884442</v>
      </c>
    </row>
    <row r="198" spans="1:8" x14ac:dyDescent="0.25">
      <c r="A198" t="s">
        <v>211</v>
      </c>
      <c r="B198" s="13">
        <v>28</v>
      </c>
      <c r="C198" s="12">
        <f t="shared" si="12"/>
        <v>939.96</v>
      </c>
      <c r="D198" s="12">
        <f t="shared" si="12"/>
        <v>853.68</v>
      </c>
      <c r="G198" t="str">
        <f>VLOOKUP(A198,[1]XRVD2024!$A:$H,8,FALSE)</f>
        <v>28.00</v>
      </c>
      <c r="H198" s="130">
        <f t="shared" si="13"/>
        <v>0</v>
      </c>
    </row>
    <row r="199" spans="1:8" x14ac:dyDescent="0.25">
      <c r="A199" t="s">
        <v>212</v>
      </c>
      <c r="B199" s="13">
        <v>3</v>
      </c>
      <c r="C199" s="12">
        <f t="shared" si="12"/>
        <v>100.71</v>
      </c>
      <c r="D199" s="12">
        <f t="shared" si="12"/>
        <v>91.47</v>
      </c>
      <c r="G199" t="str">
        <f>VLOOKUP(A199,[1]XRVD2024!$A:$H,8,FALSE)</f>
        <v>3.00</v>
      </c>
      <c r="H199" s="130">
        <f t="shared" si="13"/>
        <v>0</v>
      </c>
    </row>
    <row r="200" spans="1:8" x14ac:dyDescent="0.25">
      <c r="A200" t="s">
        <v>354</v>
      </c>
      <c r="B200" s="13">
        <v>0</v>
      </c>
      <c r="C200" s="12">
        <f t="shared" si="12"/>
        <v>0</v>
      </c>
      <c r="D200" s="12">
        <f t="shared" si="12"/>
        <v>0</v>
      </c>
      <c r="G200" t="str">
        <f>VLOOKUP(A200,[1]XRVD2024!$A:$H,8,FALSE)</f>
        <v>0.00</v>
      </c>
      <c r="H200" s="130">
        <f t="shared" si="13"/>
        <v>0</v>
      </c>
    </row>
    <row r="201" spans="1:8" x14ac:dyDescent="0.25">
      <c r="A201" t="s">
        <v>417</v>
      </c>
      <c r="B201" s="13">
        <v>3.5</v>
      </c>
      <c r="C201" s="12">
        <f t="shared" si="12"/>
        <v>117.5</v>
      </c>
      <c r="D201" s="12">
        <f t="shared" si="12"/>
        <v>106.71</v>
      </c>
      <c r="G201" t="str">
        <f>VLOOKUP(A201,[1]XRVD2024!$A:$H,8,FALSE)</f>
        <v>3.50</v>
      </c>
      <c r="H201" s="130">
        <f t="shared" si="13"/>
        <v>0</v>
      </c>
    </row>
    <row r="202" spans="1:8" x14ac:dyDescent="0.25">
      <c r="A202" t="s">
        <v>213</v>
      </c>
      <c r="B202" s="13">
        <v>14</v>
      </c>
      <c r="C202" s="12">
        <f t="shared" si="12"/>
        <v>469.98</v>
      </c>
      <c r="D202" s="12">
        <f t="shared" si="12"/>
        <v>426.84</v>
      </c>
      <c r="G202" t="str">
        <f>VLOOKUP(A202,[1]XRVD2024!$A:$H,8,FALSE)</f>
        <v>14.00</v>
      </c>
      <c r="H202" s="130">
        <f t="shared" si="13"/>
        <v>0</v>
      </c>
    </row>
    <row r="203" spans="1:8" x14ac:dyDescent="0.25">
      <c r="A203" t="s">
        <v>214</v>
      </c>
      <c r="B203" s="13">
        <v>18</v>
      </c>
      <c r="C203" s="12">
        <f t="shared" si="12"/>
        <v>604.26</v>
      </c>
      <c r="D203" s="12">
        <f t="shared" si="12"/>
        <v>548.79999999999995</v>
      </c>
      <c r="G203" t="str">
        <f>VLOOKUP(A203,[1]XRVD2024!$A:$H,8,FALSE)</f>
        <v>18.00</v>
      </c>
      <c r="H203" s="130">
        <f t="shared" si="13"/>
        <v>0</v>
      </c>
    </row>
    <row r="204" spans="1:8" x14ac:dyDescent="0.25">
      <c r="A204" t="s">
        <v>215</v>
      </c>
      <c r="B204" s="13">
        <v>14</v>
      </c>
      <c r="C204" s="12">
        <f t="shared" si="12"/>
        <v>469.98</v>
      </c>
      <c r="D204" s="12">
        <f t="shared" si="12"/>
        <v>426.84</v>
      </c>
      <c r="G204" t="str">
        <f>VLOOKUP(A204,[1]XRVD2024!$A:$H,8,FALSE)</f>
        <v>14.00</v>
      </c>
      <c r="H204" s="130">
        <f t="shared" si="13"/>
        <v>0</v>
      </c>
    </row>
    <row r="205" spans="1:8" x14ac:dyDescent="0.25">
      <c r="A205" t="s">
        <v>216</v>
      </c>
      <c r="B205" s="13">
        <v>9.5</v>
      </c>
      <c r="C205" s="12">
        <f t="shared" si="12"/>
        <v>318.92</v>
      </c>
      <c r="D205" s="12">
        <f t="shared" si="12"/>
        <v>289.64</v>
      </c>
      <c r="G205" t="str">
        <f>VLOOKUP(A205,[1]XRVD2024!$A:$H,8,FALSE)</f>
        <v>9.50</v>
      </c>
      <c r="H205" s="130">
        <f t="shared" si="13"/>
        <v>0</v>
      </c>
    </row>
    <row r="206" spans="1:8" x14ac:dyDescent="0.25">
      <c r="A206" t="s">
        <v>217</v>
      </c>
      <c r="B206" s="13">
        <v>15</v>
      </c>
      <c r="C206" s="12">
        <f t="shared" si="12"/>
        <v>503.55</v>
      </c>
      <c r="D206" s="12">
        <f t="shared" si="12"/>
        <v>457.33</v>
      </c>
      <c r="G206" t="str">
        <f>VLOOKUP(A206,[1]XRVD2024!$A:$H,8,FALSE)</f>
        <v>15.00</v>
      </c>
      <c r="H206" s="130">
        <f t="shared" si="13"/>
        <v>0</v>
      </c>
    </row>
    <row r="207" spans="1:8" x14ac:dyDescent="0.25">
      <c r="A207" t="s">
        <v>218</v>
      </c>
      <c r="B207" s="13">
        <v>16</v>
      </c>
      <c r="C207" s="12">
        <f t="shared" si="12"/>
        <v>537.12</v>
      </c>
      <c r="D207" s="12">
        <f t="shared" si="12"/>
        <v>487.82</v>
      </c>
      <c r="G207" t="str">
        <f>VLOOKUP(A207,[1]XRVD2024!$A:$H,8,FALSE)</f>
        <v>16.00</v>
      </c>
      <c r="H207" s="130">
        <f t="shared" si="13"/>
        <v>0</v>
      </c>
    </row>
    <row r="208" spans="1:8" x14ac:dyDescent="0.25">
      <c r="A208" t="s">
        <v>219</v>
      </c>
      <c r="B208" s="13">
        <v>14</v>
      </c>
      <c r="C208" s="12">
        <f t="shared" si="12"/>
        <v>469.98</v>
      </c>
      <c r="D208" s="12">
        <f t="shared" si="12"/>
        <v>426.84</v>
      </c>
      <c r="G208" t="str">
        <f>VLOOKUP(A208,[1]XRVD2024!$A:$H,8,FALSE)</f>
        <v>14.00</v>
      </c>
      <c r="H208" s="130">
        <f t="shared" si="13"/>
        <v>0</v>
      </c>
    </row>
    <row r="209" spans="1:8" x14ac:dyDescent="0.25">
      <c r="A209" t="s">
        <v>220</v>
      </c>
      <c r="B209" s="13">
        <v>2</v>
      </c>
      <c r="C209" s="12">
        <f t="shared" si="12"/>
        <v>67.14</v>
      </c>
      <c r="D209" s="12">
        <f t="shared" si="12"/>
        <v>60.98</v>
      </c>
      <c r="G209" t="str">
        <f>VLOOKUP(A209,[1]XRVD2024!$A:$H,8,FALSE)</f>
        <v>2.00</v>
      </c>
      <c r="H209" s="130">
        <f t="shared" si="13"/>
        <v>0</v>
      </c>
    </row>
    <row r="210" spans="1:8" x14ac:dyDescent="0.25">
      <c r="A210" t="s">
        <v>221</v>
      </c>
      <c r="B210" s="13">
        <v>5.2</v>
      </c>
      <c r="C210" s="12">
        <f t="shared" si="12"/>
        <v>174.56</v>
      </c>
      <c r="D210" s="12">
        <f t="shared" si="12"/>
        <v>158.54</v>
      </c>
      <c r="G210" t="str">
        <f>VLOOKUP(A210,[1]XRVD2024!$A:$H,8,FALSE)</f>
        <v>5.20</v>
      </c>
      <c r="H210" s="130">
        <f t="shared" si="13"/>
        <v>0</v>
      </c>
    </row>
    <row r="211" spans="1:8" x14ac:dyDescent="0.25">
      <c r="A211" t="s">
        <v>222</v>
      </c>
      <c r="B211" s="13">
        <v>2</v>
      </c>
      <c r="C211" s="12">
        <f t="shared" ref="C211:D232" si="14">ROUND($B211*C$2,2)</f>
        <v>67.14</v>
      </c>
      <c r="D211" s="12">
        <f t="shared" si="14"/>
        <v>60.98</v>
      </c>
      <c r="G211" t="str">
        <f>VLOOKUP(A211,[1]XRVD2024!$A:$H,8,FALSE)</f>
        <v>2.00</v>
      </c>
      <c r="H211" s="130">
        <f t="shared" si="13"/>
        <v>0</v>
      </c>
    </row>
    <row r="212" spans="1:8" x14ac:dyDescent="0.25">
      <c r="A212" t="s">
        <v>223</v>
      </c>
      <c r="B212" s="13">
        <v>2.2000000000000002</v>
      </c>
      <c r="C212" s="12">
        <f t="shared" si="14"/>
        <v>73.849999999999994</v>
      </c>
      <c r="D212" s="12">
        <f t="shared" si="14"/>
        <v>67.08</v>
      </c>
      <c r="G212" t="str">
        <f>VLOOKUP(A212,[1]XRVD2024!$A:$H,8,FALSE)</f>
        <v>2.20</v>
      </c>
      <c r="H212" s="130">
        <f t="shared" si="13"/>
        <v>0</v>
      </c>
    </row>
    <row r="213" spans="1:8" x14ac:dyDescent="0.25">
      <c r="A213" t="s">
        <v>224</v>
      </c>
      <c r="B213" s="13">
        <v>4</v>
      </c>
      <c r="C213" s="12">
        <f t="shared" si="14"/>
        <v>134.28</v>
      </c>
      <c r="D213" s="12">
        <f t="shared" si="14"/>
        <v>121.95</v>
      </c>
      <c r="G213" t="str">
        <f>VLOOKUP(A213,[1]XRVD2024!$A:$H,8,FALSE)</f>
        <v>4.00</v>
      </c>
      <c r="H213" s="130">
        <f t="shared" si="13"/>
        <v>0</v>
      </c>
    </row>
    <row r="214" spans="1:8" x14ac:dyDescent="0.25">
      <c r="A214" t="s">
        <v>225</v>
      </c>
      <c r="B214" s="13">
        <v>4.5999999999999996</v>
      </c>
      <c r="C214" s="12">
        <f t="shared" si="14"/>
        <v>154.41999999999999</v>
      </c>
      <c r="D214" s="12">
        <f t="shared" si="14"/>
        <v>140.25</v>
      </c>
      <c r="G214" t="str">
        <f>VLOOKUP(A214,[1]XRVD2024!$A:$H,8,FALSE)</f>
        <v>4.60</v>
      </c>
      <c r="H214" s="130">
        <f t="shared" si="13"/>
        <v>0</v>
      </c>
    </row>
    <row r="215" spans="1:8" x14ac:dyDescent="0.25">
      <c r="A215" t="s">
        <v>226</v>
      </c>
      <c r="B215" s="13">
        <v>6</v>
      </c>
      <c r="C215" s="12">
        <f t="shared" si="14"/>
        <v>201.42</v>
      </c>
      <c r="D215" s="12">
        <f t="shared" si="14"/>
        <v>182.93</v>
      </c>
      <c r="G215" t="str">
        <f>VLOOKUP(A215,[1]XRVD2024!$A:$H,8,FALSE)</f>
        <v>6.00</v>
      </c>
      <c r="H215" s="130">
        <f t="shared" si="13"/>
        <v>0</v>
      </c>
    </row>
    <row r="216" spans="1:8" x14ac:dyDescent="0.25">
      <c r="A216" t="s">
        <v>227</v>
      </c>
      <c r="B216" s="13">
        <v>7.2</v>
      </c>
      <c r="C216" s="12">
        <f t="shared" si="14"/>
        <v>241.7</v>
      </c>
      <c r="D216" s="12">
        <f t="shared" si="14"/>
        <v>219.52</v>
      </c>
      <c r="G216" t="str">
        <f>VLOOKUP(A216,[1]XRVD2024!$A:$H,8,FALSE)</f>
        <v>7.20</v>
      </c>
      <c r="H216" s="130">
        <f t="shared" si="13"/>
        <v>0</v>
      </c>
    </row>
    <row r="217" spans="1:8" x14ac:dyDescent="0.25">
      <c r="A217" t="s">
        <v>228</v>
      </c>
      <c r="B217" s="13">
        <v>10</v>
      </c>
      <c r="C217" s="12">
        <f t="shared" si="14"/>
        <v>335.7</v>
      </c>
      <c r="D217" s="12">
        <f t="shared" si="14"/>
        <v>304.89</v>
      </c>
      <c r="G217" t="str">
        <f>VLOOKUP(A217,[1]XRVD2024!$A:$H,8,FALSE)</f>
        <v>10.00</v>
      </c>
      <c r="H217" s="130">
        <f t="shared" si="13"/>
        <v>0</v>
      </c>
    </row>
    <row r="218" spans="1:8" x14ac:dyDescent="0.25">
      <c r="A218" t="s">
        <v>229</v>
      </c>
      <c r="B218" s="13">
        <v>4</v>
      </c>
      <c r="C218" s="12">
        <f t="shared" si="14"/>
        <v>134.28</v>
      </c>
      <c r="D218" s="12">
        <f t="shared" si="14"/>
        <v>121.95</v>
      </c>
      <c r="G218" t="str">
        <f>VLOOKUP(A218,[1]XRVD2024!$A:$H,8,FALSE)</f>
        <v>4.00</v>
      </c>
      <c r="H218" s="130">
        <f t="shared" si="13"/>
        <v>0</v>
      </c>
    </row>
    <row r="219" spans="1:8" x14ac:dyDescent="0.25">
      <c r="A219" t="s">
        <v>413</v>
      </c>
      <c r="B219" s="13">
        <v>12</v>
      </c>
      <c r="C219" s="12">
        <f t="shared" si="14"/>
        <v>402.84</v>
      </c>
      <c r="D219" s="12">
        <f t="shared" si="14"/>
        <v>365.86</v>
      </c>
      <c r="G219" t="str">
        <f>VLOOKUP(A219,[1]XRVD2024!$A:$H,8,FALSE)</f>
        <v>12.00</v>
      </c>
      <c r="H219" s="130">
        <f t="shared" si="13"/>
        <v>0</v>
      </c>
    </row>
    <row r="220" spans="1:8" x14ac:dyDescent="0.25">
      <c r="A220" t="s">
        <v>230</v>
      </c>
      <c r="B220" s="13">
        <v>10.5</v>
      </c>
      <c r="C220" s="12">
        <f t="shared" si="14"/>
        <v>352.49</v>
      </c>
      <c r="D220" s="12">
        <f t="shared" si="14"/>
        <v>320.13</v>
      </c>
      <c r="G220" t="str">
        <f>VLOOKUP(A220,[1]XRVD2024!$A:$H,8,FALSE)</f>
        <v>10.50</v>
      </c>
      <c r="H220" s="130">
        <f t="shared" si="13"/>
        <v>0</v>
      </c>
    </row>
    <row r="221" spans="1:8" x14ac:dyDescent="0.25">
      <c r="A221" t="s">
        <v>231</v>
      </c>
      <c r="B221" s="13">
        <v>7.2</v>
      </c>
      <c r="C221" s="12">
        <f t="shared" si="14"/>
        <v>241.7</v>
      </c>
      <c r="D221" s="12">
        <f t="shared" si="14"/>
        <v>219.52</v>
      </c>
      <c r="G221" t="str">
        <f>VLOOKUP(A221,[1]XRVD2024!$A:$H,8,FALSE)</f>
        <v>7.20</v>
      </c>
      <c r="H221" s="130">
        <f t="shared" si="13"/>
        <v>0</v>
      </c>
    </row>
    <row r="222" spans="1:8" x14ac:dyDescent="0.25">
      <c r="A222" t="s">
        <v>414</v>
      </c>
      <c r="B222" s="13">
        <v>10</v>
      </c>
      <c r="C222" s="12">
        <f t="shared" si="14"/>
        <v>335.7</v>
      </c>
      <c r="D222" s="12">
        <f t="shared" si="14"/>
        <v>304.89</v>
      </c>
      <c r="G222" t="str">
        <f>VLOOKUP(A222,[1]XRVD2024!$A:$H,8,FALSE)</f>
        <v>10.00</v>
      </c>
      <c r="H222" s="130">
        <f t="shared" si="13"/>
        <v>0</v>
      </c>
    </row>
    <row r="223" spans="1:8" x14ac:dyDescent="0.25">
      <c r="A223" t="s">
        <v>232</v>
      </c>
      <c r="B223" s="13">
        <v>6</v>
      </c>
      <c r="C223" s="12">
        <f t="shared" si="14"/>
        <v>201.42</v>
      </c>
      <c r="D223" s="12">
        <f t="shared" si="14"/>
        <v>182.93</v>
      </c>
      <c r="G223" t="str">
        <f>VLOOKUP(A223,[1]XRVD2024!$A:$H,8,FALSE)</f>
        <v>6.00</v>
      </c>
      <c r="H223" s="130">
        <f t="shared" si="13"/>
        <v>0</v>
      </c>
    </row>
    <row r="224" spans="1:8" x14ac:dyDescent="0.25">
      <c r="A224" t="s">
        <v>233</v>
      </c>
      <c r="B224" s="13">
        <v>7.3</v>
      </c>
      <c r="C224" s="12">
        <f t="shared" si="14"/>
        <v>245.06</v>
      </c>
      <c r="D224" s="12">
        <f t="shared" si="14"/>
        <v>222.57</v>
      </c>
      <c r="G224" t="str">
        <f>VLOOKUP(A224,[1]XRVD2024!$A:$H,8,FALSE)</f>
        <v>7.30</v>
      </c>
      <c r="H224" s="130">
        <f t="shared" si="13"/>
        <v>0</v>
      </c>
    </row>
    <row r="225" spans="1:8" x14ac:dyDescent="0.25">
      <c r="A225" t="s">
        <v>234</v>
      </c>
      <c r="B225" s="13">
        <v>7.6</v>
      </c>
      <c r="C225" s="12">
        <f t="shared" si="14"/>
        <v>255.13</v>
      </c>
      <c r="D225" s="12">
        <f t="shared" si="14"/>
        <v>231.71</v>
      </c>
      <c r="G225" t="str">
        <f>VLOOKUP(A225,[1]XRVD2024!$A:$H,8,FALSE)</f>
        <v>7.60</v>
      </c>
      <c r="H225" s="130">
        <f t="shared" si="13"/>
        <v>0</v>
      </c>
    </row>
    <row r="226" spans="1:8" x14ac:dyDescent="0.25">
      <c r="A226" t="s">
        <v>235</v>
      </c>
      <c r="B226" s="13">
        <v>5.2</v>
      </c>
      <c r="C226" s="12">
        <f t="shared" si="14"/>
        <v>174.56</v>
      </c>
      <c r="D226" s="12">
        <f t="shared" si="14"/>
        <v>158.54</v>
      </c>
      <c r="G226" t="str">
        <f>VLOOKUP(A226,[1]XRVD2024!$A:$H,8,FALSE)</f>
        <v>5.20</v>
      </c>
      <c r="H226" s="130">
        <f t="shared" si="13"/>
        <v>0</v>
      </c>
    </row>
    <row r="227" spans="1:8" x14ac:dyDescent="0.25">
      <c r="A227" t="s">
        <v>236</v>
      </c>
      <c r="B227" s="13">
        <v>4</v>
      </c>
      <c r="C227" s="12">
        <f t="shared" si="14"/>
        <v>134.28</v>
      </c>
      <c r="D227" s="12">
        <f t="shared" si="14"/>
        <v>121.95</v>
      </c>
      <c r="G227" t="str">
        <f>VLOOKUP(A227,[1]XRVD2024!$A:$H,8,FALSE)</f>
        <v>4.00</v>
      </c>
      <c r="H227" s="130">
        <f t="shared" si="13"/>
        <v>0</v>
      </c>
    </row>
    <row r="228" spans="1:8" x14ac:dyDescent="0.25">
      <c r="A228" t="s">
        <v>238</v>
      </c>
      <c r="B228" s="13">
        <v>4.2</v>
      </c>
      <c r="C228" s="12">
        <f t="shared" si="14"/>
        <v>140.99</v>
      </c>
      <c r="D228" s="12">
        <f t="shared" si="14"/>
        <v>128.05000000000001</v>
      </c>
      <c r="G228" t="str">
        <f>VLOOKUP(A228,[1]XRVD2024!$A:$H,8,FALSE)</f>
        <v>4.20</v>
      </c>
      <c r="H228" s="130">
        <f t="shared" si="13"/>
        <v>0</v>
      </c>
    </row>
    <row r="229" spans="1:8" x14ac:dyDescent="0.25">
      <c r="A229" t="s">
        <v>239</v>
      </c>
      <c r="B229" s="13">
        <v>7.7</v>
      </c>
      <c r="C229" s="12">
        <f t="shared" si="14"/>
        <v>258.49</v>
      </c>
      <c r="D229" s="12">
        <f t="shared" si="14"/>
        <v>234.76</v>
      </c>
      <c r="G229" t="str">
        <f>VLOOKUP(A229,[1]XRVD2024!$A:$H,8,FALSE)</f>
        <v>7.70</v>
      </c>
      <c r="H229" s="130">
        <f t="shared" si="13"/>
        <v>0</v>
      </c>
    </row>
    <row r="230" spans="1:8" x14ac:dyDescent="0.25">
      <c r="A230" t="s">
        <v>241</v>
      </c>
      <c r="B230" s="13">
        <v>5</v>
      </c>
      <c r="C230" s="12">
        <f t="shared" si="14"/>
        <v>167.85</v>
      </c>
      <c r="D230" s="12">
        <f t="shared" si="14"/>
        <v>152.44</v>
      </c>
      <c r="G230" t="str">
        <f>VLOOKUP(A230,[1]XRVD2024!$A:$H,8,FALSE)</f>
        <v>5.00</v>
      </c>
      <c r="H230" s="130">
        <f t="shared" si="13"/>
        <v>0</v>
      </c>
    </row>
    <row r="231" spans="1:8" x14ac:dyDescent="0.25">
      <c r="A231" t="s">
        <v>242</v>
      </c>
      <c r="B231" s="13">
        <v>8.3000000000000007</v>
      </c>
      <c r="C231" s="12">
        <f t="shared" si="14"/>
        <v>278.63</v>
      </c>
      <c r="D231" s="12">
        <f t="shared" si="14"/>
        <v>253.06</v>
      </c>
      <c r="G231" t="str">
        <f>VLOOKUP(A231,[1]XRVD2024!$A:$H,8,FALSE)</f>
        <v>8.30</v>
      </c>
      <c r="H231" s="130">
        <f t="shared" si="13"/>
        <v>0</v>
      </c>
    </row>
    <row r="232" spans="1:8" x14ac:dyDescent="0.25">
      <c r="A232" t="s">
        <v>243</v>
      </c>
      <c r="B232" s="13">
        <v>10.9</v>
      </c>
      <c r="C232" s="12">
        <f t="shared" si="14"/>
        <v>365.91</v>
      </c>
      <c r="D232" s="12">
        <f t="shared" si="14"/>
        <v>332.33</v>
      </c>
      <c r="G232" t="str">
        <f>VLOOKUP(A232,[1]XRVD2024!$A:$H,8,FALSE)</f>
        <v>10.90</v>
      </c>
      <c r="H232" s="130">
        <f t="shared" si="13"/>
        <v>0</v>
      </c>
    </row>
    <row r="233" spans="1:8" x14ac:dyDescent="0.25">
      <c r="A233" t="s">
        <v>244</v>
      </c>
      <c r="B233" s="13">
        <v>10</v>
      </c>
      <c r="C233" s="12">
        <f t="shared" ref="C233:D252" si="15">ROUND($B233*C$2,2)</f>
        <v>335.7</v>
      </c>
      <c r="D233" s="12">
        <f t="shared" si="15"/>
        <v>304.89</v>
      </c>
      <c r="G233" t="str">
        <f>VLOOKUP(A233,[1]XRVD2024!$A:$H,8,FALSE)</f>
        <v>10.00</v>
      </c>
      <c r="H233" s="130">
        <f t="shared" si="13"/>
        <v>0</v>
      </c>
    </row>
    <row r="234" spans="1:8" x14ac:dyDescent="0.25">
      <c r="A234" t="s">
        <v>245</v>
      </c>
      <c r="B234" s="13">
        <v>14.1</v>
      </c>
      <c r="C234" s="12">
        <f t="shared" si="15"/>
        <v>473.34</v>
      </c>
      <c r="D234" s="12">
        <f t="shared" si="15"/>
        <v>429.89</v>
      </c>
      <c r="G234" t="str">
        <f>VLOOKUP(A234,[1]XRVD2024!$A:$H,8,FALSE)</f>
        <v>14.10</v>
      </c>
      <c r="H234" s="130">
        <f t="shared" si="13"/>
        <v>0</v>
      </c>
    </row>
    <row r="235" spans="1:8" x14ac:dyDescent="0.25">
      <c r="A235" t="s">
        <v>246</v>
      </c>
      <c r="B235" s="13">
        <v>14.2</v>
      </c>
      <c r="C235" s="12">
        <f t="shared" si="15"/>
        <v>476.69</v>
      </c>
      <c r="D235" s="12">
        <f t="shared" si="15"/>
        <v>432.94</v>
      </c>
      <c r="G235" t="str">
        <f>VLOOKUP(A235,[1]XRVD2024!$A:$H,8,FALSE)</f>
        <v>14.20</v>
      </c>
      <c r="H235" s="130">
        <f t="shared" si="13"/>
        <v>0</v>
      </c>
    </row>
    <row r="236" spans="1:8" x14ac:dyDescent="0.25">
      <c r="A236" t="s">
        <v>247</v>
      </c>
      <c r="B236" s="13">
        <v>7.9</v>
      </c>
      <c r="C236" s="12">
        <f t="shared" si="15"/>
        <v>265.2</v>
      </c>
      <c r="D236" s="12">
        <f t="shared" si="15"/>
        <v>240.86</v>
      </c>
      <c r="G236" t="str">
        <f>VLOOKUP(A236,[1]XRVD2024!$A:$H,8,FALSE)</f>
        <v>7.90</v>
      </c>
      <c r="H236" s="130">
        <f t="shared" si="13"/>
        <v>0</v>
      </c>
    </row>
    <row r="237" spans="1:8" x14ac:dyDescent="0.25">
      <c r="A237" t="s">
        <v>248</v>
      </c>
      <c r="B237" s="13">
        <v>16</v>
      </c>
      <c r="C237" s="12">
        <f t="shared" si="15"/>
        <v>537.12</v>
      </c>
      <c r="D237" s="12">
        <f t="shared" si="15"/>
        <v>487.82</v>
      </c>
      <c r="G237" t="str">
        <f>VLOOKUP(A237,[1]XRVD2024!$A:$H,8,FALSE)</f>
        <v>16.00</v>
      </c>
      <c r="H237" s="130">
        <f t="shared" si="13"/>
        <v>0</v>
      </c>
    </row>
    <row r="238" spans="1:8" x14ac:dyDescent="0.25">
      <c r="A238" t="s">
        <v>249</v>
      </c>
      <c r="B238" s="13">
        <v>6.8</v>
      </c>
      <c r="C238" s="12">
        <f t="shared" si="15"/>
        <v>228.28</v>
      </c>
      <c r="D238" s="12">
        <f t="shared" si="15"/>
        <v>207.32</v>
      </c>
      <c r="G238" t="str">
        <f>VLOOKUP(A238,[1]XRVD2024!$A:$H,8,FALSE)</f>
        <v>6.80</v>
      </c>
      <c r="H238" s="130">
        <f t="shared" si="13"/>
        <v>0</v>
      </c>
    </row>
    <row r="239" spans="1:8" x14ac:dyDescent="0.25">
      <c r="A239" t="s">
        <v>250</v>
      </c>
      <c r="B239" s="13">
        <v>8.8000000000000007</v>
      </c>
      <c r="C239" s="12">
        <f t="shared" si="15"/>
        <v>295.42</v>
      </c>
      <c r="D239" s="12">
        <f t="shared" si="15"/>
        <v>268.3</v>
      </c>
      <c r="G239" t="str">
        <f>VLOOKUP(A239,[1]XRVD2024!$A:$H,8,FALSE)</f>
        <v>8.80</v>
      </c>
      <c r="H239" s="130">
        <f t="shared" si="13"/>
        <v>0</v>
      </c>
    </row>
    <row r="240" spans="1:8" x14ac:dyDescent="0.25">
      <c r="A240" t="s">
        <v>251</v>
      </c>
      <c r="B240" s="13">
        <v>6.7</v>
      </c>
      <c r="C240" s="12">
        <f t="shared" si="15"/>
        <v>224.92</v>
      </c>
      <c r="D240" s="12">
        <f t="shared" si="15"/>
        <v>204.27</v>
      </c>
      <c r="G240" t="str">
        <f>VLOOKUP(A240,[1]XRVD2024!$A:$H,8,FALSE)</f>
        <v>6.70</v>
      </c>
      <c r="H240" s="130">
        <f t="shared" si="13"/>
        <v>0</v>
      </c>
    </row>
    <row r="241" spans="1:8" x14ac:dyDescent="0.25">
      <c r="A241" t="s">
        <v>252</v>
      </c>
      <c r="B241" s="13">
        <v>9.5</v>
      </c>
      <c r="C241" s="12">
        <f t="shared" si="15"/>
        <v>318.92</v>
      </c>
      <c r="D241" s="12">
        <f t="shared" si="15"/>
        <v>289.64</v>
      </c>
      <c r="G241" t="str">
        <f>VLOOKUP(A241,[1]XRVD2024!$A:$H,8,FALSE)</f>
        <v>9.50</v>
      </c>
      <c r="H241" s="130">
        <f t="shared" si="13"/>
        <v>0</v>
      </c>
    </row>
    <row r="242" spans="1:8" x14ac:dyDescent="0.25">
      <c r="A242" t="s">
        <v>253</v>
      </c>
      <c r="B242" s="13">
        <v>5.25</v>
      </c>
      <c r="C242" s="12">
        <f t="shared" si="15"/>
        <v>176.24</v>
      </c>
      <c r="D242" s="12">
        <f t="shared" si="15"/>
        <v>160.07</v>
      </c>
      <c r="G242" t="str">
        <f>VLOOKUP(A242,[1]XRVD2024!$A:$H,8,FALSE)</f>
        <v>5.25</v>
      </c>
      <c r="H242" s="130">
        <f t="shared" si="13"/>
        <v>0</v>
      </c>
    </row>
    <row r="243" spans="1:8" x14ac:dyDescent="0.25">
      <c r="A243" t="s">
        <v>255</v>
      </c>
      <c r="B243" s="13">
        <v>8.5</v>
      </c>
      <c r="C243" s="12">
        <f t="shared" si="15"/>
        <v>285.35000000000002</v>
      </c>
      <c r="D243" s="12">
        <f t="shared" si="15"/>
        <v>259.14999999999998</v>
      </c>
      <c r="G243" t="str">
        <f>VLOOKUP(A243,[1]XRVD2024!$A:$H,8,FALSE)</f>
        <v>8.50</v>
      </c>
      <c r="H243" s="130">
        <f t="shared" si="13"/>
        <v>0</v>
      </c>
    </row>
    <row r="244" spans="1:8" x14ac:dyDescent="0.25">
      <c r="A244" t="s">
        <v>257</v>
      </c>
      <c r="B244" s="13">
        <v>10.5</v>
      </c>
      <c r="C244" s="12">
        <f t="shared" si="15"/>
        <v>352.49</v>
      </c>
      <c r="D244" s="12">
        <f t="shared" si="15"/>
        <v>320.13</v>
      </c>
      <c r="G244" t="str">
        <f>VLOOKUP(A244,[1]XRVD2024!$A:$H,8,FALSE)</f>
        <v>10.50</v>
      </c>
      <c r="H244" s="130">
        <f t="shared" si="13"/>
        <v>0</v>
      </c>
    </row>
    <row r="245" spans="1:8" x14ac:dyDescent="0.25">
      <c r="A245" t="s">
        <v>258</v>
      </c>
      <c r="B245" s="13">
        <v>7.2</v>
      </c>
      <c r="C245" s="12">
        <f t="shared" si="15"/>
        <v>241.7</v>
      </c>
      <c r="D245" s="12">
        <f t="shared" si="15"/>
        <v>219.52</v>
      </c>
      <c r="G245" t="str">
        <f>VLOOKUP(A245,[1]XRVD2024!$A:$H,8,FALSE)</f>
        <v>7.20</v>
      </c>
      <c r="H245" s="130">
        <f t="shared" si="13"/>
        <v>0</v>
      </c>
    </row>
    <row r="246" spans="1:8" x14ac:dyDescent="0.25">
      <c r="A246" t="s">
        <v>259</v>
      </c>
      <c r="B246" s="13">
        <v>7.9</v>
      </c>
      <c r="C246" s="12">
        <f t="shared" si="15"/>
        <v>265.2</v>
      </c>
      <c r="D246" s="12">
        <f t="shared" si="15"/>
        <v>240.86</v>
      </c>
      <c r="G246" t="str">
        <f>VLOOKUP(A246,[1]XRVD2024!$A:$H,8,FALSE)</f>
        <v>7.90</v>
      </c>
      <c r="H246" s="130">
        <f t="shared" si="13"/>
        <v>0</v>
      </c>
    </row>
    <row r="247" spans="1:8" x14ac:dyDescent="0.25">
      <c r="A247" t="s">
        <v>260</v>
      </c>
      <c r="B247" s="13">
        <v>124</v>
      </c>
      <c r="C247" s="12">
        <f t="shared" si="15"/>
        <v>4162.68</v>
      </c>
      <c r="D247" s="12">
        <f t="shared" si="15"/>
        <v>3780.6</v>
      </c>
      <c r="G247" t="str">
        <f>VLOOKUP(A247,[1]XRVD2024!$A:$H,8,FALSE)</f>
        <v>124.00</v>
      </c>
      <c r="H247" s="130">
        <f t="shared" si="13"/>
        <v>0</v>
      </c>
    </row>
    <row r="248" spans="1:8" x14ac:dyDescent="0.25">
      <c r="A248" t="s">
        <v>262</v>
      </c>
      <c r="B248" s="13">
        <v>2.7</v>
      </c>
      <c r="C248" s="12">
        <f t="shared" si="15"/>
        <v>90.64</v>
      </c>
      <c r="D248" s="12">
        <f t="shared" si="15"/>
        <v>82.32</v>
      </c>
      <c r="G248" t="str">
        <f>VLOOKUP(A248,[1]XRVD2024!$A:$H,8,FALSE)</f>
        <v>2.70</v>
      </c>
      <c r="H248" s="130">
        <f t="shared" si="13"/>
        <v>0</v>
      </c>
    </row>
    <row r="249" spans="1:8" x14ac:dyDescent="0.25">
      <c r="A249" t="s">
        <v>263</v>
      </c>
      <c r="B249" s="13">
        <v>4.4000000000000004</v>
      </c>
      <c r="C249" s="12">
        <f t="shared" si="15"/>
        <v>147.71</v>
      </c>
      <c r="D249" s="12">
        <f t="shared" si="15"/>
        <v>134.15</v>
      </c>
      <c r="G249" t="str">
        <f>VLOOKUP(A249,[1]XRVD2024!$A:$H,8,FALSE)</f>
        <v>4.40</v>
      </c>
      <c r="H249" s="130">
        <f t="shared" si="13"/>
        <v>0</v>
      </c>
    </row>
    <row r="250" spans="1:8" x14ac:dyDescent="0.25">
      <c r="A250" t="s">
        <v>264</v>
      </c>
      <c r="B250" s="13">
        <v>6</v>
      </c>
      <c r="C250" s="12">
        <f t="shared" si="15"/>
        <v>201.42</v>
      </c>
      <c r="D250" s="12">
        <f t="shared" si="15"/>
        <v>182.93</v>
      </c>
      <c r="G250" t="str">
        <f>VLOOKUP(A250,[1]XRVD2024!$A:$H,8,FALSE)</f>
        <v>6.00</v>
      </c>
      <c r="H250" s="130">
        <f t="shared" si="13"/>
        <v>0</v>
      </c>
    </row>
    <row r="251" spans="1:8" x14ac:dyDescent="0.25">
      <c r="A251" t="s">
        <v>265</v>
      </c>
      <c r="B251" s="13">
        <v>7.5</v>
      </c>
      <c r="C251" s="12">
        <f t="shared" si="15"/>
        <v>251.78</v>
      </c>
      <c r="D251" s="12">
        <f t="shared" si="15"/>
        <v>228.67</v>
      </c>
      <c r="G251" t="str">
        <f>VLOOKUP(A251,[1]XRVD2024!$A:$H,8,FALSE)</f>
        <v>7.50</v>
      </c>
      <c r="H251" s="130">
        <f t="shared" si="13"/>
        <v>0</v>
      </c>
    </row>
    <row r="252" spans="1:8" x14ac:dyDescent="0.25">
      <c r="A252" t="s">
        <v>266</v>
      </c>
      <c r="B252" s="13">
        <v>4.2</v>
      </c>
      <c r="C252" s="12">
        <f t="shared" si="15"/>
        <v>140.99</v>
      </c>
      <c r="D252" s="12">
        <f t="shared" si="15"/>
        <v>128.05000000000001</v>
      </c>
      <c r="G252" t="str">
        <f>VLOOKUP(A252,[1]XRVD2024!$A:$H,8,FALSE)</f>
        <v>4.20</v>
      </c>
      <c r="H252" s="130">
        <f t="shared" si="13"/>
        <v>0</v>
      </c>
    </row>
    <row r="253" spans="1:8" x14ac:dyDescent="0.25">
      <c r="A253" t="s">
        <v>267</v>
      </c>
      <c r="B253" s="13">
        <v>8.5</v>
      </c>
      <c r="C253" s="12">
        <f t="shared" ref="C253:D272" si="16">ROUND($B253*C$2,2)</f>
        <v>285.35000000000002</v>
      </c>
      <c r="D253" s="12">
        <f t="shared" si="16"/>
        <v>259.14999999999998</v>
      </c>
      <c r="G253" t="str">
        <f>VLOOKUP(A253,[1]XRVD2024!$A:$H,8,FALSE)</f>
        <v>8.50</v>
      </c>
      <c r="H253" s="130">
        <f t="shared" si="13"/>
        <v>0</v>
      </c>
    </row>
    <row r="254" spans="1:8" x14ac:dyDescent="0.25">
      <c r="A254" t="s">
        <v>268</v>
      </c>
      <c r="B254" s="13">
        <v>7</v>
      </c>
      <c r="C254" s="12">
        <f t="shared" si="16"/>
        <v>234.99</v>
      </c>
      <c r="D254" s="12">
        <f t="shared" si="16"/>
        <v>213.42</v>
      </c>
      <c r="G254" t="str">
        <f>VLOOKUP(A254,[1]XRVD2024!$A:$H,8,FALSE)</f>
        <v>7.00</v>
      </c>
      <c r="H254" s="130">
        <f t="shared" si="13"/>
        <v>0</v>
      </c>
    </row>
    <row r="255" spans="1:8" x14ac:dyDescent="0.25">
      <c r="A255" t="s">
        <v>269</v>
      </c>
      <c r="B255" s="13">
        <v>13</v>
      </c>
      <c r="C255" s="12">
        <f t="shared" si="16"/>
        <v>436.41</v>
      </c>
      <c r="D255" s="12">
        <f t="shared" si="16"/>
        <v>396.35</v>
      </c>
      <c r="G255" t="str">
        <f>VLOOKUP(A255,[1]XRVD2024!$A:$H,8,FALSE)</f>
        <v>13.00</v>
      </c>
      <c r="H255" s="130">
        <f t="shared" si="13"/>
        <v>0</v>
      </c>
    </row>
    <row r="256" spans="1:8" x14ac:dyDescent="0.25">
      <c r="A256" t="s">
        <v>271</v>
      </c>
      <c r="B256" s="13">
        <v>58</v>
      </c>
      <c r="C256" s="12">
        <f t="shared" si="16"/>
        <v>1947.06</v>
      </c>
      <c r="D256" s="12">
        <f t="shared" si="16"/>
        <v>1768.34</v>
      </c>
      <c r="G256" t="str">
        <f>VLOOKUP(A256,[1]XRVD2024!$A:$H,8,FALSE)</f>
        <v>58.00</v>
      </c>
      <c r="H256" s="130">
        <f t="shared" si="13"/>
        <v>0</v>
      </c>
    </row>
    <row r="257" spans="1:8" x14ac:dyDescent="0.25">
      <c r="A257" t="s">
        <v>272</v>
      </c>
      <c r="B257" s="13">
        <v>48</v>
      </c>
      <c r="C257" s="12">
        <f t="shared" si="16"/>
        <v>1611.36</v>
      </c>
      <c r="D257" s="12">
        <f t="shared" si="16"/>
        <v>1463.46</v>
      </c>
      <c r="G257" t="str">
        <f>VLOOKUP(A257,[1]XRVD2024!$A:$H,8,FALSE)</f>
        <v>48.00</v>
      </c>
      <c r="H257" s="130">
        <f t="shared" si="13"/>
        <v>0</v>
      </c>
    </row>
    <row r="258" spans="1:8" x14ac:dyDescent="0.25">
      <c r="A258" t="s">
        <v>273</v>
      </c>
      <c r="B258" s="13">
        <v>66</v>
      </c>
      <c r="C258" s="12">
        <f t="shared" si="16"/>
        <v>2215.62</v>
      </c>
      <c r="D258" s="12">
        <f t="shared" si="16"/>
        <v>2012.25</v>
      </c>
      <c r="G258" t="str">
        <f>VLOOKUP(A258,[1]XRVD2024!$A:$H,8,FALSE)</f>
        <v>66.00</v>
      </c>
      <c r="H258" s="130">
        <f t="shared" si="13"/>
        <v>0</v>
      </c>
    </row>
    <row r="259" spans="1:8" x14ac:dyDescent="0.25">
      <c r="A259" t="s">
        <v>274</v>
      </c>
      <c r="B259" s="13">
        <v>40</v>
      </c>
      <c r="C259" s="12">
        <f t="shared" si="16"/>
        <v>1342.8</v>
      </c>
      <c r="D259" s="12">
        <f t="shared" si="16"/>
        <v>1219.55</v>
      </c>
      <c r="G259" t="str">
        <f>VLOOKUP(A259,[1]XRVD2024!$A:$H,8,FALSE)</f>
        <v>40.00</v>
      </c>
      <c r="H259" s="130">
        <f t="shared" si="13"/>
        <v>0</v>
      </c>
    </row>
    <row r="260" spans="1:8" x14ac:dyDescent="0.25">
      <c r="A260" t="s">
        <v>275</v>
      </c>
      <c r="B260" s="13">
        <v>63</v>
      </c>
      <c r="C260" s="12">
        <f t="shared" si="16"/>
        <v>2114.91</v>
      </c>
      <c r="D260" s="12">
        <f t="shared" si="16"/>
        <v>1920.79</v>
      </c>
      <c r="G260" t="str">
        <f>VLOOKUP(A260,[1]XRVD2024!$A:$H,8,FALSE)</f>
        <v>63.00</v>
      </c>
      <c r="H260" s="130">
        <f t="shared" si="13"/>
        <v>0</v>
      </c>
    </row>
    <row r="261" spans="1:8" x14ac:dyDescent="0.25">
      <c r="A261" t="s">
        <v>276</v>
      </c>
      <c r="B261" s="13">
        <v>38</v>
      </c>
      <c r="C261" s="12">
        <f t="shared" si="16"/>
        <v>1275.6600000000001</v>
      </c>
      <c r="D261" s="12">
        <f t="shared" si="16"/>
        <v>1158.57</v>
      </c>
      <c r="G261" t="str">
        <f>VLOOKUP(A261,[1]XRVD2024!$A:$H,8,FALSE)</f>
        <v>38.00</v>
      </c>
      <c r="H261" s="130">
        <f t="shared" ref="H261:H323" si="17">G261-B261</f>
        <v>0</v>
      </c>
    </row>
    <row r="262" spans="1:8" x14ac:dyDescent="0.25">
      <c r="A262" t="s">
        <v>277</v>
      </c>
      <c r="B262" s="13">
        <v>20</v>
      </c>
      <c r="C262" s="12">
        <f t="shared" si="16"/>
        <v>671.4</v>
      </c>
      <c r="D262" s="12">
        <f t="shared" si="16"/>
        <v>609.77</v>
      </c>
      <c r="G262" t="str">
        <f>VLOOKUP(A262,[1]XRVD2024!$A:$H,8,FALSE)</f>
        <v>20.00</v>
      </c>
      <c r="H262" s="130">
        <f t="shared" si="17"/>
        <v>0</v>
      </c>
    </row>
    <row r="263" spans="1:8" x14ac:dyDescent="0.25">
      <c r="A263" t="s">
        <v>278</v>
      </c>
      <c r="B263" s="13">
        <v>12</v>
      </c>
      <c r="C263" s="12">
        <f t="shared" si="16"/>
        <v>402.84</v>
      </c>
      <c r="D263" s="12">
        <f t="shared" si="16"/>
        <v>365.86</v>
      </c>
      <c r="G263" t="str">
        <f>VLOOKUP(A263,[1]XRVD2024!$A:$H,8,FALSE)</f>
        <v>12.00</v>
      </c>
      <c r="H263" s="130">
        <f t="shared" si="17"/>
        <v>0</v>
      </c>
    </row>
    <row r="264" spans="1:8" x14ac:dyDescent="0.25">
      <c r="A264" t="s">
        <v>279</v>
      </c>
      <c r="B264" s="13">
        <v>69</v>
      </c>
      <c r="C264" s="12">
        <f t="shared" si="16"/>
        <v>2316.33</v>
      </c>
      <c r="D264" s="12">
        <f t="shared" si="16"/>
        <v>2103.7199999999998</v>
      </c>
      <c r="G264" t="str">
        <f>VLOOKUP(A264,[1]XRVD2024!$A:$H,8,FALSE)</f>
        <v>69.00</v>
      </c>
      <c r="H264" s="130">
        <f t="shared" si="17"/>
        <v>0</v>
      </c>
    </row>
    <row r="265" spans="1:8" x14ac:dyDescent="0.25">
      <c r="A265" t="s">
        <v>280</v>
      </c>
      <c r="B265" s="13">
        <v>44</v>
      </c>
      <c r="C265" s="12">
        <f t="shared" si="16"/>
        <v>1477.08</v>
      </c>
      <c r="D265" s="12">
        <f t="shared" si="16"/>
        <v>1341.5</v>
      </c>
      <c r="G265" t="str">
        <f>VLOOKUP(A265,[1]XRVD2024!$A:$H,8,FALSE)</f>
        <v>44.00</v>
      </c>
      <c r="H265" s="130">
        <f t="shared" si="17"/>
        <v>0</v>
      </c>
    </row>
    <row r="266" spans="1:8" x14ac:dyDescent="0.25">
      <c r="A266" t="s">
        <v>281</v>
      </c>
      <c r="B266" s="13">
        <v>77</v>
      </c>
      <c r="C266" s="12">
        <f t="shared" si="16"/>
        <v>2584.89</v>
      </c>
      <c r="D266" s="12">
        <f t="shared" si="16"/>
        <v>2347.63</v>
      </c>
      <c r="G266" t="str">
        <f>VLOOKUP(A266,[1]XRVD2024!$A:$H,8,FALSE)</f>
        <v>77.00</v>
      </c>
      <c r="H266" s="130">
        <f t="shared" si="17"/>
        <v>0</v>
      </c>
    </row>
    <row r="267" spans="1:8" x14ac:dyDescent="0.25">
      <c r="A267" t="s">
        <v>282</v>
      </c>
      <c r="B267" s="13">
        <v>45</v>
      </c>
      <c r="C267" s="12">
        <f t="shared" si="16"/>
        <v>1510.65</v>
      </c>
      <c r="D267" s="12">
        <f t="shared" si="16"/>
        <v>1371.99</v>
      </c>
      <c r="G267" t="str">
        <f>VLOOKUP(A267,[1]XRVD2024!$A:$H,8,FALSE)</f>
        <v>45.00</v>
      </c>
      <c r="H267" s="130">
        <f t="shared" si="17"/>
        <v>0</v>
      </c>
    </row>
    <row r="268" spans="1:8" x14ac:dyDescent="0.25">
      <c r="A268" t="s">
        <v>283</v>
      </c>
      <c r="B268" s="13">
        <v>65</v>
      </c>
      <c r="C268" s="12">
        <f t="shared" si="16"/>
        <v>2182.0500000000002</v>
      </c>
      <c r="D268" s="12">
        <f t="shared" si="16"/>
        <v>1981.77</v>
      </c>
      <c r="G268" t="str">
        <f>VLOOKUP(A268,[1]XRVD2024!$A:$H,8,FALSE)</f>
        <v>65.00</v>
      </c>
      <c r="H268" s="130">
        <f t="shared" si="17"/>
        <v>0</v>
      </c>
    </row>
    <row r="269" spans="1:8" x14ac:dyDescent="0.25">
      <c r="A269" t="s">
        <v>284</v>
      </c>
      <c r="B269" s="13">
        <v>60</v>
      </c>
      <c r="C269" s="12">
        <f t="shared" si="16"/>
        <v>2014.2</v>
      </c>
      <c r="D269" s="12">
        <f t="shared" si="16"/>
        <v>1829.32</v>
      </c>
      <c r="G269" t="str">
        <f>VLOOKUP(A269,[1]XRVD2024!$A:$H,8,FALSE)</f>
        <v>60.00</v>
      </c>
      <c r="H269" s="130">
        <f t="shared" si="17"/>
        <v>0</v>
      </c>
    </row>
    <row r="270" spans="1:8" x14ac:dyDescent="0.25">
      <c r="A270" t="s">
        <v>285</v>
      </c>
      <c r="B270" s="13">
        <v>38</v>
      </c>
      <c r="C270" s="12">
        <f t="shared" si="16"/>
        <v>1275.6600000000001</v>
      </c>
      <c r="D270" s="12">
        <f t="shared" si="16"/>
        <v>1158.57</v>
      </c>
      <c r="G270" t="str">
        <f>VLOOKUP(A270,[1]XRVD2024!$A:$H,8,FALSE)</f>
        <v>38.00</v>
      </c>
      <c r="H270" s="130">
        <f t="shared" si="17"/>
        <v>0</v>
      </c>
    </row>
    <row r="271" spans="1:8" x14ac:dyDescent="0.25">
      <c r="A271" t="s">
        <v>286</v>
      </c>
      <c r="B271" s="13">
        <v>23.5</v>
      </c>
      <c r="C271" s="12">
        <f t="shared" si="16"/>
        <v>788.9</v>
      </c>
      <c r="D271" s="12">
        <f t="shared" si="16"/>
        <v>716.48</v>
      </c>
      <c r="G271" t="str">
        <f>VLOOKUP(A271,[1]XRVD2024!$A:$H,8,FALSE)</f>
        <v>23.50</v>
      </c>
      <c r="H271" s="130">
        <f t="shared" si="17"/>
        <v>0</v>
      </c>
    </row>
    <row r="272" spans="1:8" x14ac:dyDescent="0.25">
      <c r="A272" t="s">
        <v>287</v>
      </c>
      <c r="B272" s="13">
        <v>122</v>
      </c>
      <c r="C272" s="12">
        <f t="shared" si="16"/>
        <v>4095.54</v>
      </c>
      <c r="D272" s="12">
        <f t="shared" si="16"/>
        <v>3719.62</v>
      </c>
      <c r="G272" t="str">
        <f>VLOOKUP(A272,[1]XRVD2024!$A:$H,8,FALSE)</f>
        <v>122.00</v>
      </c>
      <c r="H272" s="130">
        <f t="shared" si="17"/>
        <v>0</v>
      </c>
    </row>
    <row r="273" spans="1:8" x14ac:dyDescent="0.25">
      <c r="A273" t="s">
        <v>289</v>
      </c>
      <c r="B273" s="13">
        <v>9</v>
      </c>
      <c r="C273" s="12">
        <f t="shared" ref="C273:D292" si="18">ROUND($B273*C$2,2)</f>
        <v>302.13</v>
      </c>
      <c r="D273" s="12">
        <f t="shared" si="18"/>
        <v>274.39999999999998</v>
      </c>
      <c r="G273" t="str">
        <f>VLOOKUP(A273,[1]XRVD2024!$A:$H,8,FALSE)</f>
        <v>9.00</v>
      </c>
      <c r="H273" s="130">
        <f t="shared" si="17"/>
        <v>0</v>
      </c>
    </row>
    <row r="274" spans="1:8" x14ac:dyDescent="0.25">
      <c r="A274" t="s">
        <v>290</v>
      </c>
      <c r="B274" s="13">
        <v>9.1</v>
      </c>
      <c r="C274" s="12">
        <f t="shared" si="18"/>
        <v>305.49</v>
      </c>
      <c r="D274" s="12">
        <f t="shared" si="18"/>
        <v>277.45</v>
      </c>
      <c r="G274" t="str">
        <f>VLOOKUP(A274,[1]XRVD2024!$A:$H,8,FALSE)</f>
        <v>9.10</v>
      </c>
      <c r="H274" s="130">
        <f t="shared" si="17"/>
        <v>0</v>
      </c>
    </row>
    <row r="275" spans="1:8" x14ac:dyDescent="0.25">
      <c r="A275" t="s">
        <v>291</v>
      </c>
      <c r="B275" s="13">
        <v>86</v>
      </c>
      <c r="C275" s="12">
        <f t="shared" si="18"/>
        <v>2887.02</v>
      </c>
      <c r="D275" s="12">
        <f t="shared" si="18"/>
        <v>2622.03</v>
      </c>
      <c r="G275" t="str">
        <f>VLOOKUP(A275,[1]XRVD2024!$A:$H,8,FALSE)</f>
        <v>86.00</v>
      </c>
      <c r="H275" s="130">
        <f t="shared" si="17"/>
        <v>0</v>
      </c>
    </row>
    <row r="276" spans="1:8" x14ac:dyDescent="0.25">
      <c r="A276" t="s">
        <v>292</v>
      </c>
      <c r="B276" s="13">
        <v>82</v>
      </c>
      <c r="C276" s="12">
        <f t="shared" si="18"/>
        <v>2752.74</v>
      </c>
      <c r="D276" s="12">
        <f t="shared" si="18"/>
        <v>2500.0700000000002</v>
      </c>
      <c r="G276" t="str">
        <f>VLOOKUP(A276,[1]XRVD2024!$A:$H,8,FALSE)</f>
        <v>82.00</v>
      </c>
      <c r="H276" s="130">
        <f t="shared" si="17"/>
        <v>0</v>
      </c>
    </row>
    <row r="277" spans="1:8" x14ac:dyDescent="0.25">
      <c r="A277" t="s">
        <v>293</v>
      </c>
      <c r="B277" s="13">
        <v>112</v>
      </c>
      <c r="C277" s="12">
        <f t="shared" si="18"/>
        <v>3759.84</v>
      </c>
      <c r="D277" s="12">
        <f t="shared" si="18"/>
        <v>3414.73</v>
      </c>
      <c r="G277" t="str">
        <f>VLOOKUP(A277,[1]XRVD2024!$A:$H,8,FALSE)</f>
        <v>112.00</v>
      </c>
      <c r="H277" s="130">
        <f t="shared" si="17"/>
        <v>0</v>
      </c>
    </row>
    <row r="278" spans="1:8" x14ac:dyDescent="0.25">
      <c r="A278" t="s">
        <v>294</v>
      </c>
      <c r="B278" s="13">
        <v>30</v>
      </c>
      <c r="C278" s="12">
        <f t="shared" si="18"/>
        <v>1007.1</v>
      </c>
      <c r="D278" s="12">
        <f t="shared" si="18"/>
        <v>914.66</v>
      </c>
      <c r="G278" t="str">
        <f>VLOOKUP(A278,[1]XRVD2024!$A:$H,8,FALSE)</f>
        <v>30.00</v>
      </c>
      <c r="H278" s="130">
        <f t="shared" si="17"/>
        <v>0</v>
      </c>
    </row>
    <row r="279" spans="1:8" x14ac:dyDescent="0.25">
      <c r="A279" t="s">
        <v>295</v>
      </c>
      <c r="B279" s="13">
        <v>84</v>
      </c>
      <c r="C279" s="12">
        <f t="shared" si="18"/>
        <v>2819.88</v>
      </c>
      <c r="D279" s="12">
        <f t="shared" si="18"/>
        <v>2561.0500000000002</v>
      </c>
      <c r="G279" t="str">
        <f>VLOOKUP(A279,[1]XRVD2024!$A:$H,8,FALSE)</f>
        <v>84.00</v>
      </c>
      <c r="H279" s="130">
        <f t="shared" si="17"/>
        <v>0</v>
      </c>
    </row>
    <row r="280" spans="1:8" x14ac:dyDescent="0.25">
      <c r="A280" t="s">
        <v>296</v>
      </c>
      <c r="B280" s="13">
        <v>4</v>
      </c>
      <c r="C280" s="12">
        <f t="shared" si="18"/>
        <v>134.28</v>
      </c>
      <c r="D280" s="12">
        <f t="shared" si="18"/>
        <v>121.95</v>
      </c>
      <c r="G280" t="str">
        <f>VLOOKUP(A280,[1]XRVD2024!$A:$H,8,FALSE)</f>
        <v>4.00</v>
      </c>
      <c r="H280" s="130">
        <f t="shared" si="17"/>
        <v>0</v>
      </c>
    </row>
    <row r="281" spans="1:8" x14ac:dyDescent="0.25">
      <c r="A281" t="s">
        <v>297</v>
      </c>
      <c r="B281" s="13">
        <v>26</v>
      </c>
      <c r="C281" s="12">
        <f t="shared" si="18"/>
        <v>872.82</v>
      </c>
      <c r="D281" s="12">
        <f t="shared" si="18"/>
        <v>792.71</v>
      </c>
      <c r="G281" t="str">
        <f>VLOOKUP(A281,[1]XRVD2024!$A:$H,8,FALSE)</f>
        <v>26.00</v>
      </c>
      <c r="H281" s="130">
        <f t="shared" si="17"/>
        <v>0</v>
      </c>
    </row>
    <row r="282" spans="1:8" x14ac:dyDescent="0.25">
      <c r="A282" t="s">
        <v>298</v>
      </c>
      <c r="B282" s="13">
        <v>28.5</v>
      </c>
      <c r="C282" s="12">
        <f t="shared" si="18"/>
        <v>956.75</v>
      </c>
      <c r="D282" s="12">
        <f t="shared" si="18"/>
        <v>868.93</v>
      </c>
      <c r="G282" t="str">
        <f>VLOOKUP(A282,[1]XRVD2024!$A:$H,8,FALSE)</f>
        <v>28.50</v>
      </c>
      <c r="H282" s="130">
        <f t="shared" si="17"/>
        <v>0</v>
      </c>
    </row>
    <row r="283" spans="1:8" x14ac:dyDescent="0.25">
      <c r="A283" t="s">
        <v>299</v>
      </c>
      <c r="B283" s="13">
        <v>36</v>
      </c>
      <c r="C283" s="12">
        <f t="shared" si="18"/>
        <v>1208.52</v>
      </c>
      <c r="D283" s="12">
        <f t="shared" si="18"/>
        <v>1097.5899999999999</v>
      </c>
      <c r="G283" t="str">
        <f>VLOOKUP(A283,[1]XRVD2024!$A:$H,8,FALSE)</f>
        <v>36.00</v>
      </c>
      <c r="H283" s="130">
        <f t="shared" si="17"/>
        <v>0</v>
      </c>
    </row>
    <row r="284" spans="1:8" x14ac:dyDescent="0.25">
      <c r="A284" t="s">
        <v>300</v>
      </c>
      <c r="B284" s="13">
        <v>38.5</v>
      </c>
      <c r="C284" s="12">
        <f t="shared" si="18"/>
        <v>1292.45</v>
      </c>
      <c r="D284" s="12">
        <f t="shared" si="18"/>
        <v>1173.81</v>
      </c>
      <c r="G284" t="str">
        <f>VLOOKUP(A284,[1]XRVD2024!$A:$H,8,FALSE)</f>
        <v>38.50</v>
      </c>
      <c r="H284" s="130">
        <f t="shared" si="17"/>
        <v>0</v>
      </c>
    </row>
    <row r="285" spans="1:8" x14ac:dyDescent="0.25">
      <c r="A285" t="s">
        <v>301</v>
      </c>
      <c r="B285" s="13">
        <v>40</v>
      </c>
      <c r="C285" s="12">
        <f t="shared" si="18"/>
        <v>1342.8</v>
      </c>
      <c r="D285" s="12">
        <f t="shared" si="18"/>
        <v>1219.55</v>
      </c>
      <c r="G285" t="str">
        <f>VLOOKUP(A285,[1]XRVD2024!$A:$H,8,FALSE)</f>
        <v>40.00</v>
      </c>
      <c r="H285" s="130">
        <f t="shared" si="17"/>
        <v>0</v>
      </c>
    </row>
    <row r="286" spans="1:8" x14ac:dyDescent="0.25">
      <c r="A286" t="s">
        <v>302</v>
      </c>
      <c r="B286" s="13">
        <v>37</v>
      </c>
      <c r="C286" s="12">
        <f t="shared" si="18"/>
        <v>1242.0899999999999</v>
      </c>
      <c r="D286" s="12">
        <f t="shared" si="18"/>
        <v>1128.08</v>
      </c>
      <c r="G286" t="str">
        <f>VLOOKUP(A286,[1]XRVD2024!$A:$H,8,FALSE)</f>
        <v>37.00</v>
      </c>
      <c r="H286" s="130">
        <f t="shared" si="17"/>
        <v>0</v>
      </c>
    </row>
    <row r="287" spans="1:8" x14ac:dyDescent="0.25">
      <c r="A287" t="s">
        <v>303</v>
      </c>
      <c r="B287" s="13">
        <v>14.2</v>
      </c>
      <c r="C287" s="12">
        <f t="shared" si="18"/>
        <v>476.69</v>
      </c>
      <c r="D287" s="12">
        <f t="shared" si="18"/>
        <v>432.94</v>
      </c>
      <c r="G287" t="str">
        <f>VLOOKUP(A287,[1]XRVD2024!$A:$H,8,FALSE)</f>
        <v>14.20</v>
      </c>
      <c r="H287" s="130">
        <f t="shared" si="17"/>
        <v>0</v>
      </c>
    </row>
    <row r="288" spans="1:8" x14ac:dyDescent="0.25">
      <c r="A288" t="s">
        <v>305</v>
      </c>
      <c r="B288" s="13">
        <v>4.2</v>
      </c>
      <c r="C288" s="12">
        <f t="shared" si="18"/>
        <v>140.99</v>
      </c>
      <c r="D288" s="12">
        <f t="shared" si="18"/>
        <v>128.05000000000001</v>
      </c>
      <c r="G288" t="str">
        <f>VLOOKUP(A288,[1]XRVD2024!$A:$H,8,FALSE)</f>
        <v>4.20</v>
      </c>
      <c r="H288" s="130">
        <f t="shared" si="17"/>
        <v>0</v>
      </c>
    </row>
    <row r="289" spans="1:8" x14ac:dyDescent="0.25">
      <c r="A289" t="s">
        <v>306</v>
      </c>
      <c r="B289" s="13">
        <v>5.4</v>
      </c>
      <c r="C289" s="12">
        <f t="shared" si="18"/>
        <v>181.28</v>
      </c>
      <c r="D289" s="12">
        <f t="shared" si="18"/>
        <v>164.64</v>
      </c>
      <c r="G289" t="str">
        <f>VLOOKUP(A289,[1]XRVD2024!$A:$H,8,FALSE)</f>
        <v>5.40</v>
      </c>
      <c r="H289" s="130">
        <f t="shared" si="17"/>
        <v>0</v>
      </c>
    </row>
    <row r="290" spans="1:8" x14ac:dyDescent="0.25">
      <c r="A290" t="s">
        <v>307</v>
      </c>
      <c r="B290" s="13">
        <v>8</v>
      </c>
      <c r="C290" s="12">
        <f t="shared" si="18"/>
        <v>268.56</v>
      </c>
      <c r="D290" s="12">
        <f t="shared" si="18"/>
        <v>243.91</v>
      </c>
      <c r="G290" t="str">
        <f>VLOOKUP(A290,[1]XRVD2024!$A:$H,8,FALSE)</f>
        <v>8.00</v>
      </c>
      <c r="H290" s="130">
        <f t="shared" si="17"/>
        <v>0</v>
      </c>
    </row>
    <row r="291" spans="1:8" x14ac:dyDescent="0.25">
      <c r="A291" t="s">
        <v>308</v>
      </c>
      <c r="B291" s="13">
        <v>33</v>
      </c>
      <c r="C291" s="12">
        <f t="shared" si="18"/>
        <v>1107.81</v>
      </c>
      <c r="D291" s="12">
        <f t="shared" si="18"/>
        <v>1006.13</v>
      </c>
      <c r="G291" t="str">
        <f>VLOOKUP(A291,[1]XRVD2024!$A:$H,8,FALSE)</f>
        <v>33.00</v>
      </c>
      <c r="H291" s="130">
        <f t="shared" si="17"/>
        <v>0</v>
      </c>
    </row>
    <row r="292" spans="1:8" x14ac:dyDescent="0.25">
      <c r="A292" t="s">
        <v>309</v>
      </c>
      <c r="B292" s="13">
        <v>53</v>
      </c>
      <c r="C292" s="12">
        <f t="shared" si="18"/>
        <v>1779.21</v>
      </c>
      <c r="D292" s="12">
        <f t="shared" si="18"/>
        <v>1615.9</v>
      </c>
      <c r="G292" t="str">
        <f>VLOOKUP(A292,[1]XRVD2024!$A:$H,8,FALSE)</f>
        <v>53.00</v>
      </c>
      <c r="H292" s="130">
        <f t="shared" si="17"/>
        <v>0</v>
      </c>
    </row>
    <row r="293" spans="1:8" x14ac:dyDescent="0.25">
      <c r="A293" t="s">
        <v>310</v>
      </c>
      <c r="B293" s="13">
        <v>140</v>
      </c>
      <c r="C293" s="12">
        <f t="shared" ref="C293:D311" si="19">ROUND($B293*C$2,2)</f>
        <v>4699.8</v>
      </c>
      <c r="D293" s="12">
        <f t="shared" si="19"/>
        <v>4268.42</v>
      </c>
      <c r="G293" t="str">
        <f>VLOOKUP(A293,[1]XRVD2024!$A:$H,8,FALSE)</f>
        <v>140.00</v>
      </c>
      <c r="H293" s="130">
        <f t="shared" si="17"/>
        <v>0</v>
      </c>
    </row>
    <row r="294" spans="1:8" x14ac:dyDescent="0.25">
      <c r="A294" t="s">
        <v>311</v>
      </c>
      <c r="B294" s="13">
        <v>142</v>
      </c>
      <c r="C294" s="12">
        <f t="shared" si="19"/>
        <v>4766.9399999999996</v>
      </c>
      <c r="D294" s="12">
        <f t="shared" si="19"/>
        <v>4329.3999999999996</v>
      </c>
      <c r="G294" t="str">
        <f>VLOOKUP(A294,[1]XRVD2024!$A:$H,8,FALSE)</f>
        <v>142.00</v>
      </c>
      <c r="H294" s="130">
        <f t="shared" si="17"/>
        <v>0</v>
      </c>
    </row>
    <row r="295" spans="1:8" x14ac:dyDescent="0.25">
      <c r="A295" t="s">
        <v>312</v>
      </c>
      <c r="B295" s="13">
        <v>112</v>
      </c>
      <c r="C295" s="12">
        <f t="shared" si="19"/>
        <v>3759.84</v>
      </c>
      <c r="D295" s="12">
        <f t="shared" si="19"/>
        <v>3414.73</v>
      </c>
      <c r="G295" t="str">
        <f>VLOOKUP(A295,[1]XRVD2024!$A:$H,8,FALSE)</f>
        <v>112.00</v>
      </c>
      <c r="H295" s="130">
        <f t="shared" si="17"/>
        <v>0</v>
      </c>
    </row>
    <row r="296" spans="1:8" x14ac:dyDescent="0.25">
      <c r="A296" t="s">
        <v>313</v>
      </c>
      <c r="B296" s="13">
        <v>113</v>
      </c>
      <c r="C296" s="12">
        <f t="shared" si="19"/>
        <v>3793.41</v>
      </c>
      <c r="D296" s="12">
        <f t="shared" si="19"/>
        <v>3445.22</v>
      </c>
      <c r="G296" t="str">
        <f>VLOOKUP(A296,[1]XRVD2024!$A:$H,8,FALSE)</f>
        <v>113.00</v>
      </c>
      <c r="H296" s="130">
        <f t="shared" si="17"/>
        <v>0</v>
      </c>
    </row>
    <row r="297" spans="1:8" x14ac:dyDescent="0.25">
      <c r="A297" t="s">
        <v>314</v>
      </c>
      <c r="B297" s="13">
        <v>125</v>
      </c>
      <c r="C297" s="12">
        <f t="shared" si="19"/>
        <v>4196.25</v>
      </c>
      <c r="D297" s="12">
        <f t="shared" si="19"/>
        <v>3811.09</v>
      </c>
      <c r="G297" t="str">
        <f>VLOOKUP(A297,[1]XRVD2024!$A:$H,8,FALSE)</f>
        <v>125.00</v>
      </c>
      <c r="H297" s="130">
        <f t="shared" si="17"/>
        <v>0</v>
      </c>
    </row>
    <row r="298" spans="1:8" x14ac:dyDescent="0.25">
      <c r="A298" t="s">
        <v>315</v>
      </c>
      <c r="B298" s="13">
        <v>125</v>
      </c>
      <c r="C298" s="12">
        <f t="shared" si="19"/>
        <v>4196.25</v>
      </c>
      <c r="D298" s="12">
        <f t="shared" si="19"/>
        <v>3811.09</v>
      </c>
      <c r="G298" t="str">
        <f>VLOOKUP(A298,[1]XRVD2024!$A:$H,8,FALSE)</f>
        <v>125.00</v>
      </c>
      <c r="H298" s="130">
        <f t="shared" si="17"/>
        <v>0</v>
      </c>
    </row>
    <row r="299" spans="1:8" x14ac:dyDescent="0.25">
      <c r="A299" t="s">
        <v>316</v>
      </c>
      <c r="B299" s="13">
        <v>140</v>
      </c>
      <c r="C299" s="12">
        <f t="shared" si="19"/>
        <v>4699.8</v>
      </c>
      <c r="D299" s="12">
        <f t="shared" si="19"/>
        <v>4268.42</v>
      </c>
      <c r="G299" t="str">
        <f>VLOOKUP(A299,[1]XRVD2024!$A:$H,8,FALSE)</f>
        <v>140.00</v>
      </c>
      <c r="H299" s="130">
        <f t="shared" si="17"/>
        <v>0</v>
      </c>
    </row>
    <row r="300" spans="1:8" x14ac:dyDescent="0.25">
      <c r="A300" t="s">
        <v>317</v>
      </c>
      <c r="B300" s="13">
        <v>204</v>
      </c>
      <c r="C300" s="12">
        <f t="shared" si="19"/>
        <v>6848.28</v>
      </c>
      <c r="D300" s="12">
        <f t="shared" si="19"/>
        <v>6219.69</v>
      </c>
      <c r="G300" t="str">
        <f>VLOOKUP(A300,[1]XRVD2024!$A:$H,8,FALSE)</f>
        <v>204.00</v>
      </c>
      <c r="H300" s="130">
        <f t="shared" si="17"/>
        <v>0</v>
      </c>
    </row>
    <row r="301" spans="1:8" x14ac:dyDescent="0.25">
      <c r="A301" t="s">
        <v>318</v>
      </c>
      <c r="B301" s="13">
        <v>43</v>
      </c>
      <c r="C301" s="12">
        <f t="shared" si="19"/>
        <v>1443.51</v>
      </c>
      <c r="D301" s="12">
        <f t="shared" si="19"/>
        <v>1311.01</v>
      </c>
      <c r="G301" t="str">
        <f>VLOOKUP(A301,[1]XRVD2024!$A:$H,8,FALSE)</f>
        <v>43.00</v>
      </c>
      <c r="H301" s="130">
        <f t="shared" si="17"/>
        <v>0</v>
      </c>
    </row>
    <row r="302" spans="1:8" x14ac:dyDescent="0.25">
      <c r="A302" t="s">
        <v>320</v>
      </c>
      <c r="B302" s="13">
        <v>6</v>
      </c>
      <c r="C302" s="12">
        <f t="shared" si="19"/>
        <v>201.42</v>
      </c>
      <c r="D302" s="12">
        <f t="shared" si="19"/>
        <v>182.93</v>
      </c>
      <c r="G302" t="str">
        <f>VLOOKUP(A302,[1]XRVD2024!$A:$H,8,FALSE)</f>
        <v>6.00</v>
      </c>
      <c r="H302" s="130">
        <f t="shared" si="17"/>
        <v>0</v>
      </c>
    </row>
    <row r="303" spans="1:8" x14ac:dyDescent="0.25">
      <c r="A303" t="s">
        <v>321</v>
      </c>
      <c r="B303" s="13">
        <v>7</v>
      </c>
      <c r="C303" s="12">
        <f t="shared" si="19"/>
        <v>234.99</v>
      </c>
      <c r="D303" s="12">
        <f t="shared" si="19"/>
        <v>213.42</v>
      </c>
      <c r="G303" t="str">
        <f>VLOOKUP(A303,[1]XRVD2024!$A:$H,8,FALSE)</f>
        <v>7.00</v>
      </c>
      <c r="H303" s="130">
        <f t="shared" si="17"/>
        <v>0</v>
      </c>
    </row>
    <row r="304" spans="1:8" x14ac:dyDescent="0.25">
      <c r="A304" t="s">
        <v>322</v>
      </c>
      <c r="B304" s="13">
        <v>8</v>
      </c>
      <c r="C304" s="12">
        <f t="shared" si="19"/>
        <v>268.56</v>
      </c>
      <c r="D304" s="12">
        <f t="shared" si="19"/>
        <v>243.91</v>
      </c>
      <c r="G304" t="str">
        <f>VLOOKUP(A304,[1]XRVD2024!$A:$H,8,FALSE)</f>
        <v>8.00</v>
      </c>
      <c r="H304" s="130">
        <f t="shared" si="17"/>
        <v>0</v>
      </c>
    </row>
    <row r="305" spans="1:8" x14ac:dyDescent="0.25">
      <c r="A305" t="s">
        <v>323</v>
      </c>
      <c r="B305" s="13">
        <v>3.4</v>
      </c>
      <c r="C305" s="12">
        <f t="shared" si="19"/>
        <v>114.14</v>
      </c>
      <c r="D305" s="12">
        <f t="shared" si="19"/>
        <v>103.66</v>
      </c>
      <c r="G305" t="str">
        <f>VLOOKUP(A305,[1]XRVD2024!$A:$H,8,FALSE)</f>
        <v>3.40</v>
      </c>
      <c r="H305" s="130">
        <f t="shared" si="17"/>
        <v>0</v>
      </c>
    </row>
    <row r="306" spans="1:8" x14ac:dyDescent="0.25">
      <c r="A306" t="s">
        <v>324</v>
      </c>
      <c r="B306" s="13">
        <v>10.3</v>
      </c>
      <c r="C306" s="12">
        <f t="shared" si="19"/>
        <v>345.77</v>
      </c>
      <c r="D306" s="12">
        <f t="shared" si="19"/>
        <v>314.02999999999997</v>
      </c>
      <c r="G306" t="str">
        <f>VLOOKUP(A306,[1]XRVD2024!$A:$H,8,FALSE)</f>
        <v>10.30</v>
      </c>
      <c r="H306" s="130">
        <f t="shared" si="17"/>
        <v>0</v>
      </c>
    </row>
    <row r="307" spans="1:8" x14ac:dyDescent="0.25">
      <c r="A307" t="s">
        <v>325</v>
      </c>
      <c r="B307" s="13">
        <v>8.3000000000000007</v>
      </c>
      <c r="C307" s="12">
        <f t="shared" si="19"/>
        <v>278.63</v>
      </c>
      <c r="D307" s="12">
        <f t="shared" si="19"/>
        <v>253.06</v>
      </c>
      <c r="G307" t="str">
        <f>VLOOKUP(A307,[1]XRVD2024!$A:$H,8,FALSE)</f>
        <v>8.30</v>
      </c>
      <c r="H307" s="130">
        <f t="shared" si="17"/>
        <v>0</v>
      </c>
    </row>
    <row r="308" spans="1:8" x14ac:dyDescent="0.25">
      <c r="A308" t="s">
        <v>326</v>
      </c>
      <c r="B308" s="13">
        <v>40</v>
      </c>
      <c r="C308" s="12">
        <f t="shared" si="19"/>
        <v>1342.8</v>
      </c>
      <c r="D308" s="12">
        <f t="shared" si="19"/>
        <v>1219.55</v>
      </c>
      <c r="G308" t="str">
        <f>VLOOKUP(A308,[1]XRVD2024!$A:$H,8,FALSE)</f>
        <v>40.00</v>
      </c>
      <c r="H308" s="130">
        <f t="shared" si="17"/>
        <v>0</v>
      </c>
    </row>
    <row r="309" spans="1:8" x14ac:dyDescent="0.25">
      <c r="A309" t="s">
        <v>327</v>
      </c>
      <c r="B309" s="13">
        <v>24.5</v>
      </c>
      <c r="C309" s="12">
        <f t="shared" si="19"/>
        <v>822.47</v>
      </c>
      <c r="D309" s="12">
        <f t="shared" si="19"/>
        <v>746.97</v>
      </c>
      <c r="G309" t="str">
        <f>VLOOKUP(A309,[1]XRVD2024!$A:$H,8,FALSE)</f>
        <v>24.50</v>
      </c>
      <c r="H309" s="130">
        <f t="shared" si="17"/>
        <v>0</v>
      </c>
    </row>
    <row r="310" spans="1:8" x14ac:dyDescent="0.25">
      <c r="A310" t="s">
        <v>328</v>
      </c>
      <c r="B310" s="13">
        <v>17</v>
      </c>
      <c r="C310" s="12">
        <f t="shared" si="19"/>
        <v>570.69000000000005</v>
      </c>
      <c r="D310" s="12">
        <f t="shared" si="19"/>
        <v>518.30999999999995</v>
      </c>
      <c r="G310" t="str">
        <f>VLOOKUP(A310,[1]XRVD2024!$A:$H,8,FALSE)</f>
        <v>17.00</v>
      </c>
      <c r="H310" s="130">
        <f t="shared" si="17"/>
        <v>0</v>
      </c>
    </row>
    <row r="311" spans="1:8" x14ac:dyDescent="0.25">
      <c r="A311" t="s">
        <v>329</v>
      </c>
      <c r="B311" s="13">
        <v>16.600000000000001</v>
      </c>
      <c r="C311" s="12">
        <f t="shared" si="19"/>
        <v>557.26</v>
      </c>
      <c r="D311" s="12">
        <f t="shared" si="19"/>
        <v>506.11</v>
      </c>
      <c r="G311" t="str">
        <f>VLOOKUP(A311,[1]XRVD2024!$A:$H,8,FALSE)</f>
        <v>16.60</v>
      </c>
      <c r="H311" s="130">
        <f t="shared" si="17"/>
        <v>0</v>
      </c>
    </row>
    <row r="312" spans="1:8" x14ac:dyDescent="0.25">
      <c r="A312" t="s">
        <v>330</v>
      </c>
      <c r="B312" s="13">
        <v>62</v>
      </c>
      <c r="C312" s="12">
        <f t="shared" ref="C312:D335" si="20">ROUND($B312*C$2,2)</f>
        <v>2081.34</v>
      </c>
      <c r="D312" s="12">
        <f t="shared" si="20"/>
        <v>1890.3</v>
      </c>
      <c r="G312" t="str">
        <f>VLOOKUP(A312,[1]XRVD2024!$A:$H,8,FALSE)</f>
        <v>62.00</v>
      </c>
      <c r="H312" s="130">
        <f t="shared" si="17"/>
        <v>0</v>
      </c>
    </row>
    <row r="313" spans="1:8" x14ac:dyDescent="0.25">
      <c r="A313" t="s">
        <v>331</v>
      </c>
      <c r="B313" s="13">
        <v>0</v>
      </c>
      <c r="C313" s="12">
        <f t="shared" si="20"/>
        <v>0</v>
      </c>
      <c r="D313" s="12">
        <f t="shared" si="20"/>
        <v>0</v>
      </c>
      <c r="G313" t="str">
        <f>VLOOKUP(A313,[1]XRVD2024!$A:$H,8,FALSE)</f>
        <v>0.00</v>
      </c>
      <c r="H313" s="130">
        <f t="shared" si="17"/>
        <v>0</v>
      </c>
    </row>
    <row r="314" spans="1:8" x14ac:dyDescent="0.25">
      <c r="A314" t="s">
        <v>333</v>
      </c>
      <c r="B314" s="14">
        <f>E314/$D$2</f>
        <v>14.083250515764856</v>
      </c>
      <c r="C314" s="12">
        <f t="shared" si="20"/>
        <v>472.77</v>
      </c>
      <c r="D314" s="12">
        <v>429.38</v>
      </c>
      <c r="E314">
        <v>429.38</v>
      </c>
      <c r="G314" t="str">
        <f>VLOOKUP(A314,[1]XRVD2024!$A:$H,8,FALSE)</f>
        <v>26.00</v>
      </c>
      <c r="H314" s="130">
        <f t="shared" si="17"/>
        <v>11.916749484235144</v>
      </c>
    </row>
    <row r="315" spans="1:8" x14ac:dyDescent="0.25">
      <c r="A315" t="s">
        <v>34</v>
      </c>
      <c r="B315" s="13">
        <v>91</v>
      </c>
      <c r="C315" s="12">
        <f t="shared" si="20"/>
        <v>3054.87</v>
      </c>
      <c r="D315" s="12">
        <f t="shared" si="20"/>
        <v>2774.47</v>
      </c>
      <c r="G315" t="str">
        <f>VLOOKUP(A315,[1]XRVD2024!$A:$H,8,FALSE)</f>
        <v>91.00</v>
      </c>
      <c r="H315" s="130">
        <f t="shared" si="17"/>
        <v>0</v>
      </c>
    </row>
    <row r="316" spans="1:8" x14ac:dyDescent="0.25">
      <c r="A316" t="s">
        <v>334</v>
      </c>
      <c r="B316" s="13">
        <v>14.3</v>
      </c>
      <c r="C316" s="12">
        <f t="shared" si="20"/>
        <v>480.05</v>
      </c>
      <c r="D316" s="12">
        <f t="shared" si="20"/>
        <v>435.99</v>
      </c>
      <c r="G316" t="str">
        <f>VLOOKUP(A316,[1]XRVD2024!$A:$H,8,FALSE)</f>
        <v>14.30</v>
      </c>
      <c r="H316" s="130">
        <f t="shared" si="17"/>
        <v>0</v>
      </c>
    </row>
    <row r="317" spans="1:8" x14ac:dyDescent="0.25">
      <c r="A317" t="s">
        <v>335</v>
      </c>
      <c r="B317" s="13">
        <v>4</v>
      </c>
      <c r="C317" s="12">
        <f t="shared" si="20"/>
        <v>134.28</v>
      </c>
      <c r="D317" s="12">
        <f t="shared" si="20"/>
        <v>121.95</v>
      </c>
      <c r="G317" t="str">
        <f>VLOOKUP(A317,[1]XRVD2024!$A:$H,8,FALSE)</f>
        <v>4.00</v>
      </c>
      <c r="H317" s="130">
        <f t="shared" si="17"/>
        <v>0</v>
      </c>
    </row>
    <row r="318" spans="1:8" x14ac:dyDescent="0.25">
      <c r="A318" t="s">
        <v>336</v>
      </c>
      <c r="B318" s="13">
        <v>0</v>
      </c>
      <c r="C318" s="12">
        <f t="shared" si="20"/>
        <v>0</v>
      </c>
      <c r="D318" s="12">
        <f t="shared" si="20"/>
        <v>0</v>
      </c>
      <c r="E318" t="s">
        <v>35</v>
      </c>
      <c r="G318" t="str">
        <f>VLOOKUP(A318,[1]XRVD2024!$A:$H,8,FALSE)</f>
        <v>0.00</v>
      </c>
      <c r="H318" s="130">
        <f t="shared" si="17"/>
        <v>0</v>
      </c>
    </row>
    <row r="319" spans="1:8" x14ac:dyDescent="0.25">
      <c r="A319" t="s">
        <v>338</v>
      </c>
      <c r="B319" s="13">
        <v>2</v>
      </c>
      <c r="C319" s="12">
        <f t="shared" si="20"/>
        <v>67.14</v>
      </c>
      <c r="D319" s="12">
        <f t="shared" si="20"/>
        <v>60.98</v>
      </c>
      <c r="G319" t="str">
        <f>VLOOKUP(A319,[1]XRVD2024!$A:$H,8,FALSE)</f>
        <v>2.00</v>
      </c>
      <c r="H319" s="130">
        <f t="shared" si="17"/>
        <v>0</v>
      </c>
    </row>
    <row r="320" spans="1:8" x14ac:dyDescent="0.25">
      <c r="A320" t="s">
        <v>339</v>
      </c>
      <c r="B320" s="13">
        <v>0.6</v>
      </c>
      <c r="C320" s="12">
        <f t="shared" si="20"/>
        <v>20.14</v>
      </c>
      <c r="D320" s="12">
        <f t="shared" si="20"/>
        <v>18.29</v>
      </c>
      <c r="G320" t="str">
        <f>VLOOKUP(A320,[1]XRVD2024!$A:$H,8,FALSE)</f>
        <v>0.60</v>
      </c>
      <c r="H320" s="130">
        <f t="shared" si="17"/>
        <v>0</v>
      </c>
    </row>
    <row r="321" spans="1:8" x14ac:dyDescent="0.25">
      <c r="A321" t="s">
        <v>415</v>
      </c>
      <c r="B321" s="13">
        <v>0.8</v>
      </c>
      <c r="C321" s="12">
        <f t="shared" si="20"/>
        <v>26.86</v>
      </c>
      <c r="D321" s="12">
        <f t="shared" si="20"/>
        <v>24.39</v>
      </c>
      <c r="G321" t="str">
        <f>VLOOKUP(A321,[1]XRVD2024!$A:$H,8,FALSE)</f>
        <v>0.80</v>
      </c>
      <c r="H321" s="130">
        <f t="shared" si="17"/>
        <v>0</v>
      </c>
    </row>
    <row r="322" spans="1:8" x14ac:dyDescent="0.25">
      <c r="A322" t="s">
        <v>340</v>
      </c>
      <c r="B322" s="13">
        <v>2.6</v>
      </c>
      <c r="C322" s="12">
        <f t="shared" si="20"/>
        <v>87.28</v>
      </c>
      <c r="D322" s="12">
        <f t="shared" si="20"/>
        <v>79.27</v>
      </c>
      <c r="G322" t="str">
        <f>VLOOKUP(A322,[1]XRVD2024!$A:$H,8,FALSE)</f>
        <v>2.60</v>
      </c>
      <c r="H322" s="130">
        <f t="shared" si="17"/>
        <v>0</v>
      </c>
    </row>
    <row r="323" spans="1:8" x14ac:dyDescent="0.25">
      <c r="A323" t="s">
        <v>341</v>
      </c>
      <c r="B323" s="13">
        <v>2.6</v>
      </c>
      <c r="C323" s="12">
        <f t="shared" si="20"/>
        <v>87.28</v>
      </c>
      <c r="D323" s="12">
        <f t="shared" si="20"/>
        <v>79.27</v>
      </c>
      <c r="G323" t="str">
        <f>VLOOKUP(A323,[1]XRVD2024!$A:$H,8,FALSE)</f>
        <v>2.60</v>
      </c>
      <c r="H323" s="130">
        <f t="shared" si="17"/>
        <v>0</v>
      </c>
    </row>
    <row r="324" spans="1:8" x14ac:dyDescent="0.25">
      <c r="A324" t="s">
        <v>342</v>
      </c>
      <c r="B324" s="13">
        <v>0.9</v>
      </c>
      <c r="C324" s="12">
        <f t="shared" si="20"/>
        <v>30.21</v>
      </c>
      <c r="D324" s="12">
        <f t="shared" si="20"/>
        <v>27.44</v>
      </c>
      <c r="G324" t="str">
        <f>VLOOKUP(A324,[1]XRVD2024!$A:$H,8,FALSE)</f>
        <v>0.90</v>
      </c>
      <c r="H324" s="130">
        <f t="shared" ref="H324:H335" si="21">G324-B324</f>
        <v>0</v>
      </c>
    </row>
    <row r="325" spans="1:8" x14ac:dyDescent="0.25">
      <c r="A325" t="s">
        <v>343</v>
      </c>
      <c r="B325" s="13">
        <v>4.45</v>
      </c>
      <c r="C325" s="12">
        <f t="shared" si="20"/>
        <v>149.38999999999999</v>
      </c>
      <c r="D325" s="12">
        <f t="shared" si="20"/>
        <v>135.66999999999999</v>
      </c>
      <c r="G325" t="str">
        <f>VLOOKUP(A325,[1]XRVD2024!$A:$H,8,FALSE)</f>
        <v>4.45</v>
      </c>
      <c r="H325" s="130">
        <f t="shared" si="21"/>
        <v>0</v>
      </c>
    </row>
    <row r="326" spans="1:8" x14ac:dyDescent="0.25">
      <c r="A326" t="s">
        <v>344</v>
      </c>
      <c r="B326" s="13">
        <v>1.6</v>
      </c>
      <c r="C326" s="12">
        <f t="shared" si="20"/>
        <v>53.71</v>
      </c>
      <c r="D326" s="12">
        <f t="shared" si="20"/>
        <v>48.78</v>
      </c>
      <c r="G326" t="str">
        <f>VLOOKUP(A326,[1]XRVD2024!$A:$H,8,FALSE)</f>
        <v>1.60</v>
      </c>
      <c r="H326" s="130">
        <f t="shared" si="21"/>
        <v>0</v>
      </c>
    </row>
    <row r="327" spans="1:8" x14ac:dyDescent="0.25">
      <c r="A327" t="s">
        <v>416</v>
      </c>
      <c r="B327" s="13">
        <v>3</v>
      </c>
      <c r="C327" s="12">
        <f t="shared" si="20"/>
        <v>100.71</v>
      </c>
      <c r="D327" s="12">
        <f t="shared" si="20"/>
        <v>91.47</v>
      </c>
      <c r="G327" t="str">
        <f>VLOOKUP(A327,[1]XRVD2024!$A:$H,8,FALSE)</f>
        <v>3.00</v>
      </c>
      <c r="H327" s="130">
        <f t="shared" si="21"/>
        <v>0</v>
      </c>
    </row>
    <row r="328" spans="1:8" x14ac:dyDescent="0.25">
      <c r="A328" t="s">
        <v>345</v>
      </c>
      <c r="B328" s="13">
        <v>1</v>
      </c>
      <c r="C328" s="12">
        <f t="shared" si="20"/>
        <v>33.57</v>
      </c>
      <c r="D328" s="12">
        <f t="shared" si="20"/>
        <v>30.49</v>
      </c>
      <c r="G328" t="str">
        <f>VLOOKUP(A328,[1]XRVD2024!$A:$H,8,FALSE)</f>
        <v>1.00</v>
      </c>
      <c r="H328" s="130">
        <f t="shared" si="21"/>
        <v>0</v>
      </c>
    </row>
    <row r="329" spans="1:8" x14ac:dyDescent="0.25">
      <c r="A329" t="s">
        <v>346</v>
      </c>
      <c r="B329" s="13">
        <v>1.7</v>
      </c>
      <c r="C329" s="12">
        <f t="shared" si="20"/>
        <v>57.07</v>
      </c>
      <c r="D329" s="12">
        <f t="shared" si="20"/>
        <v>51.83</v>
      </c>
      <c r="G329" t="str">
        <f>VLOOKUP(A329,[1]XRVD2024!$A:$H,8,FALSE)</f>
        <v>1.70</v>
      </c>
      <c r="H329" s="130">
        <f t="shared" si="21"/>
        <v>0</v>
      </c>
    </row>
    <row r="330" spans="1:8" x14ac:dyDescent="0.25">
      <c r="A330" t="s">
        <v>347</v>
      </c>
      <c r="B330" s="13">
        <v>8.6</v>
      </c>
      <c r="C330" s="12">
        <f t="shared" si="20"/>
        <v>288.7</v>
      </c>
      <c r="D330" s="12">
        <f t="shared" si="20"/>
        <v>262.2</v>
      </c>
      <c r="G330" t="str">
        <f>VLOOKUP(A330,[1]XRVD2024!$A:$H,8,FALSE)</f>
        <v>8.60</v>
      </c>
      <c r="H330" s="130">
        <f t="shared" si="21"/>
        <v>0</v>
      </c>
    </row>
    <row r="331" spans="1:8" x14ac:dyDescent="0.25">
      <c r="A331" t="s">
        <v>348</v>
      </c>
      <c r="B331" s="13">
        <v>7.1</v>
      </c>
      <c r="C331" s="12">
        <f t="shared" si="20"/>
        <v>238.35</v>
      </c>
      <c r="D331" s="12">
        <f t="shared" si="20"/>
        <v>216.47</v>
      </c>
      <c r="G331" t="str">
        <f>VLOOKUP(A331,[1]XRVD2024!$A:$H,8,FALSE)</f>
        <v>7.10</v>
      </c>
      <c r="H331" s="130">
        <f t="shared" si="21"/>
        <v>0</v>
      </c>
    </row>
    <row r="332" spans="1:8" x14ac:dyDescent="0.25">
      <c r="A332" t="s">
        <v>349</v>
      </c>
      <c r="B332" s="13">
        <v>6.5</v>
      </c>
      <c r="C332" s="12">
        <f t="shared" si="20"/>
        <v>218.21</v>
      </c>
      <c r="D332" s="12">
        <f t="shared" si="20"/>
        <v>198.18</v>
      </c>
      <c r="G332" t="str">
        <f>VLOOKUP(A332,[1]XRVD2024!$A:$H,8,FALSE)</f>
        <v>6.50</v>
      </c>
      <c r="H332" s="130">
        <f t="shared" si="21"/>
        <v>0</v>
      </c>
    </row>
    <row r="333" spans="1:8" x14ac:dyDescent="0.25">
      <c r="A333" t="s">
        <v>350</v>
      </c>
      <c r="B333" s="13">
        <v>4.5</v>
      </c>
      <c r="C333" s="12">
        <f t="shared" si="20"/>
        <v>151.07</v>
      </c>
      <c r="D333" s="12">
        <f t="shared" si="20"/>
        <v>137.19999999999999</v>
      </c>
      <c r="G333" t="str">
        <f>VLOOKUP(A333,[1]XRVD2024!$A:$H,8,FALSE)</f>
        <v>4.50</v>
      </c>
      <c r="H333" s="130">
        <f t="shared" si="21"/>
        <v>0</v>
      </c>
    </row>
    <row r="334" spans="1:8" x14ac:dyDescent="0.25">
      <c r="A334" t="s">
        <v>351</v>
      </c>
      <c r="B334" s="13">
        <v>2.2999999999999998</v>
      </c>
      <c r="C334" s="12">
        <f t="shared" si="20"/>
        <v>77.209999999999994</v>
      </c>
      <c r="D334" s="12">
        <f t="shared" si="20"/>
        <v>70.12</v>
      </c>
      <c r="G334" t="str">
        <f>VLOOKUP(A334,[1]XRVD2024!$A:$H,8,FALSE)</f>
        <v>2.30</v>
      </c>
      <c r="H334" s="130">
        <f t="shared" si="21"/>
        <v>0</v>
      </c>
    </row>
    <row r="335" spans="1:8" x14ac:dyDescent="0.25">
      <c r="A335" t="s">
        <v>352</v>
      </c>
      <c r="B335" s="13">
        <v>0</v>
      </c>
      <c r="C335" s="12">
        <f t="shared" si="20"/>
        <v>0</v>
      </c>
      <c r="D335" s="12">
        <f t="shared" si="20"/>
        <v>0</v>
      </c>
      <c r="G335" t="str">
        <f>VLOOKUP(A335,[1]XRVD2024!$A:$H,8,FALSE)</f>
        <v>0.00</v>
      </c>
      <c r="H335" s="130">
        <f t="shared" si="21"/>
        <v>0</v>
      </c>
    </row>
    <row r="336" spans="1:8" x14ac:dyDescent="0.25">
      <c r="H336" s="130"/>
    </row>
    <row r="337" spans="1:8" ht="30" x14ac:dyDescent="0.25">
      <c r="A337" s="131" t="s">
        <v>432</v>
      </c>
      <c r="B337" s="1" t="s">
        <v>370</v>
      </c>
      <c r="C337" s="1" t="s">
        <v>376</v>
      </c>
      <c r="D337" s="1" t="s">
        <v>375</v>
      </c>
      <c r="H337" s="130"/>
    </row>
    <row r="338" spans="1:8" x14ac:dyDescent="0.25">
      <c r="A338" t="s">
        <v>424</v>
      </c>
      <c r="B338" t="s">
        <v>428</v>
      </c>
      <c r="C338" s="12">
        <f t="shared" ref="C338:D341" si="22">ROUND($B338*C$2,2)</f>
        <v>67.14</v>
      </c>
      <c r="D338" s="12">
        <f t="shared" si="22"/>
        <v>60.98</v>
      </c>
      <c r="G338" t="str">
        <f>VLOOKUP(A338,[1]XRVD2024!$A:$H,8,FALSE)</f>
        <v>2.00</v>
      </c>
      <c r="H338" s="130">
        <f t="shared" ref="H338:H341" si="23">G338-B338</f>
        <v>0</v>
      </c>
    </row>
    <row r="339" spans="1:8" x14ac:dyDescent="0.25">
      <c r="A339" t="s">
        <v>425</v>
      </c>
      <c r="B339" t="s">
        <v>429</v>
      </c>
      <c r="C339" s="12">
        <f t="shared" si="22"/>
        <v>73.849999999999994</v>
      </c>
      <c r="D339" s="12">
        <f t="shared" si="22"/>
        <v>67.08</v>
      </c>
      <c r="G339" t="str">
        <f>VLOOKUP(A339,[1]XRVD2024!$A:$H,8,FALSE)</f>
        <v>2.20</v>
      </c>
      <c r="H339" s="130">
        <f t="shared" si="23"/>
        <v>0</v>
      </c>
    </row>
    <row r="340" spans="1:8" x14ac:dyDescent="0.25">
      <c r="A340" t="s">
        <v>426</v>
      </c>
      <c r="B340" t="s">
        <v>430</v>
      </c>
      <c r="C340" s="12">
        <f t="shared" si="22"/>
        <v>218.21</v>
      </c>
      <c r="D340" s="12">
        <f t="shared" si="22"/>
        <v>198.18</v>
      </c>
      <c r="G340" t="str">
        <f>VLOOKUP(A340,[1]XRVD2024!$A:$H,8,FALSE)</f>
        <v>6.50</v>
      </c>
      <c r="H340" s="130">
        <f t="shared" si="23"/>
        <v>0</v>
      </c>
    </row>
    <row r="341" spans="1:8" x14ac:dyDescent="0.25">
      <c r="A341" t="s">
        <v>427</v>
      </c>
      <c r="B341" t="s">
        <v>431</v>
      </c>
      <c r="C341" s="12">
        <f t="shared" si="22"/>
        <v>0</v>
      </c>
      <c r="D341" s="12">
        <f t="shared" si="22"/>
        <v>0</v>
      </c>
      <c r="G341" t="str">
        <f>VLOOKUP(A341,[1]XRVD2024!$A:$H,8,FALSE)</f>
        <v>0.00</v>
      </c>
      <c r="H341" s="130">
        <f t="shared" si="23"/>
        <v>0</v>
      </c>
    </row>
    <row r="342" spans="1:8" x14ac:dyDescent="0.25">
      <c r="H342" s="130"/>
    </row>
  </sheetData>
  <mergeCells count="1">
    <mergeCell ref="A1:D1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72F27B-C091-408D-988C-57A672557517}"/>
</file>

<file path=customXml/itemProps2.xml><?xml version="1.0" encoding="utf-8"?>
<ds:datastoreItem xmlns:ds="http://schemas.openxmlformats.org/officeDocument/2006/customXml" ds:itemID="{0A7E051F-6D62-4072-8AE4-32339E6C5F0F}"/>
</file>

<file path=customXml/itemProps3.xml><?xml version="1.0" encoding="utf-8"?>
<ds:datastoreItem xmlns:ds="http://schemas.openxmlformats.org/officeDocument/2006/customXml" ds:itemID="{41F64F15-72FF-443C-83DF-01052C3F63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Dental Fee Schedule 1-01-2024</vt:lpstr>
      <vt:lpstr>Dental Fee Schedule 10-01</vt:lpstr>
      <vt:lpstr>Dental Calculator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Vickie Mackey</dc:creator>
  <cp:lastModifiedBy>Vickie Mackey</cp:lastModifiedBy>
  <cp:lastPrinted>2022-03-14T21:04:37Z</cp:lastPrinted>
  <dcterms:created xsi:type="dcterms:W3CDTF">2021-06-30T18:57:24Z</dcterms:created>
  <dcterms:modified xsi:type="dcterms:W3CDTF">2024-04-30T20:10:15Z</dcterms:modified>
</cp:coreProperties>
</file>