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8"/>
  <workbookPr defaultThemeVersion="166925"/>
  <mc:AlternateContent xmlns:mc="http://schemas.openxmlformats.org/markup-compatibility/2006">
    <mc:Choice Requires="x15">
      <x15ac:absPath xmlns:x15ac="http://schemas.microsoft.com/office/spreadsheetml/2010/11/ac" url="\\uszu3filpwv004.localad.tech\CHI1ISLFLS01_Healthcare\GHS\Actuarial\O\OHCA\24\3_Deliverables\20220922 Draft Dental Rates\"/>
    </mc:Choice>
  </mc:AlternateContent>
  <xr:revisionPtr revIDLastSave="0" documentId="13_ncr:1_{59478D80-A755-4358-828F-F500CC8BAD38}" xr6:coauthVersionLast="47" xr6:coauthVersionMax="47" xr10:uidLastSave="{00000000-0000-0000-0000-000000000000}"/>
  <bookViews>
    <workbookView xWindow="-108" yWindow="-108" windowWidth="23256" windowHeight="12576" tabRatio="800" firstSheet="1" activeTab="1" xr2:uid="{FA891A84-0442-4EAF-9C4D-129265CE2CB3}"/>
  </bookViews>
  <sheets>
    <sheet name="Child Check (2)" sheetId="14" state="hidden" r:id="rId1"/>
    <sheet name="Cover" sheetId="15" r:id="rId2"/>
    <sheet name="CUST Rate Sheet" sheetId="3" r:id="rId3"/>
    <sheet name="TANF_CHIP Child Rate Sheet" sheetId="5" r:id="rId4"/>
    <sheet name="FFC Rate Sheet" sheetId="4" r:id="rId5"/>
    <sheet name="TANF_Adult Rate Sheet" sheetId="6" r:id="rId6"/>
    <sheet name="Expansion Rate Sheet" sheetId="7"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AUTHS" hidden="1">[1]General!$AF$57:$AF$65</definedName>
    <definedName name="__123Graph_CTOTAL" hidden="1">[1]General!$AC$20:$AO$20</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AUTHS" hidden="1">[1]General!$AA$57:$AA$65</definedName>
    <definedName name="__123Graph_XIPIBNR" hidden="1">[1]General!$AF$5:$AO$5</definedName>
    <definedName name="__123Graph_XTOTAL" hidden="1">[1]General!$AC$6:$AO$6</definedName>
    <definedName name="__UC2" localSheetId="0" hidden="1">{#N/A,#N/A,FALSE,"trend"}</definedName>
    <definedName name="__UC2" localSheetId="1" hidden="1">{#N/A,#N/A,FALSE,"trend"}</definedName>
    <definedName name="__UC2" hidden="1">{#N/A,#N/A,FALSE,"trend"}</definedName>
    <definedName name="__UC3" localSheetId="0" hidden="1">{#N/A,#N/A,FALSE,"trend"}</definedName>
    <definedName name="__UC3" localSheetId="1" hidden="1">{#N/A,#N/A,FALSE,"trend"}</definedName>
    <definedName name="__UC3" hidden="1">{#N/A,#N/A,FALSE,"trend"}</definedName>
    <definedName name="_AMO_SingleObject_340744219_ROM_F0.SEC2.Report_1.SEC1.HDR.TXT1" localSheetId="2" hidden="1">'[2]Jan 16 - Jun 16'!#REF!</definedName>
    <definedName name="_AMO_SingleObject_340744219_ROM_F0.SEC2.Report_1.SEC1.HDR.TXT1" localSheetId="6" hidden="1">'[2]Jan 16 - Jun 16'!#REF!</definedName>
    <definedName name="_AMO_SingleObject_340744219_ROM_F0.SEC2.Report_1.SEC1.HDR.TXT1" localSheetId="4" hidden="1">'[2]Jan 16 - Jun 16'!#REF!</definedName>
    <definedName name="_AMO_SingleObject_340744219_ROM_F0.SEC2.Report_1.SEC1.HDR.TXT1" localSheetId="5" hidden="1">'[2]Jan 16 - Jun 16'!#REF!</definedName>
    <definedName name="_AMO_SingleObject_340744219_ROM_F0.SEC2.Report_1.SEC1.HDR.TXT1" localSheetId="3" hidden="1">'[2]Jan 16 - Jun 16'!#REF!</definedName>
    <definedName name="_AMO_SingleObject_340744219_ROM_F0.SEC2.Report_1.SEC1.HDR.TXT1" hidden="1">'[2]Jan 16 - Jun 16'!#REF!</definedName>
    <definedName name="_xlnm._FilterDatabase" localSheetId="0" hidden="1">'Child Check (2)'!$A$4:$F$244</definedName>
    <definedName name="_Key1" localSheetId="0" hidden="1">#REF!</definedName>
    <definedName name="_Key1" localSheetId="1" hidden="1">#REF!</definedName>
    <definedName name="_Key1" localSheetId="2" hidden="1">#REF!</definedName>
    <definedName name="_Key1" localSheetId="6" hidden="1">#REF!</definedName>
    <definedName name="_Key1" localSheetId="4" hidden="1">#REF!</definedName>
    <definedName name="_Key1" localSheetId="5" hidden="1">#REF!</definedName>
    <definedName name="_Key1" localSheetId="3" hidden="1">#REF!</definedName>
    <definedName name="_Key1" hidden="1">#REF!</definedName>
    <definedName name="_Key2" localSheetId="0" hidden="1">#REF!</definedName>
    <definedName name="_Key2" localSheetId="1" hidden="1">#REF!</definedName>
    <definedName name="_Key2" localSheetId="2" hidden="1">#REF!</definedName>
    <definedName name="_Key2" localSheetId="6" hidden="1">#REF!</definedName>
    <definedName name="_Key2" localSheetId="4" hidden="1">#REF!</definedName>
    <definedName name="_Key2" localSheetId="5" hidden="1">#REF!</definedName>
    <definedName name="_Key2" localSheetId="3" hidden="1">#REF!</definedName>
    <definedName name="_Key2" hidden="1">#REF!</definedName>
    <definedName name="_Order1" hidden="1">255</definedName>
    <definedName name="_Order2" hidden="1">0</definedName>
    <definedName name="_Sort" localSheetId="0" hidden="1">#REF!</definedName>
    <definedName name="_Sort" localSheetId="1" hidden="1">#REF!</definedName>
    <definedName name="_Sort" localSheetId="2" hidden="1">#REF!</definedName>
    <definedName name="_Sort" localSheetId="6" hidden="1">#REF!</definedName>
    <definedName name="_Sort" localSheetId="4" hidden="1">#REF!</definedName>
    <definedName name="_Sort" localSheetId="5" hidden="1">#REF!</definedName>
    <definedName name="_Sort" localSheetId="3" hidden="1">#REF!</definedName>
    <definedName name="_Sort" hidden="1">#REF!</definedName>
    <definedName name="_UC2" localSheetId="0" hidden="1">{#N/A,#N/A,FALSE,"trend"}</definedName>
    <definedName name="_UC2" localSheetId="1" hidden="1">{#N/A,#N/A,FALSE,"trend"}</definedName>
    <definedName name="_UC2" localSheetId="2" hidden="1">{#N/A,#N/A,FALSE,"trend"}</definedName>
    <definedName name="_UC2" localSheetId="6" hidden="1">{#N/A,#N/A,FALSE,"trend"}</definedName>
    <definedName name="_UC2" localSheetId="4" hidden="1">{#N/A,#N/A,FALSE,"trend"}</definedName>
    <definedName name="_UC2" localSheetId="5" hidden="1">{#N/A,#N/A,FALSE,"trend"}</definedName>
    <definedName name="_UC2" localSheetId="3" hidden="1">{#N/A,#N/A,FALSE,"trend"}</definedName>
    <definedName name="_UC2" hidden="1">{#N/A,#N/A,FALSE,"trend"}</definedName>
    <definedName name="_UC3" localSheetId="0" hidden="1">{#N/A,#N/A,FALSE,"trend"}</definedName>
    <definedName name="_UC3" localSheetId="1" hidden="1">{#N/A,#N/A,FALSE,"trend"}</definedName>
    <definedName name="_UC3" localSheetId="2" hidden="1">{#N/A,#N/A,FALSE,"trend"}</definedName>
    <definedName name="_UC3" localSheetId="6" hidden="1">{#N/A,#N/A,FALSE,"trend"}</definedName>
    <definedName name="_UC3" localSheetId="4" hidden="1">{#N/A,#N/A,FALSE,"trend"}</definedName>
    <definedName name="_UC3" localSheetId="5" hidden="1">{#N/A,#N/A,FALSE,"trend"}</definedName>
    <definedName name="_UC3" localSheetId="3" hidden="1">{#N/A,#N/A,FALSE,"trend"}</definedName>
    <definedName name="_UC3" hidden="1">{#N/A,#N/A,FALSE,"trend"}</definedName>
    <definedName name="_xlcn.LinkedTable_ClaimsData" hidden="1">[3]!ClaimsData[#Data]</definedName>
    <definedName name="_xlcn.LinkedTable_ClaimsData1" hidden="1">[4]!ClaimsData[#Data]</definedName>
    <definedName name="_xlcn.LinkedTable_DimAgeSex1" hidden="1">[5]!DimAgeSex[#Data]</definedName>
    <definedName name="_xlcn.LinkedTable_DimAidCat_Dtl1" hidden="1">[5]!DimAidCat_Dtl[#Data]</definedName>
    <definedName name="_xlcn.LinkedTable_DimAidCat1" hidden="1">[5]!DimAidCat[#Data]</definedName>
    <definedName name="_xlcn.LinkedTable_DimCohort1" hidden="1">[5]!DimCohort[#Data]</definedName>
    <definedName name="_xlcn.LinkedTable_DimEI_Status1" hidden="1">[5]!DimEI_Status[#Data]</definedName>
    <definedName name="_xlcn.LinkedTable_DimMnth1" hidden="1">[5]!DimMnth[#Data]</definedName>
    <definedName name="_xlcn.LinkedTable_DimPeriodLabel1" hidden="1">[5]!DimPeriodLabel[#Data]</definedName>
    <definedName name="_xlcn.LinkedTable_DimPlan1" hidden="1">[5]!DimPlan[#Data]</definedName>
    <definedName name="_xlcn.LinkedTable_DimPopulation1" hidden="1">[5]!DimPopulation[#Data]</definedName>
    <definedName name="_xlcn.LinkedTable_DimRegion_M31" hidden="1">[5]!DimRegion_M3[#Data]</definedName>
    <definedName name="_xlcn.LinkedTable_DimRegion1" hidden="1">[5]!DimRegion[#Data]</definedName>
    <definedName name="_xlcn.LinkedTable_DimService_Group1" hidden="1">[5]!DimService_Group[#Data]</definedName>
    <definedName name="_xlcn.LinkedTable_DimService1" hidden="1">[5]!DimService[#Data]</definedName>
    <definedName name="_xlcn.LinkedTable_DimTPL_Bucket1" hidden="1">[5]!DimTPL_Bucket[#Data]</definedName>
    <definedName name="_xlcn.LinkedTable_MembershipData" hidden="1">[3]!MembershipData[#Data]</definedName>
    <definedName name="_xlcn.LinkedTable_MembershipData1" hidden="1">[4]!MembershipData[#Data]</definedName>
    <definedName name="aaaa" localSheetId="0" hidden="1">{#N/A,#N/A,FALSE,"trend"}</definedName>
    <definedName name="aaaa" localSheetId="1" hidden="1">{#N/A,#N/A,FALSE,"trend"}</definedName>
    <definedName name="aaaa" localSheetId="2" hidden="1">{#N/A,#N/A,FALSE,"trend"}</definedName>
    <definedName name="aaaa" localSheetId="6" hidden="1">{#N/A,#N/A,FALSE,"trend"}</definedName>
    <definedName name="aaaa" localSheetId="4" hidden="1">{#N/A,#N/A,FALSE,"trend"}</definedName>
    <definedName name="aaaa" localSheetId="5" hidden="1">{#N/A,#N/A,FALSE,"trend"}</definedName>
    <definedName name="aaaa" localSheetId="3"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localSheetId="1" hidden="1">{#N/A,#N/A,FALSE,"trend"}</definedName>
    <definedName name="adfa" localSheetId="2" hidden="1">{#N/A,#N/A,FALSE,"trend"}</definedName>
    <definedName name="adfa" localSheetId="6" hidden="1">{#N/A,#N/A,FALSE,"trend"}</definedName>
    <definedName name="adfa" localSheetId="4" hidden="1">{#N/A,#N/A,FALSE,"trend"}</definedName>
    <definedName name="adfa" localSheetId="5" hidden="1">{#N/A,#N/A,FALSE,"trend"}</definedName>
    <definedName name="adfa" localSheetId="3" hidden="1">{#N/A,#N/A,FALSE,"trend"}</definedName>
    <definedName name="adfa" hidden="1">{#N/A,#N/A,FALSE,"trend"}</definedName>
    <definedName name="CY19_MM_UR_Fx" localSheetId="1">[6]Enrollment!$AG$3</definedName>
    <definedName name="CY19_MM_UR_Fx">[6]Enrollment!$AG$3</definedName>
    <definedName name="CY19_UR_Fx" localSheetId="1">[6]Inputs!$L$4</definedName>
    <definedName name="CY19_UR_Fx">[6]Inputs!$L$4</definedName>
    <definedName name="CY20_MM_UR_Fx" localSheetId="1">[6]Enrollment!$AK$3</definedName>
    <definedName name="CY20_MM_UR_Fx">[6]Enrollment!$AK$3</definedName>
    <definedName name="CY20_UR_Fx" localSheetId="1">[6]Inputs!$M$4</definedName>
    <definedName name="CY20_UR_Fx">[6]Inputs!$M$4</definedName>
    <definedName name="f" localSheetId="0" hidden="1">{#N/A,#N/A,FALSE,"trend"}</definedName>
    <definedName name="f" localSheetId="1" hidden="1">{#N/A,#N/A,FALSE,"trend"}</definedName>
    <definedName name="f" localSheetId="2" hidden="1">{#N/A,#N/A,FALSE,"trend"}</definedName>
    <definedName name="f" localSheetId="6" hidden="1">{#N/A,#N/A,FALSE,"trend"}</definedName>
    <definedName name="f" localSheetId="4" hidden="1">{#N/A,#N/A,FALSE,"trend"}</definedName>
    <definedName name="f" localSheetId="5" hidden="1">{#N/A,#N/A,FALSE,"trend"}</definedName>
    <definedName name="f" localSheetId="3" hidden="1">{#N/A,#N/A,FALSE,"trend"}</definedName>
    <definedName name="f" hidden="1">{#N/A,#N/A,FALSE,"trend"}</definedName>
    <definedName name="fafa" localSheetId="0" hidden="1">{#N/A,#N/A,FALSE,"trend"}</definedName>
    <definedName name="fafa" localSheetId="1" hidden="1">{#N/A,#N/A,FALSE,"trend"}</definedName>
    <definedName name="fafa" localSheetId="2" hidden="1">{#N/A,#N/A,FALSE,"trend"}</definedName>
    <definedName name="fafa" localSheetId="6" hidden="1">{#N/A,#N/A,FALSE,"trend"}</definedName>
    <definedName name="fafa" localSheetId="4" hidden="1">{#N/A,#N/A,FALSE,"trend"}</definedName>
    <definedName name="fafa" localSheetId="5" hidden="1">{#N/A,#N/A,FALSE,"trend"}</definedName>
    <definedName name="fafa" localSheetId="3" hidden="1">{#N/A,#N/A,FALSE,"trend"}</definedName>
    <definedName name="fafa" hidden="1">{#N/A,#N/A,FALSE,"trend"}</definedName>
    <definedName name="financials.1"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6"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4"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5"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localSheetId="3" hidden="1">{#N/A,#N/A,FALSE,"Combined";#N/A,#N/A,FALSE,"LA Combined";#N/A,#N/A,FALSE,"Los Angeles";#N/A,#N/A,FALSE,"FHills";#N/A,#N/A,FALSE,"Molina";#N/A,#N/A,FALSE,"Universal";#N/A,#N/A,FALSE,"LA Dental";#N/A,#N/A,FALSE,"San Bernardino";#N/A,#N/A,FALSE,"RS dental";#N/A,#N/A,FALSE,"San Diego";#N/A,#N/A,FALSE,"Sacramento";#N/A,#N/A,FALSE,"Contra Costa";#N/A,#N/A,FALSE,"Fresno"}</definedName>
    <definedName name="financials.1" hidden="1">{#N/A,#N/A,FALSE,"Combined";#N/A,#N/A,FALSE,"LA Combined";#N/A,#N/A,FALSE,"Los Angeles";#N/A,#N/A,FALSE,"FHills";#N/A,#N/A,FALSE,"Molina";#N/A,#N/A,FALSE,"Universal";#N/A,#N/A,FALSE,"LA Dental";#N/A,#N/A,FALSE,"San Bernardino";#N/A,#N/A,FALSE,"RS dental";#N/A,#N/A,FALSE,"San Diego";#N/A,#N/A,FALSE,"Sacramento";#N/A,#N/A,FALSE,"Contra Costa";#N/A,#N/A,FALSE,"Fresno"}</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ther" localSheetId="0" hidden="1">{#N/A,#N/A,FALSE,"trend"}</definedName>
    <definedName name="other" localSheetId="1" hidden="1">{#N/A,#N/A,FALSE,"trend"}</definedName>
    <definedName name="other" localSheetId="2" hidden="1">{#N/A,#N/A,FALSE,"trend"}</definedName>
    <definedName name="other" localSheetId="6" hidden="1">{#N/A,#N/A,FALSE,"trend"}</definedName>
    <definedName name="other" localSheetId="4" hidden="1">{#N/A,#N/A,FALSE,"trend"}</definedName>
    <definedName name="other" localSheetId="5" hidden="1">{#N/A,#N/A,FALSE,"trend"}</definedName>
    <definedName name="other" localSheetId="3" hidden="1">{#N/A,#N/A,FALSE,"trend"}</definedName>
    <definedName name="other" hidden="1">{#N/A,#N/A,FALSE,"trend"}</definedName>
    <definedName name="otherUC" localSheetId="0" hidden="1">{#N/A,#N/A,FALSE,"trend"}</definedName>
    <definedName name="otherUC" localSheetId="1" hidden="1">{#N/A,#N/A,FALSE,"trend"}</definedName>
    <definedName name="otherUC" localSheetId="2" hidden="1">{#N/A,#N/A,FALSE,"trend"}</definedName>
    <definedName name="otherUC" localSheetId="6" hidden="1">{#N/A,#N/A,FALSE,"trend"}</definedName>
    <definedName name="otherUC" localSheetId="4" hidden="1">{#N/A,#N/A,FALSE,"trend"}</definedName>
    <definedName name="otherUC" localSheetId="5" hidden="1">{#N/A,#N/A,FALSE,"trend"}</definedName>
    <definedName name="otherUC" localSheetId="3" hidden="1">{#N/A,#N/A,FALSE,"trend"}</definedName>
    <definedName name="otherUC" hidden="1">{#N/A,#N/A,FALSE,"trend"}</definedName>
    <definedName name="Period1" localSheetId="1">[6]Inputs!$B$4</definedName>
    <definedName name="Period1">[6]Inputs!$B$4</definedName>
    <definedName name="Period2" localSheetId="1">[6]Inputs!$C$4</definedName>
    <definedName name="Period2">[6]Inputs!$C$4</definedName>
    <definedName name="PHP" localSheetId="0" hidden="1">{#N/A,#N/A,FALSE,"trend"}</definedName>
    <definedName name="PHP" localSheetId="1" hidden="1">{#N/A,#N/A,FALSE,"trend"}</definedName>
    <definedName name="PHP" localSheetId="2" hidden="1">{#N/A,#N/A,FALSE,"trend"}</definedName>
    <definedName name="PHP" localSheetId="6" hidden="1">{#N/A,#N/A,FALSE,"trend"}</definedName>
    <definedName name="PHP" localSheetId="4" hidden="1">{#N/A,#N/A,FALSE,"trend"}</definedName>
    <definedName name="PHP" localSheetId="5" hidden="1">{#N/A,#N/A,FALSE,"trend"}</definedName>
    <definedName name="PHP" localSheetId="3" hidden="1">{#N/A,#N/A,FALSE,"trend"}</definedName>
    <definedName name="PHP" hidden="1">{#N/A,#N/A,FALSE,"trend"}</definedName>
    <definedName name="phys" localSheetId="0" hidden="1">{#N/A,#N/A,FALSE,"trend"}</definedName>
    <definedName name="phys" localSheetId="1" hidden="1">{#N/A,#N/A,FALSE,"trend"}</definedName>
    <definedName name="phys" localSheetId="2" hidden="1">{#N/A,#N/A,FALSE,"trend"}</definedName>
    <definedName name="phys" localSheetId="6" hidden="1">{#N/A,#N/A,FALSE,"trend"}</definedName>
    <definedName name="phys" localSheetId="4" hidden="1">{#N/A,#N/A,FALSE,"trend"}</definedName>
    <definedName name="phys" localSheetId="5" hidden="1">{#N/A,#N/A,FALSE,"trend"}</definedName>
    <definedName name="phys" localSheetId="3" hidden="1">{#N/A,#N/A,FALSE,"trend"}</definedName>
    <definedName name="phys" hidden="1">{#N/A,#N/A,FALSE,"trend"}</definedName>
    <definedName name="physician" localSheetId="0" hidden="1">{#N/A,#N/A,FALSE,"trend"}</definedName>
    <definedName name="physician" localSheetId="1" hidden="1">{#N/A,#N/A,FALSE,"trend"}</definedName>
    <definedName name="physician" localSheetId="2" hidden="1">{#N/A,#N/A,FALSE,"trend"}</definedName>
    <definedName name="physician" localSheetId="6" hidden="1">{#N/A,#N/A,FALSE,"trend"}</definedName>
    <definedName name="physician" localSheetId="4" hidden="1">{#N/A,#N/A,FALSE,"trend"}</definedName>
    <definedName name="physician" localSheetId="5" hidden="1">{#N/A,#N/A,FALSE,"trend"}</definedName>
    <definedName name="physician" localSheetId="3" hidden="1">{#N/A,#N/A,FALSE,"trend"}</definedName>
    <definedName name="physician" hidden="1">{#N/A,#N/A,FALSE,"trend"}</definedName>
    <definedName name="PremTax" localSheetId="1">[7]Admin!#REF!</definedName>
    <definedName name="PremTax">[8]Admin!#REF!</definedName>
    <definedName name="_xlnm.Print_Area" localSheetId="1">Cover!$A$1:$H$8</definedName>
    <definedName name="_xlnm.Print_Area" localSheetId="2">'CUST Rate Sheet'!$A$1:$N$24,'CUST Rate Sheet'!$P$1:$AC$24,'CUST Rate Sheet'!$AE$1:$AR$24,'CUST Rate Sheet'!$AT$1:$BG$24,'CUST Rate Sheet'!$BI$1:$BV$24,'CUST Rate Sheet'!$BX$1:$CK$24</definedName>
    <definedName name="_xlnm.Print_Area" localSheetId="6">'Expansion Rate Sheet'!$A$1:$M$24,'Expansion Rate Sheet'!$O$1:$AA$24,'Expansion Rate Sheet'!$AC$1:$AO$24,'Expansion Rate Sheet'!$AQ$1:$BC$24,'Expansion Rate Sheet'!$BE$1:$BQ$24,'Expansion Rate Sheet'!$BS$1:$CE$24,'Expansion Rate Sheet'!$CG$1:$CS$24,'Expansion Rate Sheet'!$CU$1:$DG$24,'Expansion Rate Sheet'!$DI$1:$DU$24,'Expansion Rate Sheet'!$DW$1:$EI$24</definedName>
    <definedName name="_xlnm.Print_Area" localSheetId="4">'FFC Rate Sheet'!$A$1:$M$24,'FFC Rate Sheet'!$O$1:$AA$24,'FFC Rate Sheet'!$AC$1:$AO$24,'FFC Rate Sheet'!$AQ$1:$BC$24</definedName>
    <definedName name="_xlnm.Print_Area" localSheetId="5">'TANF_Adult Rate Sheet'!$A$1:$M$24,'TANF_Adult Rate Sheet'!$O$1:$AA$24,'TANF_Adult Rate Sheet'!$AC$1:$AO$24,'TANF_Adult Rate Sheet'!$AQ$1:$BC$24,'TANF_Adult Rate Sheet'!$BE$1:$BQ$24,'TANF_Adult Rate Sheet'!$BS$1:$CE$24,'TANF_Adult Rate Sheet'!$CG$1:$CS$24,'TANF_Adult Rate Sheet'!$CU$1:$DG$24,'TANF_Adult Rate Sheet'!$DI$1:$DU$24,'TANF_Adult Rate Sheet'!$DW$1:$EI$24</definedName>
    <definedName name="_xlnm.Print_Area" localSheetId="3">'TANF_CHIP Child Rate Sheet'!$A$1:$N$24,'TANF_CHIP Child Rate Sheet'!$P$1:$AC$24,'TANF_CHIP Child Rate Sheet'!$AE$1:$AR$24,'TANF_CHIP Child Rate Sheet'!$AT$1:$BG$24,'TANF_CHIP Child Rate Sheet'!$BI$1:$BV$24,'TANF_CHIP Child Rate Sheet'!$BX$1:$CK$24,'TANF_CHIP Child Rate Sheet'!$CM$1:$CZ$24,'TANF_CHIP Child Rate Sheet'!$DB$1:$DO$24,'TANF_CHIP Child Rate Sheet'!$DQ$1:$ED$24,'TANF_CHIP Child Rate Sheet'!$EF$1:$ES$24,'TANF_CHIP Child Rate Sheet'!$EU$1:$FH$24,'TANF_CHIP Child Rate Sheet'!$FJ$1:$FW$24,'TANF_CHIP Child Rate Sheet'!$FY$1:$GL$24,'TANF_CHIP Child Rate Sheet'!$GN$1:$HA$24,'TANF_CHIP Child Rate Sheet'!$HC$1:$HP$24,'TANF_CHIP Child Rate Sheet'!$HR$1:$IE$24,'TANF_CHIP Child Rate Sheet'!$IG$1:$IT$24,'TANF_CHIP Child Rate Sheet'!$IV$1:$JI$24,'TANF_CHIP Child Rate Sheet'!$JK$1:$JX$24,'TANF_CHIP Child Rate Sheet'!$JZ$1:$KM$24,'TANF_CHIP Child Rate Sheet'!$KO$1:$LB$24,'TANF_CHIP Child Rate Sheet'!$LD$1:$LQ$24,'TANF_CHIP Child Rate Sheet'!$LS$1:$MF$24,'TANF_CHIP Child Rate Sheet'!$MH$1:$MU$24,'TANF_CHIP Child Rate Sheet'!$MW$1:$NJ$24,'TANF_CHIP Child Rate Sheet'!$NL$1:$NY$24,'TANF_CHIP Child Rate Sheet'!$OA$1:$ON$24,'TANF_CHIP Child Rate Sheet'!$OP$1:$PC$24,'TANF_CHIP Child Rate Sheet'!$PE$1:$PR$24,'TANF_CHIP Child Rate Sheet'!$PT$1:$QG$24</definedName>
    <definedName name="ProjPeriod" localSheetId="1">[6]Inputs!$D$4</definedName>
    <definedName name="ProjPeriod">[6]Inputs!$D$4</definedName>
    <definedName name="SAPBEXrevision" hidden="1">1</definedName>
    <definedName name="SAPBEXsysID" hidden="1">"PBW"</definedName>
    <definedName name="SAPBEXwbID" hidden="1">"3YDPLBTZ3HKTQJ90SKD6TMNMU"</definedName>
    <definedName name="Uti_1000" localSheetId="0" hidden="1">{#N/A,#N/A,FALSE,"trend"}</definedName>
    <definedName name="Uti_1000" localSheetId="1" hidden="1">{#N/A,#N/A,FALSE,"trend"}</definedName>
    <definedName name="Uti_1000" localSheetId="2" hidden="1">{#N/A,#N/A,FALSE,"trend"}</definedName>
    <definedName name="Uti_1000" localSheetId="6" hidden="1">{#N/A,#N/A,FALSE,"trend"}</definedName>
    <definedName name="Uti_1000" localSheetId="4" hidden="1">{#N/A,#N/A,FALSE,"trend"}</definedName>
    <definedName name="Uti_1000" localSheetId="5" hidden="1">{#N/A,#N/A,FALSE,"trend"}</definedName>
    <definedName name="Uti_1000" localSheetId="3" hidden="1">{#N/A,#N/A,FALSE,"trend"}</definedName>
    <definedName name="Uti_1000" hidden="1">{#N/A,#N/A,FALSE,"trend"}</definedName>
    <definedName name="Util_1000" localSheetId="0" hidden="1">{#N/A,#N/A,FALSE,"trend"}</definedName>
    <definedName name="Util_1000" localSheetId="1" hidden="1">{#N/A,#N/A,FALSE,"trend"}</definedName>
    <definedName name="Util_1000" localSheetId="2" hidden="1">{#N/A,#N/A,FALSE,"trend"}</definedName>
    <definedName name="Util_1000" localSheetId="6" hidden="1">{#N/A,#N/A,FALSE,"trend"}</definedName>
    <definedName name="Util_1000" localSheetId="4" hidden="1">{#N/A,#N/A,FALSE,"trend"}</definedName>
    <definedName name="Util_1000" localSheetId="5" hidden="1">{#N/A,#N/A,FALSE,"trend"}</definedName>
    <definedName name="Util_1000" localSheetId="3" hidden="1">{#N/A,#N/A,FALSE,"trend"}</definedName>
    <definedName name="Util_1000" hidden="1">{#N/A,#N/A,FALSE,"trend"}</definedName>
    <definedName name="Utilization" localSheetId="0" hidden="1">{#N/A,#N/A,FALSE,"trend"}</definedName>
    <definedName name="Utilization" localSheetId="1" hidden="1">{#N/A,#N/A,FALSE,"trend"}</definedName>
    <definedName name="Utilization" localSheetId="2" hidden="1">{#N/A,#N/A,FALSE,"trend"}</definedName>
    <definedName name="Utilization" localSheetId="6" hidden="1">{#N/A,#N/A,FALSE,"trend"}</definedName>
    <definedName name="Utilization" localSheetId="4" hidden="1">{#N/A,#N/A,FALSE,"trend"}</definedName>
    <definedName name="Utilization" localSheetId="5" hidden="1">{#N/A,#N/A,FALSE,"trend"}</definedName>
    <definedName name="Utilization" localSheetId="3" hidden="1">{#N/A,#N/A,FALSE,"trend"}</definedName>
    <definedName name="Utilization" hidden="1">{#N/A,#N/A,FALSE,"trend"}</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6"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4"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5"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3"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LE." localSheetId="0" hidden="1">{#N/A,#N/A,FALSE,"Topline";#N/A,#N/A,FALSE,"LE Sum'99";#N/A,#N/A,FALSE,"Demand Growth"}</definedName>
    <definedName name="wrn.LE." localSheetId="1" hidden="1">{#N/A,#N/A,FALSE,"Topline";#N/A,#N/A,FALSE,"LE Sum'99";#N/A,#N/A,FALSE,"Demand Growth"}</definedName>
    <definedName name="wrn.LE." hidden="1">{#N/A,#N/A,FALSE,"Topline";#N/A,#N/A,FALSE,"LE Sum'99";#N/A,#N/A,FALSE,"Demand Growth"}</definedName>
    <definedName name="wrn.util." localSheetId="0" hidden="1">{#N/A,#N/A,FALSE,"trend"}</definedName>
    <definedName name="wrn.util." localSheetId="1" hidden="1">{#N/A,#N/A,FALSE,"trend"}</definedName>
    <definedName name="wrn.util." localSheetId="2" hidden="1">{#N/A,#N/A,FALSE,"trend"}</definedName>
    <definedName name="wrn.util." localSheetId="6" hidden="1">{#N/A,#N/A,FALSE,"trend"}</definedName>
    <definedName name="wrn.util." localSheetId="4" hidden="1">{#N/A,#N/A,FALSE,"trend"}</definedName>
    <definedName name="wrn.util." localSheetId="5" hidden="1">{#N/A,#N/A,FALSE,"trend"}</definedName>
    <definedName name="wrn.util." localSheetId="3" hidden="1">{#N/A,#N/A,FALSE,"trend"}</definedName>
    <definedName name="wrn.util." hidden="1">{#N/A,#N/A,FALSE,"trend"}</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4" l="1"/>
  <c r="S4" i="14"/>
  <c r="R4" i="14"/>
  <c r="Q4" i="14"/>
  <c r="P4" i="14"/>
  <c r="O4" i="14"/>
  <c r="N4" i="14"/>
  <c r="M4" i="14"/>
  <c r="L4" i="14"/>
  <c r="K4" i="14"/>
  <c r="J4" i="14"/>
  <c r="I4" i="14"/>
  <c r="H4" i="14"/>
  <c r="G4" i="14"/>
  <c r="L5" i="14" l="1"/>
  <c r="L6" i="14"/>
  <c r="L7" i="14"/>
  <c r="T82" i="14" l="1"/>
  <c r="T74" i="14"/>
  <c r="T83" i="14"/>
  <c r="T75" i="14"/>
  <c r="T84" i="14"/>
  <c r="T76" i="14"/>
  <c r="T77" i="14"/>
  <c r="T69" i="14"/>
  <c r="T78" i="14"/>
  <c r="T70" i="14"/>
  <c r="T79" i="14"/>
  <c r="T71" i="14"/>
  <c r="T72" i="14"/>
  <c r="T80" i="14"/>
  <c r="T73" i="14"/>
  <c r="T81" i="14"/>
  <c r="L73" i="14"/>
  <c r="G81" i="14"/>
  <c r="G82" i="14"/>
  <c r="O71" i="14"/>
  <c r="O72" i="14"/>
  <c r="H78" i="14"/>
  <c r="G73" i="14"/>
  <c r="G74" i="14"/>
  <c r="O78" i="14"/>
  <c r="G80" i="14"/>
  <c r="O77" i="14"/>
  <c r="O70" i="14"/>
  <c r="G79" i="14"/>
  <c r="G72" i="14"/>
  <c r="O69" i="14"/>
  <c r="H82" i="14"/>
  <c r="H75" i="14"/>
  <c r="G78" i="14"/>
  <c r="G71" i="14"/>
  <c r="G75" i="14"/>
  <c r="O76" i="14"/>
  <c r="H81" i="14"/>
  <c r="H74" i="14"/>
  <c r="H84" i="14"/>
  <c r="G77" i="14"/>
  <c r="G70" i="14"/>
  <c r="H80" i="14"/>
  <c r="H73" i="14"/>
  <c r="G69" i="14"/>
  <c r="O81" i="14"/>
  <c r="O82" i="14"/>
  <c r="H79" i="14"/>
  <c r="H72" i="14"/>
  <c r="G84" i="14"/>
  <c r="O79" i="14"/>
  <c r="O80" i="14"/>
  <c r="O73" i="14"/>
  <c r="O74" i="14"/>
  <c r="O75" i="14"/>
  <c r="O83" i="14"/>
  <c r="O84" i="14"/>
  <c r="H71" i="14"/>
  <c r="H70" i="14"/>
  <c r="P83" i="14"/>
  <c r="I84" i="14"/>
  <c r="J83" i="14"/>
  <c r="J78" i="14"/>
  <c r="K81" i="14"/>
  <c r="K74" i="14"/>
  <c r="H83" i="14"/>
  <c r="P75" i="14"/>
  <c r="I76" i="14"/>
  <c r="J75" i="14"/>
  <c r="J70" i="14"/>
  <c r="H77" i="14"/>
  <c r="P82" i="14"/>
  <c r="P76" i="14"/>
  <c r="M73" i="14"/>
  <c r="I83" i="14"/>
  <c r="J81" i="14"/>
  <c r="J82" i="14"/>
  <c r="J71" i="14"/>
  <c r="P81" i="14"/>
  <c r="P74" i="14"/>
  <c r="P84" i="14"/>
  <c r="I75" i="14"/>
  <c r="I77" i="14"/>
  <c r="I70" i="14"/>
  <c r="J80" i="14"/>
  <c r="J73" i="14"/>
  <c r="J74" i="14"/>
  <c r="J79" i="14"/>
  <c r="P80" i="14"/>
  <c r="P73" i="14"/>
  <c r="P69" i="14"/>
  <c r="I81" i="14"/>
  <c r="I82" i="14"/>
  <c r="J72" i="14"/>
  <c r="I69" i="14"/>
  <c r="P79" i="14"/>
  <c r="P72" i="14"/>
  <c r="I80" i="14"/>
  <c r="I73" i="14"/>
  <c r="I74" i="14"/>
  <c r="I78" i="14"/>
  <c r="J77" i="14"/>
  <c r="L80" i="14"/>
  <c r="P78" i="14"/>
  <c r="P71" i="14"/>
  <c r="I79" i="14"/>
  <c r="I72" i="14"/>
  <c r="H69" i="14"/>
  <c r="J84" i="14"/>
  <c r="J69" i="14"/>
  <c r="K77" i="14"/>
  <c r="G76" i="14"/>
  <c r="L74" i="14"/>
  <c r="L78" i="14"/>
  <c r="L71" i="14"/>
  <c r="L72" i="14"/>
  <c r="N73" i="14"/>
  <c r="K80" i="14"/>
  <c r="K73" i="14"/>
  <c r="K69" i="14"/>
  <c r="L77" i="14"/>
  <c r="L70" i="14"/>
  <c r="M83" i="14"/>
  <c r="P77" i="14"/>
  <c r="N80" i="14"/>
  <c r="K84" i="14"/>
  <c r="L69" i="14"/>
  <c r="H76" i="14"/>
  <c r="M75" i="14"/>
  <c r="M80" i="14"/>
  <c r="N79" i="14"/>
  <c r="N72" i="14"/>
  <c r="N74" i="14"/>
  <c r="N82" i="14"/>
  <c r="P70" i="14"/>
  <c r="K76" i="14"/>
  <c r="L84" i="14"/>
  <c r="L81" i="14"/>
  <c r="M78" i="14"/>
  <c r="M79" i="14"/>
  <c r="M72" i="14"/>
  <c r="M82" i="14"/>
  <c r="N77" i="14"/>
  <c r="N78" i="14"/>
  <c r="N71" i="14"/>
  <c r="L76" i="14"/>
  <c r="M77" i="14"/>
  <c r="M70" i="14"/>
  <c r="M71" i="14"/>
  <c r="M74" i="14"/>
  <c r="N69" i="14"/>
  <c r="N70" i="14"/>
  <c r="N75" i="14"/>
  <c r="N83" i="14"/>
  <c r="I71" i="14"/>
  <c r="K83" i="14"/>
  <c r="K72" i="14"/>
  <c r="M69" i="14"/>
  <c r="M81" i="14"/>
  <c r="N84" i="14"/>
  <c r="J76" i="14"/>
  <c r="K75" i="14"/>
  <c r="K78" i="14"/>
  <c r="K71" i="14"/>
  <c r="L83" i="14"/>
  <c r="M84" i="14"/>
  <c r="N76" i="14"/>
  <c r="M76" i="14"/>
  <c r="L79" i="14"/>
  <c r="K70" i="14"/>
  <c r="L82" i="14"/>
  <c r="K79" i="14"/>
  <c r="L75" i="14"/>
  <c r="K82" i="14"/>
  <c r="N81" i="14"/>
  <c r="G83" i="14"/>
  <c r="L238" i="14"/>
  <c r="L240" i="14"/>
  <c r="L222" i="14"/>
  <c r="L213" i="14"/>
  <c r="L215" i="14"/>
  <c r="L203" i="14"/>
  <c r="L198" i="14"/>
  <c r="L189" i="14"/>
  <c r="L186" i="14"/>
  <c r="L178" i="14"/>
  <c r="L150" i="14"/>
  <c r="L145" i="14"/>
  <c r="L151" i="14"/>
  <c r="L139" i="14"/>
  <c r="L159" i="14"/>
  <c r="L155" i="14"/>
  <c r="L132" i="14"/>
  <c r="L234" i="14"/>
  <c r="L236" i="14"/>
  <c r="L218" i="14"/>
  <c r="L228" i="14"/>
  <c r="L211" i="14"/>
  <c r="L199" i="14"/>
  <c r="L194" i="14"/>
  <c r="L184" i="14"/>
  <c r="L183" i="14"/>
  <c r="L174" i="14"/>
  <c r="L146" i="14"/>
  <c r="L141" i="14"/>
  <c r="L140" i="14"/>
  <c r="L143" i="14"/>
  <c r="L136" i="14"/>
  <c r="L230" i="14"/>
  <c r="L232" i="14"/>
  <c r="L214" i="14"/>
  <c r="L224" i="14"/>
  <c r="L204" i="14"/>
  <c r="L195" i="14"/>
  <c r="L190" i="14"/>
  <c r="L180" i="14"/>
  <c r="L179" i="14"/>
  <c r="L170" i="14"/>
  <c r="L142" i="14"/>
  <c r="L181" i="14"/>
  <c r="L138" i="14"/>
  <c r="L128" i="14"/>
  <c r="L241" i="14"/>
  <c r="L243" i="14"/>
  <c r="L210" i="14"/>
  <c r="L220" i="14"/>
  <c r="L200" i="14"/>
  <c r="L191" i="14"/>
  <c r="L209" i="14"/>
  <c r="L176" i="14"/>
  <c r="L175" i="14"/>
  <c r="L166" i="14"/>
  <c r="L185" i="14"/>
  <c r="L165" i="14"/>
  <c r="L135" i="14"/>
  <c r="L134" i="14"/>
  <c r="L137" i="14"/>
  <c r="L237" i="14"/>
  <c r="L239" i="14"/>
  <c r="L227" i="14"/>
  <c r="L216" i="14"/>
  <c r="L196" i="14"/>
  <c r="L187" i="14"/>
  <c r="L205" i="14"/>
  <c r="L172" i="14"/>
  <c r="L171" i="14"/>
  <c r="L162" i="14"/>
  <c r="L169" i="14"/>
  <c r="L156" i="14"/>
  <c r="L131" i="14"/>
  <c r="L130" i="14"/>
  <c r="L133" i="14"/>
  <c r="L233" i="14"/>
  <c r="L235" i="14"/>
  <c r="L225" i="14"/>
  <c r="L212" i="14"/>
  <c r="L192" i="14"/>
  <c r="L208" i="14"/>
  <c r="L201" i="14"/>
  <c r="L168" i="14"/>
  <c r="L167" i="14"/>
  <c r="L173" i="14"/>
  <c r="L157" i="14"/>
  <c r="L152" i="14"/>
  <c r="L127" i="14"/>
  <c r="L126" i="14"/>
  <c r="L129" i="14"/>
  <c r="L229" i="14"/>
  <c r="L231" i="14"/>
  <c r="L221" i="14"/>
  <c r="L223" i="14"/>
  <c r="L188" i="14"/>
  <c r="L206" i="14"/>
  <c r="L197" i="14"/>
  <c r="L164" i="14"/>
  <c r="L163" i="14"/>
  <c r="L158" i="14"/>
  <c r="L153" i="14"/>
  <c r="L148" i="14"/>
  <c r="L125" i="14"/>
  <c r="L207" i="14"/>
  <c r="L147" i="14"/>
  <c r="L202" i="14"/>
  <c r="L177" i="14"/>
  <c r="L193" i="14"/>
  <c r="L161" i="14"/>
  <c r="L242" i="14"/>
  <c r="L160" i="14"/>
  <c r="L244" i="14"/>
  <c r="L182" i="14"/>
  <c r="L226" i="14"/>
  <c r="L154" i="14"/>
  <c r="L144" i="14"/>
  <c r="L217" i="14"/>
  <c r="L149" i="14"/>
  <c r="L219" i="14"/>
  <c r="L21" i="14"/>
  <c r="L13" i="14"/>
  <c r="L11" i="14"/>
  <c r="L9" i="14"/>
  <c r="L25" i="14"/>
  <c r="L26" i="14"/>
  <c r="L27" i="14"/>
  <c r="L22" i="14"/>
  <c r="L10" i="14"/>
  <c r="L28" i="14"/>
  <c r="L23" i="14"/>
  <c r="L18" i="14"/>
  <c r="L17" i="14"/>
  <c r="L24" i="14"/>
  <c r="L19" i="14"/>
  <c r="L14" i="14"/>
  <c r="L20" i="14"/>
  <c r="L15" i="14"/>
  <c r="L16" i="14"/>
  <c r="L12" i="14"/>
  <c r="G67" i="14"/>
  <c r="G59" i="14"/>
  <c r="G51" i="14"/>
  <c r="G43" i="14"/>
  <c r="G35" i="14"/>
  <c r="S33" i="14"/>
  <c r="H55" i="14"/>
  <c r="T54" i="14"/>
  <c r="S60" i="14"/>
  <c r="G63" i="14"/>
  <c r="G58" i="14"/>
  <c r="G50" i="14"/>
  <c r="G42" i="14"/>
  <c r="G34" i="14"/>
  <c r="T40" i="14"/>
  <c r="G66" i="14"/>
  <c r="G57" i="14"/>
  <c r="G49" i="14"/>
  <c r="G41" i="14"/>
  <c r="G33" i="14"/>
  <c r="S41" i="14"/>
  <c r="G56" i="14"/>
  <c r="G48" i="14"/>
  <c r="G40" i="14"/>
  <c r="G32" i="14"/>
  <c r="G65" i="14"/>
  <c r="T48" i="14"/>
  <c r="H60" i="14"/>
  <c r="H52" i="14"/>
  <c r="H44" i="14"/>
  <c r="G55" i="14"/>
  <c r="G47" i="14"/>
  <c r="G39" i="14"/>
  <c r="G31" i="14"/>
  <c r="S49" i="14"/>
  <c r="G62" i="14"/>
  <c r="G54" i="14"/>
  <c r="G46" i="14"/>
  <c r="G38" i="14"/>
  <c r="G30" i="14"/>
  <c r="T56" i="14"/>
  <c r="H67" i="14"/>
  <c r="H58" i="14"/>
  <c r="G61" i="14"/>
  <c r="G53" i="14"/>
  <c r="G45" i="14"/>
  <c r="G37" i="14"/>
  <c r="G29" i="14"/>
  <c r="S57" i="14"/>
  <c r="H63" i="14"/>
  <c r="H57" i="14"/>
  <c r="H49" i="14"/>
  <c r="H41" i="14"/>
  <c r="H33" i="14"/>
  <c r="G68" i="14"/>
  <c r="G60" i="14"/>
  <c r="G52" i="14"/>
  <c r="G44" i="14"/>
  <c r="G36" i="14"/>
  <c r="T32" i="14"/>
  <c r="H66" i="14"/>
  <c r="H56" i="14"/>
  <c r="H48" i="14"/>
  <c r="H53" i="14"/>
  <c r="H40" i="14"/>
  <c r="H31" i="14"/>
  <c r="T57" i="14"/>
  <c r="I60" i="14"/>
  <c r="I52" i="14"/>
  <c r="I44" i="14"/>
  <c r="I36" i="14"/>
  <c r="Q56" i="14"/>
  <c r="Q48" i="14"/>
  <c r="Q40" i="14"/>
  <c r="S43" i="14"/>
  <c r="R61" i="14"/>
  <c r="R53" i="14"/>
  <c r="R45" i="14"/>
  <c r="R37" i="14"/>
  <c r="T59" i="14"/>
  <c r="H51" i="14"/>
  <c r="H39" i="14"/>
  <c r="H30" i="14"/>
  <c r="H65" i="14"/>
  <c r="S58" i="14"/>
  <c r="I59" i="14"/>
  <c r="I51" i="14"/>
  <c r="I43" i="14"/>
  <c r="I35" i="14"/>
  <c r="Q55" i="14"/>
  <c r="Q47" i="14"/>
  <c r="Q39" i="14"/>
  <c r="T50" i="14"/>
  <c r="R60" i="14"/>
  <c r="R52" i="14"/>
  <c r="R44" i="14"/>
  <c r="R36" i="14"/>
  <c r="I63" i="14"/>
  <c r="H50" i="14"/>
  <c r="H38" i="14"/>
  <c r="H29" i="14"/>
  <c r="T33" i="14"/>
  <c r="I58" i="14"/>
  <c r="I50" i="14"/>
  <c r="I42" i="14"/>
  <c r="I34" i="14"/>
  <c r="Q66" i="14"/>
  <c r="Q62" i="14"/>
  <c r="Q54" i="14"/>
  <c r="Q46" i="14"/>
  <c r="Q38" i="14"/>
  <c r="S51" i="14"/>
  <c r="R59" i="14"/>
  <c r="R51" i="14"/>
  <c r="R43" i="14"/>
  <c r="R35" i="14"/>
  <c r="T35" i="14"/>
  <c r="H64" i="14"/>
  <c r="H47" i="14"/>
  <c r="H37" i="14"/>
  <c r="S34" i="14"/>
  <c r="I57" i="14"/>
  <c r="I49" i="14"/>
  <c r="I41" i="14"/>
  <c r="I33" i="14"/>
  <c r="Q61" i="14"/>
  <c r="Q53" i="14"/>
  <c r="Q45" i="14"/>
  <c r="Q37" i="14"/>
  <c r="Q68" i="14"/>
  <c r="T58" i="14"/>
  <c r="R58" i="14"/>
  <c r="R50" i="14"/>
  <c r="R42" i="14"/>
  <c r="R34" i="14"/>
  <c r="R65" i="14"/>
  <c r="R64" i="14"/>
  <c r="R67" i="14"/>
  <c r="S36" i="14"/>
  <c r="H68" i="14"/>
  <c r="H62" i="14"/>
  <c r="H46" i="14"/>
  <c r="H36" i="14"/>
  <c r="T41" i="14"/>
  <c r="I66" i="14"/>
  <c r="I56" i="14"/>
  <c r="I48" i="14"/>
  <c r="I40" i="14"/>
  <c r="I32" i="14"/>
  <c r="Q60" i="14"/>
  <c r="Q52" i="14"/>
  <c r="Q44" i="14"/>
  <c r="Q36" i="14"/>
  <c r="S59" i="14"/>
  <c r="R57" i="14"/>
  <c r="R49" i="14"/>
  <c r="R41" i="14"/>
  <c r="R33" i="14"/>
  <c r="R63" i="14"/>
  <c r="T43" i="14"/>
  <c r="H61" i="14"/>
  <c r="H45" i="14"/>
  <c r="H35" i="14"/>
  <c r="S42" i="14"/>
  <c r="I55" i="14"/>
  <c r="I47" i="14"/>
  <c r="I39" i="14"/>
  <c r="I31" i="14"/>
  <c r="I64" i="14"/>
  <c r="Q59" i="14"/>
  <c r="Q51" i="14"/>
  <c r="Q43" i="14"/>
  <c r="Q35" i="14"/>
  <c r="Q65" i="14"/>
  <c r="Q64" i="14"/>
  <c r="T34" i="14"/>
  <c r="G64" i="14"/>
  <c r="R56" i="14"/>
  <c r="R48" i="14"/>
  <c r="R40" i="14"/>
  <c r="S44" i="14"/>
  <c r="H59" i="14"/>
  <c r="H43" i="14"/>
  <c r="H34" i="14"/>
  <c r="AF34" i="14" s="1"/>
  <c r="T49" i="14"/>
  <c r="I62" i="14"/>
  <c r="I54" i="14"/>
  <c r="I46" i="14"/>
  <c r="I38" i="14"/>
  <c r="I30" i="14"/>
  <c r="I65" i="14"/>
  <c r="Q58" i="14"/>
  <c r="Q50" i="14"/>
  <c r="Q42" i="14"/>
  <c r="Q34" i="14"/>
  <c r="S35" i="14"/>
  <c r="R68" i="14"/>
  <c r="R55" i="14"/>
  <c r="R47" i="14"/>
  <c r="R39" i="14"/>
  <c r="T51" i="14"/>
  <c r="H42" i="14"/>
  <c r="Q49" i="14"/>
  <c r="T42" i="14"/>
  <c r="R54" i="14"/>
  <c r="S63" i="14"/>
  <c r="T52" i="14"/>
  <c r="T37" i="14"/>
  <c r="Q67" i="14"/>
  <c r="R66" i="14"/>
  <c r="U66" i="14"/>
  <c r="T65" i="14"/>
  <c r="U56" i="14"/>
  <c r="U48" i="14"/>
  <c r="U40" i="14"/>
  <c r="U32" i="14"/>
  <c r="T39" i="14"/>
  <c r="H32" i="14"/>
  <c r="Q41" i="14"/>
  <c r="AG41" i="14" s="1"/>
  <c r="R46" i="14"/>
  <c r="S52" i="14"/>
  <c r="S62" i="14"/>
  <c r="S53" i="14"/>
  <c r="S38" i="14"/>
  <c r="T30" i="14"/>
  <c r="U65" i="14"/>
  <c r="T64" i="14"/>
  <c r="U55" i="14"/>
  <c r="U47" i="14"/>
  <c r="U39" i="14"/>
  <c r="U31" i="14"/>
  <c r="S40" i="14"/>
  <c r="Q33" i="14"/>
  <c r="AG33" i="14" s="1"/>
  <c r="R38" i="14"/>
  <c r="T60" i="14"/>
  <c r="T45" i="14"/>
  <c r="U64" i="14"/>
  <c r="T63" i="14"/>
  <c r="U54" i="14"/>
  <c r="U46" i="14"/>
  <c r="U38" i="14"/>
  <c r="U30" i="14"/>
  <c r="T47" i="14"/>
  <c r="I61" i="14"/>
  <c r="S68" i="14"/>
  <c r="S61" i="14"/>
  <c r="S46" i="14"/>
  <c r="T38" i="14"/>
  <c r="U63" i="14"/>
  <c r="U61" i="14"/>
  <c r="U53" i="14"/>
  <c r="U45" i="14"/>
  <c r="U37" i="14"/>
  <c r="U29" i="14"/>
  <c r="S48" i="14"/>
  <c r="S50" i="14"/>
  <c r="I53" i="14"/>
  <c r="S67" i="14"/>
  <c r="T36" i="14"/>
  <c r="Q63" i="14"/>
  <c r="AG63" i="14" s="1"/>
  <c r="T53" i="14"/>
  <c r="S39" i="14"/>
  <c r="U62" i="14"/>
  <c r="U60" i="14"/>
  <c r="U52" i="14"/>
  <c r="U44" i="14"/>
  <c r="U36" i="14"/>
  <c r="I45" i="14"/>
  <c r="S66" i="14"/>
  <c r="S37" i="14"/>
  <c r="I67" i="14"/>
  <c r="S54" i="14"/>
  <c r="T46" i="14"/>
  <c r="T68" i="14"/>
  <c r="U59" i="14"/>
  <c r="U51" i="14"/>
  <c r="U43" i="14"/>
  <c r="U35" i="14"/>
  <c r="S56" i="14"/>
  <c r="I37" i="14"/>
  <c r="S65" i="14"/>
  <c r="T44" i="14"/>
  <c r="I68" i="14"/>
  <c r="T29" i="14"/>
  <c r="T61" i="14"/>
  <c r="S47" i="14"/>
  <c r="U68" i="14"/>
  <c r="T67" i="14"/>
  <c r="U58" i="14"/>
  <c r="U50" i="14"/>
  <c r="U42" i="14"/>
  <c r="U34" i="14"/>
  <c r="T31" i="14"/>
  <c r="Q57" i="14"/>
  <c r="S64" i="14"/>
  <c r="S45" i="14"/>
  <c r="U49" i="14"/>
  <c r="R62" i="14"/>
  <c r="U41" i="14"/>
  <c r="S55" i="14"/>
  <c r="U33" i="14"/>
  <c r="H54" i="14"/>
  <c r="AF54" i="14" s="1"/>
  <c r="I29" i="14"/>
  <c r="T62" i="14"/>
  <c r="U67" i="14"/>
  <c r="T55" i="14"/>
  <c r="U57" i="14"/>
  <c r="T66" i="14"/>
  <c r="AF36" i="14" l="1"/>
  <c r="AF59" i="14"/>
  <c r="AG43" i="14"/>
  <c r="AG34" i="14"/>
  <c r="AG59" i="14"/>
  <c r="AG36" i="14"/>
  <c r="AF35" i="14"/>
  <c r="AF42" i="14"/>
  <c r="AF45" i="14"/>
  <c r="AE64" i="14"/>
  <c r="AF61" i="14"/>
  <c r="AF68" i="14"/>
  <c r="AF65" i="14"/>
  <c r="AF50" i="14"/>
  <c r="AG48" i="14"/>
  <c r="AF40" i="14"/>
  <c r="AE52" i="14"/>
  <c r="AE39" i="14"/>
  <c r="AE67" i="14"/>
  <c r="AE47" i="14"/>
  <c r="AE40" i="14"/>
  <c r="AF47" i="14"/>
  <c r="AE37" i="14"/>
  <c r="AE38" i="14"/>
  <c r="AE55" i="14"/>
  <c r="AG46" i="14"/>
  <c r="AF56" i="14"/>
  <c r="AF33" i="14"/>
  <c r="AE45" i="14"/>
  <c r="AF44" i="14"/>
  <c r="AE56" i="14"/>
  <c r="AG57" i="14"/>
  <c r="AE57" i="14"/>
  <c r="AG67" i="14"/>
  <c r="AG42" i="14"/>
  <c r="AG51" i="14"/>
  <c r="AG54" i="14"/>
  <c r="AG56" i="14"/>
  <c r="AF53" i="14"/>
  <c r="AE60" i="14"/>
  <c r="AE66" i="14"/>
  <c r="AG50" i="14"/>
  <c r="AG68" i="14"/>
  <c r="AG62" i="14"/>
  <c r="AF38" i="14"/>
  <c r="AF48" i="14"/>
  <c r="AE68" i="14"/>
  <c r="AE48" i="14"/>
  <c r="AF55" i="14"/>
  <c r="AG58" i="14"/>
  <c r="AG66" i="14"/>
  <c r="AG39" i="14"/>
  <c r="AE46" i="14"/>
  <c r="AE34" i="14"/>
  <c r="AF43" i="14"/>
  <c r="AG44" i="14"/>
  <c r="AG37" i="14"/>
  <c r="AG47" i="14"/>
  <c r="AF66" i="14"/>
  <c r="AF41" i="14"/>
  <c r="AE53" i="14"/>
  <c r="AE54" i="14"/>
  <c r="AF52" i="14"/>
  <c r="AE42" i="14"/>
  <c r="AE35" i="14"/>
  <c r="AG64" i="14"/>
  <c r="AG52" i="14"/>
  <c r="AG45" i="14"/>
  <c r="AF37" i="14"/>
  <c r="AG55" i="14"/>
  <c r="AF39" i="14"/>
  <c r="AF49" i="14"/>
  <c r="AE61" i="14"/>
  <c r="AE62" i="14"/>
  <c r="AF60" i="14"/>
  <c r="AE33" i="14"/>
  <c r="AE50" i="14"/>
  <c r="AE43" i="14"/>
  <c r="AG65" i="14"/>
  <c r="AG60" i="14"/>
  <c r="AF46" i="14"/>
  <c r="AG53" i="14"/>
  <c r="AF51" i="14"/>
  <c r="AE36" i="14"/>
  <c r="AF57" i="14"/>
  <c r="AF58" i="14"/>
  <c r="AE41" i="14"/>
  <c r="AE58" i="14"/>
  <c r="AE51" i="14"/>
  <c r="AG49" i="14"/>
  <c r="AG35" i="14"/>
  <c r="AF62" i="14"/>
  <c r="AG61" i="14"/>
  <c r="AF64" i="14"/>
  <c r="AG38" i="14"/>
  <c r="AG40" i="14"/>
  <c r="AE44" i="14"/>
  <c r="AF63" i="14"/>
  <c r="AF67" i="14"/>
  <c r="AE65" i="14"/>
  <c r="AE49" i="14"/>
  <c r="AE63" i="14"/>
  <c r="AE59" i="14"/>
  <c r="P141" i="14" l="1"/>
  <c r="P139" i="14"/>
  <c r="O183" i="14" l="1"/>
  <c r="P214" i="14"/>
  <c r="O154" i="14"/>
  <c r="O162" i="14"/>
  <c r="O178" i="14"/>
  <c r="O206" i="14"/>
  <c r="O205" i="14"/>
  <c r="O175" i="14"/>
  <c r="P144" i="14"/>
  <c r="P206" i="14"/>
  <c r="O138" i="14"/>
  <c r="O191" i="14"/>
  <c r="P204" i="14"/>
  <c r="O172" i="14"/>
  <c r="P199" i="14"/>
  <c r="P219" i="14"/>
  <c r="P211" i="14"/>
  <c r="O146" i="14"/>
  <c r="P213" i="14"/>
  <c r="O198" i="14"/>
  <c r="P133" i="14"/>
  <c r="O194" i="14"/>
  <c r="O136" i="14"/>
  <c r="O184" i="14"/>
  <c r="O177" i="14"/>
  <c r="O132" i="14"/>
  <c r="O192" i="14"/>
  <c r="P162" i="14"/>
  <c r="P131" i="14"/>
  <c r="O189" i="14"/>
  <c r="O181" i="14"/>
  <c r="P151" i="14"/>
  <c r="O176" i="14"/>
  <c r="P149" i="14"/>
  <c r="O166" i="14"/>
  <c r="O196" i="14"/>
  <c r="P212" i="14"/>
  <c r="O233" i="14"/>
  <c r="O222" i="14"/>
  <c r="O226" i="14"/>
  <c r="P241" i="14"/>
  <c r="P138" i="14"/>
  <c r="P240" i="14"/>
  <c r="P237" i="14"/>
  <c r="P234" i="14"/>
  <c r="P224" i="14"/>
  <c r="P140" i="14"/>
  <c r="O227" i="14"/>
  <c r="O234" i="14"/>
  <c r="O223" i="14"/>
  <c r="P194" i="14"/>
  <c r="P242" i="14"/>
  <c r="P169" i="14"/>
  <c r="P208" i="14"/>
  <c r="P231" i="14"/>
  <c r="O240" i="14"/>
  <c r="O231" i="14"/>
  <c r="O235" i="14"/>
  <c r="P223" i="14"/>
  <c r="P215" i="14"/>
  <c r="P230" i="14"/>
  <c r="P168" i="14"/>
  <c r="P239" i="14"/>
  <c r="P232" i="14"/>
  <c r="O237" i="14"/>
  <c r="O238" i="14"/>
  <c r="O225" i="14"/>
  <c r="P243" i="14"/>
  <c r="P205" i="14"/>
  <c r="P179" i="14"/>
  <c r="P244" i="14"/>
  <c r="P192" i="14"/>
  <c r="P229" i="14"/>
  <c r="O230" i="14"/>
  <c r="O224" i="14"/>
  <c r="O242" i="14"/>
  <c r="P228" i="14"/>
  <c r="P233" i="14"/>
  <c r="P207" i="14"/>
  <c r="P236" i="14"/>
  <c r="P221" i="14"/>
  <c r="P154" i="14"/>
  <c r="P186" i="14"/>
  <c r="O239" i="14"/>
  <c r="O232" i="14"/>
  <c r="O243" i="14"/>
  <c r="P197" i="14"/>
  <c r="P227" i="14"/>
  <c r="P147" i="14"/>
  <c r="P193" i="14"/>
  <c r="P170" i="14"/>
  <c r="P226" i="14"/>
  <c r="O244" i="14"/>
  <c r="O229" i="14"/>
  <c r="O228" i="14"/>
  <c r="P225" i="14"/>
  <c r="P184" i="14"/>
  <c r="P129" i="14"/>
  <c r="P222" i="14"/>
  <c r="P238" i="14"/>
  <c r="O221" i="14"/>
  <c r="O241" i="14"/>
  <c r="O236" i="14"/>
  <c r="P178" i="14"/>
  <c r="P188" i="14"/>
  <c r="P137" i="14"/>
  <c r="P182" i="14"/>
  <c r="P175" i="14"/>
  <c r="P235" i="14"/>
  <c r="P156" i="14"/>
  <c r="P142" i="14"/>
  <c r="P163" i="14"/>
  <c r="O202" i="14"/>
  <c r="O187" i="14"/>
  <c r="O164" i="14"/>
  <c r="O157" i="14"/>
  <c r="O152" i="14"/>
  <c r="O215" i="14"/>
  <c r="O201" i="14"/>
  <c r="O142" i="14"/>
  <c r="P132" i="14"/>
  <c r="P153" i="14"/>
  <c r="O204" i="14"/>
  <c r="O155" i="14"/>
  <c r="O210" i="14"/>
  <c r="O171" i="14"/>
  <c r="P146" i="14"/>
  <c r="O159" i="14"/>
  <c r="O185" i="14"/>
  <c r="O131" i="14"/>
  <c r="O165" i="14"/>
  <c r="O148" i="14"/>
  <c r="P180" i="14"/>
  <c r="P160" i="14"/>
  <c r="O211" i="14"/>
  <c r="O158" i="14"/>
  <c r="P164" i="14"/>
  <c r="O186" i="14"/>
  <c r="O129" i="14"/>
  <c r="O216" i="14"/>
  <c r="O218" i="14"/>
  <c r="O195" i="14"/>
  <c r="P130" i="14"/>
  <c r="P171" i="14"/>
  <c r="O133" i="14"/>
  <c r="O145" i="14"/>
  <c r="O150" i="14"/>
  <c r="O217" i="14"/>
  <c r="P172" i="14"/>
  <c r="P152" i="14"/>
  <c r="O170" i="14"/>
  <c r="P216" i="14"/>
  <c r="P165" i="14"/>
  <c r="O135" i="14"/>
  <c r="O147" i="14"/>
  <c r="P134" i="14"/>
  <c r="O140" i="14"/>
  <c r="O137" i="14"/>
  <c r="P210" i="14"/>
  <c r="O209" i="14"/>
  <c r="O220" i="14"/>
  <c r="P190" i="14"/>
  <c r="P148" i="14"/>
  <c r="O151" i="14"/>
  <c r="P177" i="14"/>
  <c r="O188" i="14"/>
  <c r="O200" i="14"/>
  <c r="P135" i="14"/>
  <c r="P136" i="14"/>
  <c r="P161" i="14"/>
  <c r="O190" i="14"/>
  <c r="P198" i="14"/>
  <c r="P143" i="14"/>
  <c r="P202" i="14"/>
  <c r="O153" i="14"/>
  <c r="O167" i="14"/>
  <c r="O143" i="14"/>
  <c r="O197" i="14"/>
  <c r="O208" i="14"/>
  <c r="P189" i="14"/>
  <c r="O212" i="14"/>
  <c r="P195" i="14"/>
  <c r="P173" i="14"/>
  <c r="P176" i="14"/>
  <c r="O141" i="14"/>
  <c r="P145" i="14"/>
  <c r="O169" i="14"/>
  <c r="P200" i="14"/>
  <c r="P157" i="14"/>
  <c r="O180" i="14"/>
  <c r="O156" i="14"/>
  <c r="O207" i="14"/>
  <c r="P167" i="14"/>
  <c r="P209" i="14"/>
  <c r="O163" i="14"/>
  <c r="O161" i="14"/>
  <c r="O219" i="14"/>
  <c r="P155" i="14"/>
  <c r="O213" i="14"/>
  <c r="P158" i="14"/>
  <c r="O193" i="14"/>
  <c r="P185" i="14"/>
  <c r="P191" i="14"/>
  <c r="P181" i="14"/>
  <c r="O168" i="14"/>
  <c r="P183" i="14"/>
  <c r="O179" i="14"/>
  <c r="P217" i="14"/>
  <c r="P203" i="14"/>
  <c r="O144" i="14"/>
  <c r="O199" i="14"/>
  <c r="O182" i="14"/>
  <c r="O214" i="14"/>
  <c r="O160" i="14"/>
  <c r="O149" i="14"/>
  <c r="P220" i="14"/>
  <c r="O203" i="14"/>
  <c r="O134" i="14"/>
  <c r="O139" i="14"/>
  <c r="P150" i="14"/>
  <c r="P196" i="14"/>
  <c r="P174" i="14"/>
  <c r="O174" i="14"/>
  <c r="P166" i="14"/>
  <c r="O130" i="14"/>
  <c r="P187" i="14"/>
  <c r="P159" i="14"/>
  <c r="P218" i="14"/>
  <c r="P201" i="14"/>
  <c r="O173" i="14"/>
  <c r="H18" i="14" l="1"/>
  <c r="H10" i="14"/>
  <c r="H11" i="14"/>
  <c r="H5" i="14"/>
  <c r="H15" i="14"/>
  <c r="H125" i="14"/>
  <c r="H14" i="14"/>
  <c r="Q30" i="14"/>
  <c r="R83" i="14"/>
  <c r="AF83" i="14" s="1"/>
  <c r="Q29" i="14"/>
  <c r="R79" i="14"/>
  <c r="AF79" i="14" s="1"/>
  <c r="R84" i="14"/>
  <c r="AF84" i="14" s="1"/>
  <c r="R80" i="14"/>
  <c r="AF80" i="14" s="1"/>
  <c r="H8" i="14"/>
  <c r="Q32" i="14"/>
  <c r="R72" i="14"/>
  <c r="AF72" i="14" s="1"/>
  <c r="Q31" i="14"/>
  <c r="R70" i="14"/>
  <c r="AF70" i="14" s="1"/>
  <c r="R76" i="14"/>
  <c r="AF76" i="14" s="1"/>
  <c r="R32" i="14"/>
  <c r="AF32" i="14" s="1"/>
  <c r="H19" i="14"/>
  <c r="H7" i="14"/>
  <c r="H6" i="14"/>
  <c r="H12" i="14"/>
  <c r="H20" i="14"/>
  <c r="H127" i="14"/>
  <c r="H13" i="14"/>
  <c r="H128" i="14"/>
  <c r="H197" i="14"/>
  <c r="H141" i="14"/>
  <c r="H169" i="14"/>
  <c r="H150" i="14"/>
  <c r="H221" i="14"/>
  <c r="H205" i="14"/>
  <c r="H229" i="14"/>
  <c r="H213" i="14"/>
  <c r="H149" i="14"/>
  <c r="H177" i="14"/>
  <c r="H157" i="14"/>
  <c r="H237" i="14"/>
  <c r="H130" i="14"/>
  <c r="H185" i="14"/>
  <c r="H165" i="14"/>
  <c r="H193" i="14"/>
  <c r="H174" i="14"/>
  <c r="H129" i="14"/>
  <c r="H225" i="14"/>
  <c r="H137" i="14"/>
  <c r="H233" i="14"/>
  <c r="H173" i="14"/>
  <c r="H201" i="14"/>
  <c r="H145" i="14"/>
  <c r="H241" i="14"/>
  <c r="H181" i="14"/>
  <c r="H209" i="14"/>
  <c r="H189" i="14"/>
  <c r="H217" i="14"/>
  <c r="H153" i="14"/>
  <c r="H133" i="14"/>
  <c r="H161" i="14"/>
  <c r="H198" i="14"/>
  <c r="H162" i="14"/>
  <c r="H222" i="14"/>
  <c r="H206" i="14"/>
  <c r="H154" i="14"/>
  <c r="H178" i="14"/>
  <c r="H158" i="14"/>
  <c r="H226" i="14"/>
  <c r="H138" i="14"/>
  <c r="H202" i="14"/>
  <c r="H182" i="14"/>
  <c r="H134" i="14"/>
  <c r="H142" i="14"/>
  <c r="H223" i="14"/>
  <c r="H207" i="14"/>
  <c r="H231" i="14"/>
  <c r="H215" i="14"/>
  <c r="H170" i="14"/>
  <c r="H151" i="14"/>
  <c r="H179" i="14"/>
  <c r="H159" i="14"/>
  <c r="H210" i="14"/>
  <c r="H230" i="14"/>
  <c r="H214" i="14"/>
  <c r="H238" i="14"/>
  <c r="H187" i="14"/>
  <c r="H167" i="14"/>
  <c r="H131" i="14"/>
  <c r="H227" i="14"/>
  <c r="H139" i="14"/>
  <c r="H235" i="14"/>
  <c r="H186" i="14"/>
  <c r="H166" i="14"/>
  <c r="H194" i="14"/>
  <c r="H175" i="14"/>
  <c r="H203" i="14"/>
  <c r="H234" i="14"/>
  <c r="H146" i="14"/>
  <c r="H183" i="14"/>
  <c r="H211" i="14"/>
  <c r="H191" i="14"/>
  <c r="H242" i="14"/>
  <c r="H155" i="14"/>
  <c r="H135" i="14"/>
  <c r="H163" i="14"/>
  <c r="H190" i="14"/>
  <c r="H218" i="14"/>
  <c r="H199" i="14"/>
  <c r="H143" i="14"/>
  <c r="H171" i="14"/>
  <c r="H160" i="14"/>
  <c r="H239" i="14"/>
  <c r="H132" i="14"/>
  <c r="H228" i="14"/>
  <c r="H140" i="14"/>
  <c r="H232" i="14"/>
  <c r="H192" i="14"/>
  <c r="H196" i="14"/>
  <c r="H147" i="14"/>
  <c r="H195" i="14"/>
  <c r="H176" i="14"/>
  <c r="H208" i="14"/>
  <c r="H204" i="14"/>
  <c r="H212" i="14"/>
  <c r="H168" i="14"/>
  <c r="H172" i="14"/>
  <c r="H243" i="14"/>
  <c r="H156" i="14"/>
  <c r="H136" i="14"/>
  <c r="H219" i="14"/>
  <c r="H184" i="14"/>
  <c r="H188" i="14"/>
  <c r="H144" i="14"/>
  <c r="H148" i="14"/>
  <c r="H240" i="14"/>
  <c r="H200" i="14"/>
  <c r="H224" i="14"/>
  <c r="H164" i="14"/>
  <c r="H236" i="14"/>
  <c r="H216" i="14"/>
  <c r="H220" i="14"/>
  <c r="H152" i="14"/>
  <c r="H180" i="14"/>
  <c r="H244" i="14"/>
  <c r="H16" i="14"/>
  <c r="R71" i="14" l="1"/>
  <c r="AF71" i="14" s="1"/>
  <c r="Q70" i="14"/>
  <c r="Q75" i="14"/>
  <c r="H126" i="14"/>
  <c r="R30" i="14"/>
  <c r="AF30" i="14" s="1"/>
  <c r="Q84" i="14"/>
  <c r="Q76" i="14"/>
  <c r="R78" i="14"/>
  <c r="AF78" i="14" s="1"/>
  <c r="H17" i="14"/>
  <c r="Q71" i="14"/>
  <c r="R82" i="14"/>
  <c r="AF82" i="14" s="1"/>
  <c r="R81" i="14"/>
  <c r="AF81" i="14" s="1"/>
  <c r="R74" i="14"/>
  <c r="AF74" i="14" s="1"/>
  <c r="S32" i="14"/>
  <c r="R31" i="14"/>
  <c r="AF31" i="14" s="1"/>
  <c r="Q72" i="14"/>
  <c r="Q83" i="14"/>
  <c r="Q82" i="14"/>
  <c r="Q80" i="14"/>
  <c r="Q77" i="14"/>
  <c r="R69" i="14"/>
  <c r="AF69" i="14" s="1"/>
  <c r="R29" i="14"/>
  <c r="AF29" i="14" s="1"/>
  <c r="Q81" i="14"/>
  <c r="AG32" i="14"/>
  <c r="AE32" i="14"/>
  <c r="Q74" i="14"/>
  <c r="Q78" i="14"/>
  <c r="Q79" i="14"/>
  <c r="H9" i="14"/>
  <c r="Q69" i="14"/>
  <c r="R75" i="14"/>
  <c r="AF75" i="14" s="1"/>
  <c r="AE29" i="14"/>
  <c r="R77" i="14"/>
  <c r="AF77" i="14" s="1"/>
  <c r="R73" i="14"/>
  <c r="AF73" i="14" s="1"/>
  <c r="Q73" i="14"/>
  <c r="AE31" i="14"/>
  <c r="AE30" i="14"/>
  <c r="S69" i="14" l="1"/>
  <c r="S29" i="14"/>
  <c r="AG29" i="14" s="1"/>
  <c r="AE80" i="14"/>
  <c r="AE72" i="14"/>
  <c r="AE71" i="14"/>
  <c r="AE84" i="14"/>
  <c r="AE75" i="14"/>
  <c r="S81" i="14"/>
  <c r="AG81" i="14" s="1"/>
  <c r="AE73" i="14"/>
  <c r="S80" i="14"/>
  <c r="AG80" i="14" s="1"/>
  <c r="S72" i="14"/>
  <c r="AG72" i="14" s="1"/>
  <c r="S71" i="14"/>
  <c r="AG71" i="14" s="1"/>
  <c r="S82" i="14"/>
  <c r="AG82" i="14" s="1"/>
  <c r="AE74" i="14"/>
  <c r="AE82" i="14"/>
  <c r="S84" i="14"/>
  <c r="AG84" i="14" s="1"/>
  <c r="AE70" i="14"/>
  <c r="S77" i="14"/>
  <c r="S78" i="14"/>
  <c r="AG78" i="14" s="1"/>
  <c r="S74" i="14"/>
  <c r="AG74" i="14" s="1"/>
  <c r="S75" i="14"/>
  <c r="AG75" i="14" s="1"/>
  <c r="S73" i="14"/>
  <c r="AG73" i="14" s="1"/>
  <c r="AE81" i="14"/>
  <c r="S31" i="14"/>
  <c r="AG31" i="14" s="1"/>
  <c r="S70" i="14"/>
  <c r="AG70" i="14" s="1"/>
  <c r="AE79" i="14"/>
  <c r="AE83" i="14"/>
  <c r="AE76" i="14"/>
  <c r="S30" i="14"/>
  <c r="AG30" i="14" s="1"/>
  <c r="S79" i="14"/>
  <c r="AG79" i="14" s="1"/>
  <c r="AG77" i="14"/>
  <c r="AE77" i="14"/>
  <c r="S83" i="14"/>
  <c r="AG83" i="14" s="1"/>
  <c r="AG69" i="14"/>
  <c r="AE69" i="14"/>
  <c r="AE78" i="14"/>
  <c r="S76" i="14"/>
  <c r="AG76" i="14" s="1"/>
  <c r="T149" i="14" l="1"/>
  <c r="T150" i="14"/>
  <c r="T151" i="14"/>
  <c r="T152" i="14"/>
  <c r="T222" i="14"/>
  <c r="T223" i="14"/>
  <c r="T221" i="14"/>
  <c r="T224" i="14"/>
  <c r="G190" i="14"/>
  <c r="G234" i="14"/>
  <c r="G177" i="14"/>
  <c r="G239" i="14"/>
  <c r="G222" i="14"/>
  <c r="G240" i="14"/>
  <c r="G186" i="14"/>
  <c r="G215" i="14"/>
  <c r="G153" i="14"/>
  <c r="G179" i="14"/>
  <c r="G173" i="14"/>
  <c r="G160" i="14"/>
  <c r="G151" i="14"/>
  <c r="G189" i="14"/>
  <c r="G139" i="14"/>
  <c r="G25" i="14"/>
  <c r="G202" i="14"/>
  <c r="G13" i="14"/>
  <c r="T7" i="14"/>
  <c r="T6" i="14"/>
  <c r="T5" i="14"/>
  <c r="T8" i="14"/>
  <c r="T154" i="14"/>
  <c r="T156" i="14"/>
  <c r="T155" i="14"/>
  <c r="T153" i="14"/>
  <c r="T216" i="14"/>
  <c r="T214" i="14"/>
  <c r="T215" i="14"/>
  <c r="T213" i="14"/>
  <c r="G20" i="14"/>
  <c r="G131" i="14"/>
  <c r="G127" i="14"/>
  <c r="G224" i="14"/>
  <c r="G226" i="14"/>
  <c r="G243" i="14"/>
  <c r="G133" i="14"/>
  <c r="G199" i="14"/>
  <c r="G233" i="14"/>
  <c r="G143" i="14"/>
  <c r="G185" i="14"/>
  <c r="G196" i="14"/>
  <c r="G163" i="14"/>
  <c r="G157" i="14"/>
  <c r="G159" i="14"/>
  <c r="G8" i="14"/>
  <c r="G205" i="14"/>
  <c r="G5" i="14"/>
  <c r="T162" i="14"/>
  <c r="T161" i="14"/>
  <c r="T163" i="14"/>
  <c r="T164" i="14"/>
  <c r="T129" i="14"/>
  <c r="T130" i="14"/>
  <c r="T132" i="14"/>
  <c r="T131" i="14"/>
  <c r="T202" i="14"/>
  <c r="T203" i="14"/>
  <c r="T201" i="14"/>
  <c r="T204" i="14"/>
  <c r="T229" i="14"/>
  <c r="T232" i="14"/>
  <c r="T231" i="14"/>
  <c r="T230" i="14"/>
  <c r="G132" i="14"/>
  <c r="G206" i="14"/>
  <c r="G24" i="14"/>
  <c r="G156" i="14"/>
  <c r="G197" i="14"/>
  <c r="G208" i="14"/>
  <c r="G145" i="14"/>
  <c r="G146" i="14"/>
  <c r="G165" i="14"/>
  <c r="G191" i="14"/>
  <c r="G15" i="14"/>
  <c r="G192" i="14"/>
  <c r="G211" i="14"/>
  <c r="G216" i="14"/>
  <c r="G182" i="14"/>
  <c r="G21" i="14"/>
  <c r="G181" i="14"/>
  <c r="G7" i="14"/>
  <c r="T21" i="14"/>
  <c r="T24" i="14"/>
  <c r="T23" i="14"/>
  <c r="T22" i="14"/>
  <c r="T187" i="14"/>
  <c r="T185" i="14"/>
  <c r="T188" i="14"/>
  <c r="T186" i="14"/>
  <c r="T17" i="14"/>
  <c r="T20" i="14"/>
  <c r="T19" i="14"/>
  <c r="T18" i="14"/>
  <c r="T28" i="14"/>
  <c r="T25" i="14"/>
  <c r="T27" i="14"/>
  <c r="T26" i="14"/>
  <c r="T171" i="14"/>
  <c r="T172" i="14"/>
  <c r="T170" i="14"/>
  <c r="T169" i="14"/>
  <c r="G164" i="14"/>
  <c r="G138" i="14"/>
  <c r="G23" i="14"/>
  <c r="G212" i="14"/>
  <c r="G217" i="14"/>
  <c r="G223" i="14"/>
  <c r="G193" i="14"/>
  <c r="G175" i="14"/>
  <c r="G128" i="14"/>
  <c r="G194" i="14"/>
  <c r="G22" i="14"/>
  <c r="G184" i="14"/>
  <c r="G166" i="14"/>
  <c r="G148" i="14"/>
  <c r="G229" i="14"/>
  <c r="G236" i="14"/>
  <c r="G137" i="14"/>
  <c r="G9" i="14"/>
  <c r="T243" i="14"/>
  <c r="T242" i="14"/>
  <c r="T241" i="14"/>
  <c r="T244" i="14"/>
  <c r="T220" i="14"/>
  <c r="T218" i="14"/>
  <c r="T219" i="14"/>
  <c r="T217" i="14"/>
  <c r="T175" i="14"/>
  <c r="T173" i="14"/>
  <c r="T176" i="14"/>
  <c r="T174" i="14"/>
  <c r="T136" i="14"/>
  <c r="T134" i="14"/>
  <c r="T135" i="14"/>
  <c r="T133" i="14"/>
  <c r="T212" i="14"/>
  <c r="T210" i="14"/>
  <c r="T211" i="14"/>
  <c r="T209" i="14"/>
  <c r="G188" i="14"/>
  <c r="G221" i="14"/>
  <c r="G11" i="14"/>
  <c r="G207" i="14"/>
  <c r="G241" i="14"/>
  <c r="G242" i="14"/>
  <c r="G126" i="14"/>
  <c r="G195" i="14"/>
  <c r="G200" i="14"/>
  <c r="G167" i="14"/>
  <c r="G19" i="14"/>
  <c r="G232" i="14"/>
  <c r="G187" i="14"/>
  <c r="G244" i="14"/>
  <c r="G161" i="14"/>
  <c r="G142" i="14"/>
  <c r="G213" i="14"/>
  <c r="T200" i="14"/>
  <c r="T198" i="14"/>
  <c r="T199" i="14"/>
  <c r="T197" i="14"/>
  <c r="T141" i="14"/>
  <c r="T143" i="14"/>
  <c r="T142" i="14"/>
  <c r="T144" i="14"/>
  <c r="T16" i="14"/>
  <c r="T15" i="14"/>
  <c r="T13" i="14"/>
  <c r="T14" i="14"/>
  <c r="T228" i="14"/>
  <c r="T225" i="14"/>
  <c r="T227" i="14"/>
  <c r="T226" i="14"/>
  <c r="T184" i="14"/>
  <c r="T182" i="14"/>
  <c r="T181" i="14"/>
  <c r="T183" i="14"/>
  <c r="T167" i="14"/>
  <c r="T165" i="14"/>
  <c r="T168" i="14"/>
  <c r="T166" i="14"/>
  <c r="G168" i="14"/>
  <c r="G198" i="14"/>
  <c r="G228" i="14"/>
  <c r="G155" i="14"/>
  <c r="G129" i="14"/>
  <c r="G235" i="14"/>
  <c r="G14" i="14"/>
  <c r="G134" i="14"/>
  <c r="G219" i="14"/>
  <c r="G130" i="14"/>
  <c r="G28" i="14"/>
  <c r="G220" i="14"/>
  <c r="G210" i="14"/>
  <c r="G170" i="14"/>
  <c r="G209" i="14"/>
  <c r="G203" i="14"/>
  <c r="G17" i="14"/>
  <c r="T189" i="14"/>
  <c r="T192" i="14"/>
  <c r="T190" i="14"/>
  <c r="T191" i="14"/>
  <c r="T127" i="14"/>
  <c r="T125" i="14"/>
  <c r="T126" i="14"/>
  <c r="T128" i="14"/>
  <c r="T140" i="14"/>
  <c r="T139" i="14"/>
  <c r="T138" i="14"/>
  <c r="T137" i="14"/>
  <c r="T233" i="14"/>
  <c r="T236" i="14"/>
  <c r="T235" i="14"/>
  <c r="T234" i="14"/>
  <c r="T145" i="14"/>
  <c r="T146" i="14"/>
  <c r="T148" i="14"/>
  <c r="T147" i="14"/>
  <c r="G140" i="14"/>
  <c r="G231" i="14"/>
  <c r="G201" i="14"/>
  <c r="G172" i="14"/>
  <c r="G147" i="14"/>
  <c r="G149" i="14"/>
  <c r="G230" i="14"/>
  <c r="G180" i="14"/>
  <c r="G158" i="14"/>
  <c r="G152" i="14"/>
  <c r="G178" i="14"/>
  <c r="G27" i="14"/>
  <c r="G136" i="14"/>
  <c r="G154" i="14"/>
  <c r="G218" i="14"/>
  <c r="G174" i="14"/>
  <c r="G227" i="14"/>
  <c r="G10" i="14"/>
  <c r="T240" i="14"/>
  <c r="T239" i="14"/>
  <c r="T238" i="14"/>
  <c r="T237" i="14"/>
  <c r="T9" i="14"/>
  <c r="T10" i="14"/>
  <c r="T12" i="14"/>
  <c r="T11" i="14"/>
  <c r="G18" i="14"/>
  <c r="T206" i="14"/>
  <c r="T208" i="14"/>
  <c r="T207" i="14"/>
  <c r="T205" i="14"/>
  <c r="T179" i="14"/>
  <c r="T177" i="14"/>
  <c r="T180" i="14"/>
  <c r="T178" i="14"/>
  <c r="G144" i="14"/>
  <c r="G135" i="14"/>
  <c r="G225" i="14"/>
  <c r="G12" i="14"/>
  <c r="G238" i="14"/>
  <c r="G16" i="14"/>
  <c r="G162" i="14"/>
  <c r="G171" i="14"/>
  <c r="G150" i="14"/>
  <c r="G204" i="14"/>
  <c r="G169" i="14"/>
  <c r="G6" i="14"/>
  <c r="G176" i="14"/>
  <c r="G141" i="14"/>
  <c r="G183" i="14"/>
  <c r="G237" i="14"/>
  <c r="G214" i="14"/>
  <c r="G125" i="14"/>
  <c r="T193" i="14"/>
  <c r="T196" i="14"/>
  <c r="T194" i="14"/>
  <c r="T195" i="14"/>
  <c r="T160" i="14"/>
  <c r="T158" i="14"/>
  <c r="T159" i="14"/>
  <c r="T157" i="14"/>
  <c r="G26" i="14"/>
  <c r="P5" i="14" l="1"/>
  <c r="P22" i="14"/>
  <c r="P19" i="14"/>
  <c r="P9" i="14"/>
  <c r="P12" i="14"/>
  <c r="P24" i="14"/>
  <c r="P18" i="14"/>
  <c r="P15" i="14"/>
  <c r="P28" i="14"/>
  <c r="P125" i="14"/>
  <c r="P20" i="14"/>
  <c r="P8" i="14"/>
  <c r="P13" i="14"/>
  <c r="P11" i="14"/>
  <c r="P126" i="14"/>
  <c r="P6" i="14"/>
  <c r="P128" i="14"/>
  <c r="P23" i="14"/>
  <c r="P17" i="14"/>
  <c r="P21" i="14"/>
  <c r="P7" i="14"/>
  <c r="P26" i="14"/>
  <c r="P14" i="14"/>
  <c r="P127" i="14"/>
  <c r="P16" i="14"/>
  <c r="P10" i="14"/>
  <c r="P25" i="14"/>
  <c r="P27" i="14"/>
  <c r="O28" i="14" l="1"/>
  <c r="O128" i="14"/>
  <c r="O21" i="14"/>
  <c r="O12" i="14"/>
  <c r="O24" i="14"/>
  <c r="O13" i="14"/>
  <c r="O15" i="14"/>
  <c r="O19" i="14"/>
  <c r="O26" i="14"/>
  <c r="O9" i="14"/>
  <c r="O8" i="14"/>
  <c r="O14" i="14"/>
  <c r="O6" i="14"/>
  <c r="O17" i="14"/>
  <c r="O23" i="14"/>
  <c r="O10" i="14"/>
  <c r="O20" i="14"/>
  <c r="O27" i="14"/>
  <c r="O126" i="14"/>
  <c r="O22" i="14"/>
  <c r="O11" i="14"/>
  <c r="O18" i="14"/>
  <c r="O125" i="14"/>
  <c r="O25" i="14"/>
  <c r="O127" i="14"/>
  <c r="O5" i="14"/>
  <c r="O7" i="14"/>
  <c r="O16" i="14"/>
  <c r="L119" i="14" l="1"/>
  <c r="K112" i="14"/>
  <c r="H101" i="14"/>
  <c r="R95" i="14"/>
  <c r="G116" i="14"/>
  <c r="G110" i="14"/>
  <c r="G103" i="14"/>
  <c r="G96" i="14"/>
  <c r="O93" i="14"/>
  <c r="O86" i="14"/>
  <c r="O99" i="14"/>
  <c r="H121" i="14"/>
  <c r="H113" i="14"/>
  <c r="H106" i="14"/>
  <c r="H99" i="14"/>
  <c r="H109" i="14"/>
  <c r="H85" i="14"/>
  <c r="G109" i="14"/>
  <c r="G102" i="14"/>
  <c r="G95" i="14"/>
  <c r="G88" i="14"/>
  <c r="G92" i="14"/>
  <c r="O85" i="14"/>
  <c r="O122" i="14"/>
  <c r="O119" i="14"/>
  <c r="G101" i="14"/>
  <c r="G94" i="14"/>
  <c r="G87" i="14"/>
  <c r="G91" i="14"/>
  <c r="G122" i="14"/>
  <c r="G100" i="14"/>
  <c r="O123" i="14"/>
  <c r="O117" i="14"/>
  <c r="O113" i="14"/>
  <c r="O114" i="14"/>
  <c r="H119" i="14"/>
  <c r="G120" i="14"/>
  <c r="G93" i="14"/>
  <c r="G86" i="14"/>
  <c r="G99" i="14"/>
  <c r="G107" i="14"/>
  <c r="O120" i="14"/>
  <c r="O111" i="14"/>
  <c r="O112" i="14"/>
  <c r="O105" i="14"/>
  <c r="O106" i="14"/>
  <c r="O108" i="14"/>
  <c r="H123" i="14"/>
  <c r="H103" i="14"/>
  <c r="H96" i="14"/>
  <c r="H89" i="14"/>
  <c r="I101" i="14"/>
  <c r="G85" i="14"/>
  <c r="G113" i="14"/>
  <c r="G114" i="14"/>
  <c r="O121" i="14"/>
  <c r="O103" i="14"/>
  <c r="O104" i="14"/>
  <c r="O97" i="14"/>
  <c r="O98" i="14"/>
  <c r="O100" i="14"/>
  <c r="H117" i="14"/>
  <c r="H120" i="14"/>
  <c r="H110" i="14"/>
  <c r="H95" i="14"/>
  <c r="H88" i="14"/>
  <c r="G123" i="14"/>
  <c r="G121" i="14"/>
  <c r="G105" i="14"/>
  <c r="G106" i="14"/>
  <c r="O124" i="14"/>
  <c r="O118" i="14"/>
  <c r="O110" i="14"/>
  <c r="O95" i="14"/>
  <c r="O96" i="14"/>
  <c r="O89" i="14"/>
  <c r="O90" i="14"/>
  <c r="O92" i="14"/>
  <c r="H102" i="14"/>
  <c r="H87" i="14"/>
  <c r="H122" i="14"/>
  <c r="G118" i="14"/>
  <c r="G119" i="14"/>
  <c r="G112" i="14"/>
  <c r="G97" i="14"/>
  <c r="G98" i="14"/>
  <c r="O116" i="14"/>
  <c r="O109" i="14"/>
  <c r="O102" i="14"/>
  <c r="O87" i="14"/>
  <c r="O88" i="14"/>
  <c r="O107" i="14"/>
  <c r="O115" i="14"/>
  <c r="H124" i="14"/>
  <c r="H94" i="14"/>
  <c r="H115" i="14"/>
  <c r="H92" i="14"/>
  <c r="R124" i="14"/>
  <c r="G124" i="14"/>
  <c r="G117" i="14"/>
  <c r="G111" i="14"/>
  <c r="G104" i="14"/>
  <c r="G89" i="14"/>
  <c r="G90" i="14"/>
  <c r="O101" i="14"/>
  <c r="O94" i="14"/>
  <c r="H116" i="14"/>
  <c r="H86" i="14"/>
  <c r="H118" i="14"/>
  <c r="H114" i="14"/>
  <c r="H107" i="14"/>
  <c r="H91" i="14"/>
  <c r="H100" i="14"/>
  <c r="P121" i="14"/>
  <c r="P112" i="14"/>
  <c r="P105" i="14"/>
  <c r="P98" i="14"/>
  <c r="I118" i="14"/>
  <c r="I113" i="14"/>
  <c r="I114" i="14"/>
  <c r="I99" i="14"/>
  <c r="I123" i="14"/>
  <c r="Q124" i="14"/>
  <c r="Q116" i="14"/>
  <c r="Q105" i="14"/>
  <c r="Q98" i="14"/>
  <c r="Q91" i="14"/>
  <c r="Q110" i="14"/>
  <c r="N91" i="14"/>
  <c r="J118" i="14"/>
  <c r="J104" i="14"/>
  <c r="J97" i="14"/>
  <c r="J98" i="14"/>
  <c r="J102" i="14"/>
  <c r="J86" i="14"/>
  <c r="R121" i="14"/>
  <c r="R123" i="14"/>
  <c r="R88" i="14"/>
  <c r="R101" i="14"/>
  <c r="H108" i="14"/>
  <c r="K120" i="14"/>
  <c r="K124" i="14"/>
  <c r="K101" i="14"/>
  <c r="K94" i="14"/>
  <c r="H111" i="14"/>
  <c r="P119" i="14"/>
  <c r="P111" i="14"/>
  <c r="P104" i="14"/>
  <c r="P97" i="14"/>
  <c r="P90" i="14"/>
  <c r="P108" i="14"/>
  <c r="I112" i="14"/>
  <c r="I105" i="14"/>
  <c r="I106" i="14"/>
  <c r="I91" i="14"/>
  <c r="I116" i="14"/>
  <c r="Q121" i="14"/>
  <c r="Q111" i="14"/>
  <c r="Q112" i="14"/>
  <c r="Q97" i="14"/>
  <c r="Q90" i="14"/>
  <c r="Q102" i="14"/>
  <c r="J96" i="14"/>
  <c r="J89" i="14"/>
  <c r="J90" i="14"/>
  <c r="J109" i="14"/>
  <c r="J103" i="14"/>
  <c r="J117" i="14"/>
  <c r="R119" i="14"/>
  <c r="R108" i="14"/>
  <c r="R93" i="14"/>
  <c r="R103" i="14"/>
  <c r="R111" i="14"/>
  <c r="R94" i="14"/>
  <c r="H112" i="14"/>
  <c r="H93" i="14"/>
  <c r="P110" i="14"/>
  <c r="P103" i="14"/>
  <c r="P96" i="14"/>
  <c r="P89" i="14"/>
  <c r="I111" i="14"/>
  <c r="I104" i="14"/>
  <c r="I97" i="14"/>
  <c r="I98" i="14"/>
  <c r="I109" i="14"/>
  <c r="I102" i="14"/>
  <c r="Q119" i="14"/>
  <c r="Q103" i="14"/>
  <c r="Q104" i="14"/>
  <c r="Q89" i="14"/>
  <c r="Q94" i="14"/>
  <c r="G108" i="14"/>
  <c r="J88" i="14"/>
  <c r="J101" i="14"/>
  <c r="J95" i="14"/>
  <c r="J111" i="14"/>
  <c r="R115" i="14"/>
  <c r="R100" i="14"/>
  <c r="R87" i="14"/>
  <c r="H104" i="14"/>
  <c r="P117" i="14"/>
  <c r="P102" i="14"/>
  <c r="P95" i="14"/>
  <c r="P88" i="14"/>
  <c r="P123" i="14"/>
  <c r="P100" i="14"/>
  <c r="P101" i="14"/>
  <c r="I121" i="14"/>
  <c r="I103" i="14"/>
  <c r="I96" i="14"/>
  <c r="I89" i="14"/>
  <c r="I90" i="14"/>
  <c r="Q95" i="14"/>
  <c r="Q96" i="14"/>
  <c r="Q123" i="14"/>
  <c r="Q101" i="14"/>
  <c r="J121" i="14"/>
  <c r="J108" i="14"/>
  <c r="J93" i="14"/>
  <c r="R122" i="14"/>
  <c r="R117" i="14"/>
  <c r="R107" i="14"/>
  <c r="R92" i="14"/>
  <c r="H105" i="14"/>
  <c r="P120" i="14"/>
  <c r="P94" i="14"/>
  <c r="P87" i="14"/>
  <c r="P115" i="14"/>
  <c r="P92" i="14"/>
  <c r="P93" i="14"/>
  <c r="S95" i="14"/>
  <c r="I95" i="14"/>
  <c r="I88" i="14"/>
  <c r="I110" i="14"/>
  <c r="I86" i="14"/>
  <c r="Q117" i="14"/>
  <c r="Q122" i="14"/>
  <c r="Q108" i="14"/>
  <c r="Q93" i="14"/>
  <c r="J123" i="14"/>
  <c r="J115" i="14"/>
  <c r="J100" i="14"/>
  <c r="J85" i="14"/>
  <c r="R120" i="14"/>
  <c r="R116" i="14"/>
  <c r="R113" i="14"/>
  <c r="R114" i="14"/>
  <c r="R99" i="14"/>
  <c r="H97" i="14"/>
  <c r="P124" i="14"/>
  <c r="P86" i="14"/>
  <c r="P107" i="14"/>
  <c r="P118" i="14"/>
  <c r="L112" i="14"/>
  <c r="I119" i="14"/>
  <c r="I87" i="14"/>
  <c r="I108" i="14"/>
  <c r="I85" i="14"/>
  <c r="Q120" i="14"/>
  <c r="Q115" i="14"/>
  <c r="Q100" i="14"/>
  <c r="J119" i="14"/>
  <c r="J124" i="14"/>
  <c r="J107" i="14"/>
  <c r="J92" i="14"/>
  <c r="R118" i="14"/>
  <c r="R112" i="14"/>
  <c r="R105" i="14"/>
  <c r="R106" i="14"/>
  <c r="R91" i="14"/>
  <c r="R110" i="14"/>
  <c r="H98" i="14"/>
  <c r="P116" i="14"/>
  <c r="P122" i="14"/>
  <c r="P114" i="14"/>
  <c r="P99" i="14"/>
  <c r="P85" i="14"/>
  <c r="M119" i="14"/>
  <c r="I117" i="14"/>
  <c r="I115" i="14"/>
  <c r="I100" i="14"/>
  <c r="Q118" i="14"/>
  <c r="Q114" i="14"/>
  <c r="Q107" i="14"/>
  <c r="Q92" i="14"/>
  <c r="J113" i="14"/>
  <c r="J114" i="14"/>
  <c r="J99" i="14"/>
  <c r="R104" i="14"/>
  <c r="R97" i="14"/>
  <c r="R98" i="14"/>
  <c r="O91" i="14"/>
  <c r="K119" i="14"/>
  <c r="K97" i="14"/>
  <c r="I107" i="14"/>
  <c r="I93" i="14"/>
  <c r="J120" i="14"/>
  <c r="J110" i="14"/>
  <c r="K123" i="14"/>
  <c r="K89" i="14"/>
  <c r="K118" i="14"/>
  <c r="K100" i="14"/>
  <c r="K95" i="14"/>
  <c r="S117" i="14"/>
  <c r="S107" i="14"/>
  <c r="S92" i="14"/>
  <c r="S110" i="14"/>
  <c r="L108" i="14"/>
  <c r="L85" i="14"/>
  <c r="M121" i="14"/>
  <c r="M123" i="14"/>
  <c r="M91" i="14"/>
  <c r="M109" i="14"/>
  <c r="M102" i="14"/>
  <c r="M103" i="14"/>
  <c r="M96" i="14"/>
  <c r="M90" i="14"/>
  <c r="N101" i="14"/>
  <c r="N102" i="14"/>
  <c r="N95" i="14"/>
  <c r="N88" i="14"/>
  <c r="J94" i="14"/>
  <c r="I92" i="14"/>
  <c r="J122" i="14"/>
  <c r="K115" i="14"/>
  <c r="K92" i="14"/>
  <c r="S113" i="14"/>
  <c r="S114" i="14"/>
  <c r="S99" i="14"/>
  <c r="S102" i="14"/>
  <c r="J87" i="14"/>
  <c r="L122" i="14"/>
  <c r="L118" i="14"/>
  <c r="L100" i="14"/>
  <c r="L88" i="14"/>
  <c r="L96" i="14"/>
  <c r="L97" i="14"/>
  <c r="M101" i="14"/>
  <c r="M94" i="14"/>
  <c r="M95" i="14"/>
  <c r="M88" i="14"/>
  <c r="N123" i="14"/>
  <c r="N117" i="14"/>
  <c r="N118" i="14"/>
  <c r="N93" i="14"/>
  <c r="N94" i="14"/>
  <c r="N87" i="14"/>
  <c r="N106" i="14"/>
  <c r="N114" i="14"/>
  <c r="N90" i="14"/>
  <c r="M105" i="14"/>
  <c r="Q113" i="14"/>
  <c r="J112" i="14"/>
  <c r="R96" i="14"/>
  <c r="R102" i="14"/>
  <c r="K107" i="14"/>
  <c r="K116" i="14"/>
  <c r="S121" i="14"/>
  <c r="S105" i="14"/>
  <c r="S106" i="14"/>
  <c r="S91" i="14"/>
  <c r="S109" i="14"/>
  <c r="S94" i="14"/>
  <c r="M98" i="14"/>
  <c r="L120" i="14"/>
  <c r="L124" i="14"/>
  <c r="L115" i="14"/>
  <c r="L92" i="14"/>
  <c r="L117" i="14"/>
  <c r="L113" i="14"/>
  <c r="L89" i="14"/>
  <c r="M118" i="14"/>
  <c r="M93" i="14"/>
  <c r="M86" i="14"/>
  <c r="M87" i="14"/>
  <c r="M114" i="14"/>
  <c r="N108" i="14"/>
  <c r="N85" i="14"/>
  <c r="N86" i="14"/>
  <c r="N120" i="14"/>
  <c r="I120" i="14"/>
  <c r="Q106" i="14"/>
  <c r="J105" i="14"/>
  <c r="R89" i="14"/>
  <c r="K114" i="14"/>
  <c r="K99" i="14"/>
  <c r="K110" i="14"/>
  <c r="S123" i="14"/>
  <c r="S97" i="14"/>
  <c r="S98" i="14"/>
  <c r="S101" i="14"/>
  <c r="P109" i="14"/>
  <c r="L114" i="14"/>
  <c r="L107" i="14"/>
  <c r="L116" i="14"/>
  <c r="L111" i="14"/>
  <c r="K87" i="14"/>
  <c r="M122" i="14"/>
  <c r="M124" i="14"/>
  <c r="M108" i="14"/>
  <c r="M85" i="14"/>
  <c r="M106" i="14"/>
  <c r="I94" i="14"/>
  <c r="N100" i="14"/>
  <c r="N113" i="14"/>
  <c r="N99" i="14"/>
  <c r="N107" i="14"/>
  <c r="N115" i="14"/>
  <c r="I122" i="14"/>
  <c r="Q99" i="14"/>
  <c r="J106" i="14"/>
  <c r="R90" i="14"/>
  <c r="K121" i="14"/>
  <c r="K106" i="14"/>
  <c r="K91" i="14"/>
  <c r="K102" i="14"/>
  <c r="K88" i="14"/>
  <c r="K96" i="14"/>
  <c r="K104" i="14"/>
  <c r="S119" i="14"/>
  <c r="S89" i="14"/>
  <c r="S90" i="14"/>
  <c r="S93" i="14"/>
  <c r="S112" i="14"/>
  <c r="L106" i="14"/>
  <c r="L99" i="14"/>
  <c r="L110" i="14"/>
  <c r="L103" i="14"/>
  <c r="N98" i="14"/>
  <c r="M120" i="14"/>
  <c r="M100" i="14"/>
  <c r="M113" i="14"/>
  <c r="M97" i="14"/>
  <c r="L105" i="14"/>
  <c r="N122" i="14"/>
  <c r="N124" i="14"/>
  <c r="N92" i="14"/>
  <c r="N105" i="14"/>
  <c r="P113" i="14"/>
  <c r="J91" i="14"/>
  <c r="K122" i="14"/>
  <c r="K98" i="14"/>
  <c r="K109" i="14"/>
  <c r="K86" i="14"/>
  <c r="K103" i="14"/>
  <c r="K117" i="14"/>
  <c r="S96" i="14"/>
  <c r="S104" i="14"/>
  <c r="L98" i="14"/>
  <c r="L91" i="14"/>
  <c r="L109" i="14"/>
  <c r="L102" i="14"/>
  <c r="L95" i="14"/>
  <c r="Q109" i="14"/>
  <c r="M115" i="14"/>
  <c r="M92" i="14"/>
  <c r="M89" i="14"/>
  <c r="S116" i="14"/>
  <c r="N121" i="14"/>
  <c r="N112" i="14"/>
  <c r="N97" i="14"/>
  <c r="H90" i="14"/>
  <c r="P106" i="14"/>
  <c r="I124" i="14"/>
  <c r="R109" i="14"/>
  <c r="K113" i="14"/>
  <c r="K90" i="14"/>
  <c r="K93" i="14"/>
  <c r="K111" i="14"/>
  <c r="S120" i="14"/>
  <c r="S122" i="14"/>
  <c r="S124" i="14"/>
  <c r="S108" i="14"/>
  <c r="S118" i="14"/>
  <c r="S111" i="14"/>
  <c r="L121" i="14"/>
  <c r="L123" i="14"/>
  <c r="L90" i="14"/>
  <c r="L101" i="14"/>
  <c r="L94" i="14"/>
  <c r="L87" i="14"/>
  <c r="G115" i="14"/>
  <c r="M107" i="14"/>
  <c r="M116" i="14"/>
  <c r="M117" i="14"/>
  <c r="M112" i="14"/>
  <c r="N116" i="14"/>
  <c r="N111" i="14"/>
  <c r="N104" i="14"/>
  <c r="N89" i="14"/>
  <c r="P91" i="14"/>
  <c r="K108" i="14"/>
  <c r="K85" i="14"/>
  <c r="L104" i="14"/>
  <c r="M110" i="14"/>
  <c r="N119" i="14"/>
  <c r="S103" i="14"/>
  <c r="M111" i="14"/>
  <c r="N109" i="14"/>
  <c r="M104" i="14"/>
  <c r="N110" i="14"/>
  <c r="S100" i="14"/>
  <c r="N103" i="14"/>
  <c r="L93" i="14"/>
  <c r="N96" i="14"/>
  <c r="J116" i="14"/>
  <c r="K105" i="14"/>
  <c r="S115" i="14"/>
  <c r="L86" i="14"/>
  <c r="M99" i="14"/>
  <c r="Q85" i="14"/>
  <c r="S87" i="14"/>
  <c r="Q86" i="14"/>
  <c r="S88" i="14"/>
  <c r="R86" i="14"/>
  <c r="AG106" i="14" l="1"/>
  <c r="AE115" i="14"/>
  <c r="AG99" i="14"/>
  <c r="AG95" i="14"/>
  <c r="AG113" i="14"/>
  <c r="AG114" i="14"/>
  <c r="AG120" i="14"/>
  <c r="Q87" i="14"/>
  <c r="AG87" i="14" s="1"/>
  <c r="AG96" i="14"/>
  <c r="R85" i="14"/>
  <c r="AG94" i="14"/>
  <c r="AF93" i="14"/>
  <c r="AG90" i="14"/>
  <c r="AF111" i="14"/>
  <c r="AE118" i="14"/>
  <c r="AF88" i="14"/>
  <c r="AF96" i="14"/>
  <c r="AE101" i="14"/>
  <c r="AE109" i="14"/>
  <c r="AG118" i="14"/>
  <c r="AG122" i="14"/>
  <c r="AF112" i="14"/>
  <c r="AG97" i="14"/>
  <c r="AF100" i="14"/>
  <c r="AF92" i="14"/>
  <c r="AF122" i="14"/>
  <c r="AF95" i="14"/>
  <c r="AF103" i="14"/>
  <c r="AE107" i="14"/>
  <c r="AF97" i="14"/>
  <c r="AG117" i="14"/>
  <c r="AG89" i="14"/>
  <c r="AG112" i="14"/>
  <c r="AG110" i="14"/>
  <c r="AF91" i="14"/>
  <c r="AE90" i="14"/>
  <c r="AF115" i="14"/>
  <c r="AF87" i="14"/>
  <c r="AF110" i="14"/>
  <c r="AF123" i="14"/>
  <c r="AE99" i="14"/>
  <c r="AF109" i="14"/>
  <c r="AE96" i="14"/>
  <c r="AF98" i="14"/>
  <c r="AG104" i="14"/>
  <c r="AG111" i="14"/>
  <c r="AG91" i="14"/>
  <c r="AF107" i="14"/>
  <c r="AE89" i="14"/>
  <c r="AF94" i="14"/>
  <c r="AF102" i="14"/>
  <c r="AF120" i="14"/>
  <c r="AE114" i="14"/>
  <c r="AE86" i="14"/>
  <c r="AE100" i="14"/>
  <c r="AF99" i="14"/>
  <c r="AE103" i="14"/>
  <c r="AG103" i="14"/>
  <c r="AG121" i="14"/>
  <c r="AG98" i="14"/>
  <c r="AF114" i="14"/>
  <c r="AE104" i="14"/>
  <c r="AF124" i="14"/>
  <c r="AE98" i="14"/>
  <c r="AE106" i="14"/>
  <c r="AF117" i="14"/>
  <c r="AE113" i="14"/>
  <c r="AE93" i="14"/>
  <c r="AE122" i="14"/>
  <c r="AE92" i="14"/>
  <c r="AF106" i="14"/>
  <c r="AE110" i="14"/>
  <c r="AG93" i="14"/>
  <c r="AG119" i="14"/>
  <c r="AF108" i="14"/>
  <c r="AG105" i="14"/>
  <c r="AF118" i="14"/>
  <c r="AE111" i="14"/>
  <c r="AE97" i="14"/>
  <c r="AE105" i="14"/>
  <c r="AE85" i="14"/>
  <c r="AE120" i="14"/>
  <c r="AE91" i="14"/>
  <c r="AF113" i="14"/>
  <c r="AE116" i="14"/>
  <c r="AF90" i="14"/>
  <c r="AG109" i="14"/>
  <c r="AG92" i="14"/>
  <c r="AG100" i="14"/>
  <c r="AG108" i="14"/>
  <c r="AF105" i="14"/>
  <c r="AG101" i="14"/>
  <c r="AF104" i="14"/>
  <c r="AG102" i="14"/>
  <c r="AG116" i="14"/>
  <c r="AF86" i="14"/>
  <c r="AE117" i="14"/>
  <c r="AE112" i="14"/>
  <c r="AE121" i="14"/>
  <c r="AF119" i="14"/>
  <c r="AE95" i="14"/>
  <c r="AF121" i="14"/>
  <c r="AG107" i="14"/>
  <c r="AG115" i="14"/>
  <c r="Q88" i="14"/>
  <c r="AG88" i="14" s="1"/>
  <c r="AG123" i="14"/>
  <c r="AE108" i="14"/>
  <c r="AG124" i="14"/>
  <c r="AF116" i="14"/>
  <c r="AE124" i="14"/>
  <c r="AE119" i="14"/>
  <c r="AE123" i="14"/>
  <c r="AF89" i="14"/>
  <c r="AE94" i="14"/>
  <c r="AE102" i="14"/>
  <c r="AF101" i="14"/>
  <c r="T120" i="14"/>
  <c r="T121" i="14"/>
  <c r="T122" i="14"/>
  <c r="T123" i="14"/>
  <c r="T124" i="14"/>
  <c r="T117" i="14"/>
  <c r="T114" i="14"/>
  <c r="T106" i="14"/>
  <c r="T98" i="14"/>
  <c r="T90" i="14"/>
  <c r="T115" i="14"/>
  <c r="T107" i="14"/>
  <c r="T99" i="14"/>
  <c r="T91" i="14"/>
  <c r="T108" i="14"/>
  <c r="T100" i="14"/>
  <c r="T92" i="14"/>
  <c r="T109" i="14"/>
  <c r="T101" i="14"/>
  <c r="T93" i="14"/>
  <c r="T85" i="14"/>
  <c r="T119" i="14"/>
  <c r="T110" i="14"/>
  <c r="T102" i="14"/>
  <c r="T94" i="14"/>
  <c r="T86" i="14"/>
  <c r="T118" i="14"/>
  <c r="T111" i="14"/>
  <c r="T103" i="14"/>
  <c r="T95" i="14"/>
  <c r="T87" i="14"/>
  <c r="T96" i="14"/>
  <c r="T89" i="14"/>
  <c r="T104" i="14"/>
  <c r="T97" i="14"/>
  <c r="T112" i="14"/>
  <c r="T105" i="14"/>
  <c r="T116" i="14"/>
  <c r="T88" i="14"/>
  <c r="T113" i="14"/>
  <c r="AE87" i="14" l="1"/>
  <c r="AE88" i="14"/>
  <c r="AF85" i="14"/>
  <c r="S86" i="14"/>
  <c r="AG86" i="14" s="1"/>
  <c r="S85" i="14"/>
  <c r="AG85" i="14" s="1"/>
  <c r="I28" i="14" l="1"/>
  <c r="I235" i="14"/>
  <c r="I141" i="14"/>
  <c r="I230" i="14"/>
  <c r="I7" i="14"/>
  <c r="I227" i="14"/>
  <c r="I133" i="14"/>
  <c r="I180" i="14"/>
  <c r="I129" i="14"/>
  <c r="I184" i="14"/>
  <c r="I223" i="14"/>
  <c r="I126" i="14"/>
  <c r="I175" i="14"/>
  <c r="I169" i="14"/>
  <c r="I171" i="14"/>
  <c r="I134" i="14"/>
  <c r="I128" i="14"/>
  <c r="I215" i="14"/>
  <c r="I23" i="14"/>
  <c r="I214" i="14"/>
  <c r="I24" i="14"/>
  <c r="I207" i="14"/>
  <c r="I125" i="14"/>
  <c r="I210" i="14"/>
  <c r="I6" i="14"/>
  <c r="I183" i="14"/>
  <c r="I205" i="14"/>
  <c r="I156" i="14"/>
  <c r="I202" i="14"/>
  <c r="I26" i="14"/>
  <c r="I167" i="14"/>
  <c r="I217" i="14"/>
  <c r="I220" i="14"/>
  <c r="I137" i="14"/>
  <c r="I240" i="14"/>
  <c r="I190" i="14"/>
  <c r="I16" i="14"/>
  <c r="I231" i="14"/>
  <c r="I144" i="14"/>
  <c r="I163" i="14"/>
  <c r="I9" i="14"/>
  <c r="I170" i="14"/>
  <c r="I14" i="14"/>
  <c r="I166" i="14"/>
  <c r="I153" i="14"/>
  <c r="I176" i="14"/>
  <c r="I154" i="14"/>
  <c r="I19" i="14"/>
  <c r="I179" i="14"/>
  <c r="I12" i="14"/>
  <c r="I191" i="14"/>
  <c r="I177" i="14"/>
  <c r="I172" i="14"/>
  <c r="I130" i="14"/>
  <c r="I148" i="14"/>
  <c r="I143" i="14"/>
  <c r="I212" i="14"/>
  <c r="I178" i="14"/>
  <c r="I188" i="14"/>
  <c r="I135" i="14"/>
  <c r="I17" i="14"/>
  <c r="I187" i="14"/>
  <c r="I13" i="14"/>
  <c r="I196" i="14"/>
  <c r="I145" i="14"/>
  <c r="I200" i="14"/>
  <c r="I199" i="14"/>
  <c r="I8" i="14"/>
  <c r="I194" i="14"/>
  <c r="I221" i="14"/>
  <c r="I192" i="14"/>
  <c r="I182" i="14"/>
  <c r="I168" i="14"/>
  <c r="I158" i="14"/>
  <c r="I140" i="14"/>
  <c r="I181" i="14"/>
  <c r="I208" i="14"/>
  <c r="I206" i="14"/>
  <c r="I10" i="14"/>
  <c r="I142" i="14"/>
  <c r="I22" i="14"/>
  <c r="I152" i="14"/>
  <c r="I185" i="14"/>
  <c r="I243" i="14"/>
  <c r="I138" i="14"/>
  <c r="I127" i="14"/>
  <c r="I131" i="14"/>
  <c r="I189" i="14"/>
  <c r="I216" i="14"/>
  <c r="I225" i="14"/>
  <c r="I232" i="14"/>
  <c r="I241" i="14"/>
  <c r="I164" i="14"/>
  <c r="I193" i="14"/>
  <c r="I228" i="14"/>
  <c r="I201" i="14"/>
  <c r="I136" i="14"/>
  <c r="I155" i="14"/>
  <c r="I25" i="14"/>
  <c r="I203" i="14"/>
  <c r="I150" i="14"/>
  <c r="I195" i="14"/>
  <c r="I162" i="14"/>
  <c r="I27" i="14"/>
  <c r="I151" i="14"/>
  <c r="I5" i="14"/>
  <c r="I211" i="14"/>
  <c r="I149" i="14"/>
  <c r="I236" i="14"/>
  <c r="I174" i="14"/>
  <c r="I146" i="14"/>
  <c r="I213" i="14"/>
  <c r="I160" i="14"/>
  <c r="I165" i="14"/>
  <c r="I204" i="14"/>
  <c r="I222" i="14"/>
  <c r="I18" i="14"/>
  <c r="I186" i="14"/>
  <c r="I198" i="14"/>
  <c r="I239" i="14"/>
  <c r="I233" i="14"/>
  <c r="I219" i="14"/>
  <c r="I218" i="14"/>
  <c r="I20" i="14"/>
  <c r="I147" i="14"/>
  <c r="I197" i="14"/>
  <c r="I242" i="14"/>
  <c r="I237" i="14"/>
  <c r="I139" i="14"/>
  <c r="I161" i="14"/>
  <c r="I234" i="14"/>
  <c r="I229" i="14"/>
  <c r="I132" i="14"/>
  <c r="I173" i="14"/>
  <c r="I11" i="14"/>
  <c r="I159" i="14"/>
  <c r="I21" i="14"/>
  <c r="I224" i="14"/>
  <c r="I157" i="14"/>
  <c r="I244" i="14"/>
  <c r="I226" i="14"/>
  <c r="I15" i="14"/>
  <c r="I238" i="14"/>
  <c r="I209" i="14"/>
  <c r="N7" i="14" l="1"/>
  <c r="N8" i="14"/>
  <c r="N192" i="14"/>
  <c r="N17" i="14"/>
  <c r="N26" i="14"/>
  <c r="N16" i="14"/>
  <c r="N13" i="14"/>
  <c r="N155" i="14"/>
  <c r="N157" i="14"/>
  <c r="N238" i="14"/>
  <c r="N219" i="14"/>
  <c r="N190" i="14"/>
  <c r="N147" i="14"/>
  <c r="N162" i="14"/>
  <c r="N132" i="14"/>
  <c r="N201" i="14"/>
  <c r="N143" i="14"/>
  <c r="N129" i="14"/>
  <c r="N206" i="14"/>
  <c r="N205" i="14"/>
  <c r="N167" i="14"/>
  <c r="H22" i="14"/>
  <c r="J126" i="14"/>
  <c r="J27" i="14"/>
  <c r="J21" i="14"/>
  <c r="J128" i="14"/>
  <c r="J166" i="14"/>
  <c r="J161" i="14"/>
  <c r="J207" i="14"/>
  <c r="J176" i="14"/>
  <c r="J203" i="14"/>
  <c r="J220" i="14"/>
  <c r="J202" i="14"/>
  <c r="J219" i="14"/>
  <c r="J157" i="14"/>
  <c r="J235" i="14"/>
  <c r="J197" i="14"/>
  <c r="J167" i="14"/>
  <c r="J154" i="14"/>
  <c r="J170" i="14"/>
  <c r="M22" i="14"/>
  <c r="M15" i="14"/>
  <c r="M25" i="14"/>
  <c r="M136" i="14"/>
  <c r="M206" i="14"/>
  <c r="M196" i="14"/>
  <c r="M153" i="14"/>
  <c r="M231" i="14"/>
  <c r="M233" i="14"/>
  <c r="M163" i="14"/>
  <c r="M237" i="14"/>
  <c r="M227" i="14"/>
  <c r="M184" i="14"/>
  <c r="M226" i="14"/>
  <c r="M132" i="14"/>
  <c r="M241" i="14"/>
  <c r="M143" i="14"/>
  <c r="M193" i="14"/>
  <c r="K132" i="14"/>
  <c r="K128" i="14"/>
  <c r="K160" i="14"/>
  <c r="K24" i="14"/>
  <c r="K192" i="14"/>
  <c r="K228" i="14"/>
  <c r="K199" i="14"/>
  <c r="K165" i="14"/>
  <c r="K133" i="14"/>
  <c r="K162" i="14"/>
  <c r="K224" i="14"/>
  <c r="K237" i="14"/>
  <c r="K159" i="14"/>
  <c r="K209" i="14"/>
  <c r="K177" i="14"/>
  <c r="K202" i="14"/>
  <c r="K184" i="14"/>
  <c r="K229" i="14"/>
  <c r="N23" i="14"/>
  <c r="N5" i="14"/>
  <c r="N9" i="14"/>
  <c r="N203" i="14"/>
  <c r="N169" i="14"/>
  <c r="N231" i="14"/>
  <c r="N208" i="14"/>
  <c r="N222" i="14"/>
  <c r="N228" i="14"/>
  <c r="N181" i="14"/>
  <c r="N152" i="14"/>
  <c r="N165" i="14"/>
  <c r="N234" i="14"/>
  <c r="N229" i="14"/>
  <c r="N166" i="14"/>
  <c r="N153" i="14"/>
  <c r="N151" i="14"/>
  <c r="J15" i="14"/>
  <c r="J8" i="14"/>
  <c r="J20" i="14"/>
  <c r="J5" i="14"/>
  <c r="J159" i="14"/>
  <c r="J181" i="14"/>
  <c r="J190" i="14"/>
  <c r="J239" i="14"/>
  <c r="J182" i="14"/>
  <c r="J200" i="14"/>
  <c r="J185" i="14"/>
  <c r="J147" i="14"/>
  <c r="J221" i="14"/>
  <c r="J186" i="14"/>
  <c r="J153" i="14"/>
  <c r="J151" i="14"/>
  <c r="J137" i="14"/>
  <c r="J163" i="14"/>
  <c r="H26" i="14"/>
  <c r="M7" i="14"/>
  <c r="M17" i="14"/>
  <c r="M6" i="14"/>
  <c r="M195" i="14"/>
  <c r="M133" i="14"/>
  <c r="M215" i="14"/>
  <c r="M173" i="14"/>
  <c r="M190" i="14"/>
  <c r="M130" i="14"/>
  <c r="M234" i="14"/>
  <c r="M160" i="14"/>
  <c r="M159" i="14"/>
  <c r="M208" i="14"/>
  <c r="M197" i="14"/>
  <c r="M210" i="14"/>
  <c r="M174" i="14"/>
  <c r="M191" i="14"/>
  <c r="M213" i="14"/>
  <c r="H28" i="14"/>
  <c r="K147" i="14"/>
  <c r="K26" i="14"/>
  <c r="K208" i="14"/>
  <c r="K19" i="14"/>
  <c r="K188" i="14"/>
  <c r="K219" i="14"/>
  <c r="K146" i="14"/>
  <c r="K151" i="14"/>
  <c r="K233" i="14"/>
  <c r="K130" i="14"/>
  <c r="K168" i="14"/>
  <c r="K150" i="14"/>
  <c r="K210" i="14"/>
  <c r="K137" i="14"/>
  <c r="K141" i="14"/>
  <c r="K149" i="14"/>
  <c r="K243" i="14"/>
  <c r="K198" i="14"/>
  <c r="N11" i="14"/>
  <c r="N128" i="14"/>
  <c r="N20" i="14"/>
  <c r="N131" i="14"/>
  <c r="N200" i="14"/>
  <c r="N218" i="14"/>
  <c r="N140" i="14"/>
  <c r="N241" i="14"/>
  <c r="N180" i="14"/>
  <c r="N193" i="14"/>
  <c r="N146" i="14"/>
  <c r="N213" i="14"/>
  <c r="N227" i="14"/>
  <c r="N133" i="14"/>
  <c r="N179" i="14"/>
  <c r="N184" i="14"/>
  <c r="N223" i="14"/>
  <c r="H25" i="14"/>
  <c r="J23" i="14"/>
  <c r="J25" i="14"/>
  <c r="J13" i="14"/>
  <c r="J10" i="14"/>
  <c r="J142" i="14"/>
  <c r="J204" i="14"/>
  <c r="J183" i="14"/>
  <c r="J224" i="14"/>
  <c r="J165" i="14"/>
  <c r="J156" i="14"/>
  <c r="J205" i="14"/>
  <c r="J214" i="14"/>
  <c r="J189" i="14"/>
  <c r="J231" i="14"/>
  <c r="J233" i="14"/>
  <c r="J143" i="14"/>
  <c r="J208" i="14"/>
  <c r="J162" i="14"/>
  <c r="H24" i="14"/>
  <c r="M125" i="14"/>
  <c r="M24" i="14"/>
  <c r="M26" i="14"/>
  <c r="M128" i="14"/>
  <c r="M171" i="14"/>
  <c r="M201" i="14"/>
  <c r="M218" i="14"/>
  <c r="M185" i="14"/>
  <c r="M146" i="14"/>
  <c r="M221" i="14"/>
  <c r="M139" i="14"/>
  <c r="M188" i="14"/>
  <c r="M138" i="14"/>
  <c r="M228" i="14"/>
  <c r="M181" i="14"/>
  <c r="M242" i="14"/>
  <c r="M149" i="14"/>
  <c r="M194" i="14"/>
  <c r="K22" i="14"/>
  <c r="K21" i="14"/>
  <c r="K12" i="14"/>
  <c r="K16" i="14"/>
  <c r="K230" i="14"/>
  <c r="K195" i="14"/>
  <c r="K175" i="14"/>
  <c r="K143" i="14"/>
  <c r="K185" i="14"/>
  <c r="K197" i="14"/>
  <c r="K187" i="14"/>
  <c r="K189" i="14"/>
  <c r="K190" i="14"/>
  <c r="K214" i="14"/>
  <c r="K181" i="14"/>
  <c r="K161" i="14"/>
  <c r="K215" i="14"/>
  <c r="K241" i="14"/>
  <c r="N125" i="14"/>
  <c r="N6" i="14"/>
  <c r="N21" i="14"/>
  <c r="N28" i="14"/>
  <c r="N215" i="14"/>
  <c r="N212" i="14"/>
  <c r="N178" i="14"/>
  <c r="N164" i="14"/>
  <c r="N174" i="14"/>
  <c r="N242" i="14"/>
  <c r="N237" i="14"/>
  <c r="N139" i="14"/>
  <c r="N161" i="14"/>
  <c r="N159" i="14"/>
  <c r="N188" i="14"/>
  <c r="N171" i="14"/>
  <c r="N172" i="14"/>
  <c r="N186" i="14"/>
  <c r="J18" i="14"/>
  <c r="J17" i="14"/>
  <c r="J14" i="14"/>
  <c r="J28" i="14"/>
  <c r="J135" i="14"/>
  <c r="J132" i="14"/>
  <c r="J134" i="14"/>
  <c r="J136" i="14"/>
  <c r="J150" i="14"/>
  <c r="J238" i="14"/>
  <c r="J217" i="14"/>
  <c r="J215" i="14"/>
  <c r="J145" i="14"/>
  <c r="J171" i="14"/>
  <c r="J212" i="14"/>
  <c r="J234" i="14"/>
  <c r="J232" i="14"/>
  <c r="J206" i="14"/>
  <c r="M14" i="14"/>
  <c r="M27" i="14"/>
  <c r="M16" i="14"/>
  <c r="M28" i="14"/>
  <c r="M199" i="14"/>
  <c r="M165" i="14"/>
  <c r="M183" i="14"/>
  <c r="M205" i="14"/>
  <c r="M235" i="14"/>
  <c r="M164" i="14"/>
  <c r="M186" i="14"/>
  <c r="M212" i="14"/>
  <c r="M141" i="14"/>
  <c r="M142" i="14"/>
  <c r="M129" i="14"/>
  <c r="M175" i="14"/>
  <c r="M244" i="14"/>
  <c r="M187" i="14"/>
  <c r="K14" i="14"/>
  <c r="K27" i="14"/>
  <c r="K126" i="14"/>
  <c r="K196" i="14"/>
  <c r="K23" i="14"/>
  <c r="K171" i="14"/>
  <c r="K206" i="14"/>
  <c r="K191" i="14"/>
  <c r="K167" i="14"/>
  <c r="K153" i="14"/>
  <c r="K142" i="14"/>
  <c r="K174" i="14"/>
  <c r="K203" i="14"/>
  <c r="K231" i="14"/>
  <c r="K225" i="14"/>
  <c r="K201" i="14"/>
  <c r="K223" i="14"/>
  <c r="K193" i="14"/>
  <c r="N22" i="14"/>
  <c r="N27" i="14"/>
  <c r="N24" i="14"/>
  <c r="N224" i="14"/>
  <c r="N199" i="14"/>
  <c r="N232" i="14"/>
  <c r="N154" i="14"/>
  <c r="N211" i="14"/>
  <c r="N149" i="14"/>
  <c r="N235" i="14"/>
  <c r="N141" i="14"/>
  <c r="N187" i="14"/>
  <c r="N144" i="14"/>
  <c r="N210" i="14"/>
  <c r="N244" i="14"/>
  <c r="N226" i="14"/>
  <c r="N195" i="14"/>
  <c r="N189" i="14"/>
  <c r="H27" i="14"/>
  <c r="J125" i="14"/>
  <c r="J16" i="14"/>
  <c r="J7" i="14"/>
  <c r="J243" i="14"/>
  <c r="J211" i="14"/>
  <c r="J164" i="14"/>
  <c r="J129" i="14"/>
  <c r="J131" i="14"/>
  <c r="J198" i="14"/>
  <c r="J210" i="14"/>
  <c r="J241" i="14"/>
  <c r="J218" i="14"/>
  <c r="J168" i="14"/>
  <c r="J146" i="14"/>
  <c r="J192" i="14"/>
  <c r="J178" i="14"/>
  <c r="J216" i="14"/>
  <c r="J193" i="14"/>
  <c r="M8" i="14"/>
  <c r="M12" i="14"/>
  <c r="M13" i="14"/>
  <c r="M21" i="14"/>
  <c r="M211" i="14"/>
  <c r="M229" i="14"/>
  <c r="M162" i="14"/>
  <c r="M236" i="14"/>
  <c r="M230" i="14"/>
  <c r="M144" i="14"/>
  <c r="M202" i="14"/>
  <c r="M140" i="14"/>
  <c r="M209" i="14"/>
  <c r="M155" i="14"/>
  <c r="M177" i="14"/>
  <c r="M167" i="14"/>
  <c r="M224" i="14"/>
  <c r="M170" i="14"/>
  <c r="K13" i="14"/>
  <c r="K11" i="14"/>
  <c r="K216" i="14"/>
  <c r="K125" i="14"/>
  <c r="K144" i="14"/>
  <c r="K9" i="14"/>
  <c r="K148" i="14"/>
  <c r="K158" i="14"/>
  <c r="K194" i="14"/>
  <c r="K170" i="14"/>
  <c r="K173" i="14"/>
  <c r="K218" i="14"/>
  <c r="K140" i="14"/>
  <c r="K227" i="14"/>
  <c r="K135" i="14"/>
  <c r="K207" i="14"/>
  <c r="K129" i="14"/>
  <c r="K242" i="14"/>
  <c r="N10" i="14"/>
  <c r="H21" i="14"/>
  <c r="N168" i="14"/>
  <c r="N158" i="14"/>
  <c r="N236" i="14"/>
  <c r="N225" i="14"/>
  <c r="N194" i="14"/>
  <c r="N197" i="14"/>
  <c r="N230" i="14"/>
  <c r="N148" i="14"/>
  <c r="N142" i="14"/>
  <c r="N243" i="14"/>
  <c r="N138" i="14"/>
  <c r="N176" i="14"/>
  <c r="N217" i="14"/>
  <c r="N220" i="14"/>
  <c r="N233" i="14"/>
  <c r="J12" i="14"/>
  <c r="J19" i="14"/>
  <c r="J11" i="14"/>
  <c r="J140" i="14"/>
  <c r="J222" i="14"/>
  <c r="J184" i="14"/>
  <c r="J149" i="14"/>
  <c r="J230" i="14"/>
  <c r="J173" i="14"/>
  <c r="J199" i="14"/>
  <c r="J172" i="14"/>
  <c r="J242" i="14"/>
  <c r="J196" i="14"/>
  <c r="J158" i="14"/>
  <c r="J152" i="14"/>
  <c r="J174" i="14"/>
  <c r="J144" i="14"/>
  <c r="J213" i="14"/>
  <c r="M127" i="14"/>
  <c r="M18" i="14"/>
  <c r="M11" i="14"/>
  <c r="M10" i="14"/>
  <c r="M166" i="14"/>
  <c r="M216" i="14"/>
  <c r="M214" i="14"/>
  <c r="M148" i="14"/>
  <c r="M182" i="14"/>
  <c r="M168" i="14"/>
  <c r="M169" i="14"/>
  <c r="M223" i="14"/>
  <c r="M225" i="14"/>
  <c r="M203" i="14"/>
  <c r="M152" i="14"/>
  <c r="M151" i="14"/>
  <c r="M172" i="14"/>
  <c r="M178" i="14"/>
  <c r="K25" i="14"/>
  <c r="K17" i="14"/>
  <c r="K172" i="14"/>
  <c r="K20" i="14"/>
  <c r="K176" i="14"/>
  <c r="K15" i="14"/>
  <c r="K136" i="14"/>
  <c r="K205" i="14"/>
  <c r="K222" i="14"/>
  <c r="K163" i="14"/>
  <c r="K157" i="14"/>
  <c r="K183" i="14"/>
  <c r="K164" i="14"/>
  <c r="K154" i="14"/>
  <c r="K234" i="14"/>
  <c r="K155" i="14"/>
  <c r="K240" i="14"/>
  <c r="K235" i="14"/>
  <c r="N12" i="14"/>
  <c r="N25" i="14"/>
  <c r="N19" i="14"/>
  <c r="N191" i="14"/>
  <c r="N177" i="14"/>
  <c r="N214" i="14"/>
  <c r="N240" i="14"/>
  <c r="N170" i="14"/>
  <c r="N156" i="14"/>
  <c r="N202" i="14"/>
  <c r="N204" i="14"/>
  <c r="N198" i="14"/>
  <c r="N239" i="14"/>
  <c r="N145" i="14"/>
  <c r="N135" i="14"/>
  <c r="N185" i="14"/>
  <c r="J127" i="14"/>
  <c r="J24" i="14"/>
  <c r="J6" i="14"/>
  <c r="J236" i="14"/>
  <c r="J225" i="14"/>
  <c r="J227" i="14"/>
  <c r="J133" i="14"/>
  <c r="J223" i="14"/>
  <c r="J244" i="14"/>
  <c r="J155" i="14"/>
  <c r="J228" i="14"/>
  <c r="J130" i="14"/>
  <c r="J180" i="14"/>
  <c r="J226" i="14"/>
  <c r="J148" i="14"/>
  <c r="J237" i="14"/>
  <c r="J194" i="14"/>
  <c r="J141" i="14"/>
  <c r="M19" i="14"/>
  <c r="M9" i="14"/>
  <c r="M126" i="14"/>
  <c r="M220" i="14"/>
  <c r="M238" i="14"/>
  <c r="M240" i="14"/>
  <c r="M134" i="14"/>
  <c r="M243" i="14"/>
  <c r="M150" i="14"/>
  <c r="M232" i="14"/>
  <c r="M189" i="14"/>
  <c r="M135" i="14"/>
  <c r="M157" i="14"/>
  <c r="M131" i="14"/>
  <c r="M219" i="14"/>
  <c r="M158" i="14"/>
  <c r="M176" i="14"/>
  <c r="M161" i="14"/>
  <c r="K8" i="14"/>
  <c r="K220" i="14"/>
  <c r="K7" i="14"/>
  <c r="K180" i="14"/>
  <c r="K10" i="14"/>
  <c r="K18" i="14"/>
  <c r="K204" i="14"/>
  <c r="K217" i="14"/>
  <c r="K178" i="14"/>
  <c r="K211" i="14"/>
  <c r="K232" i="14"/>
  <c r="K139" i="14"/>
  <c r="K200" i="14"/>
  <c r="K213" i="14"/>
  <c r="K131" i="14"/>
  <c r="K138" i="14"/>
  <c r="K239" i="14"/>
  <c r="K186" i="14"/>
  <c r="N126" i="14"/>
  <c r="N18" i="14"/>
  <c r="N209" i="14"/>
  <c r="N15" i="14"/>
  <c r="N127" i="14"/>
  <c r="N14" i="14"/>
  <c r="N216" i="14"/>
  <c r="N137" i="14"/>
  <c r="N175" i="14"/>
  <c r="N221" i="14"/>
  <c r="N207" i="14"/>
  <c r="N136" i="14"/>
  <c r="N182" i="14"/>
  <c r="N196" i="14"/>
  <c r="N134" i="14"/>
  <c r="N160" i="14"/>
  <c r="N173" i="14"/>
  <c r="N163" i="14"/>
  <c r="N130" i="14"/>
  <c r="N183" i="14"/>
  <c r="N150" i="14"/>
  <c r="J9" i="14"/>
  <c r="J22" i="14"/>
  <c r="J26" i="14"/>
  <c r="J188" i="14"/>
  <c r="J229" i="14"/>
  <c r="J179" i="14"/>
  <c r="J201" i="14"/>
  <c r="J191" i="14"/>
  <c r="J195" i="14"/>
  <c r="J175" i="14"/>
  <c r="J160" i="14"/>
  <c r="J138" i="14"/>
  <c r="J240" i="14"/>
  <c r="J177" i="14"/>
  <c r="J139" i="14"/>
  <c r="J169" i="14"/>
  <c r="J187" i="14"/>
  <c r="J209" i="14"/>
  <c r="H23" i="14"/>
  <c r="M5" i="14"/>
  <c r="M20" i="14"/>
  <c r="M23" i="14"/>
  <c r="M200" i="14"/>
  <c r="M154" i="14"/>
  <c r="M156" i="14"/>
  <c r="M222" i="14"/>
  <c r="M192" i="14"/>
  <c r="M217" i="14"/>
  <c r="M207" i="14"/>
  <c r="M137" i="14"/>
  <c r="M147" i="14"/>
  <c r="M180" i="14"/>
  <c r="M179" i="14"/>
  <c r="M204" i="14"/>
  <c r="M198" i="14"/>
  <c r="M239" i="14"/>
  <c r="M145" i="14"/>
  <c r="K127" i="14"/>
  <c r="K244" i="14"/>
  <c r="K6" i="14"/>
  <c r="K156" i="14"/>
  <c r="K28" i="14"/>
  <c r="K5" i="14"/>
  <c r="K179" i="14"/>
  <c r="K145" i="14"/>
  <c r="K221" i="14"/>
  <c r="K166" i="14"/>
  <c r="K236" i="14"/>
  <c r="K134" i="14"/>
  <c r="K212" i="14"/>
  <c r="K169" i="14"/>
  <c r="K182" i="14"/>
  <c r="K238" i="14"/>
  <c r="K152" i="14"/>
  <c r="K226" i="14"/>
  <c r="U241" i="14" l="1"/>
  <c r="U244" i="14"/>
  <c r="U243" i="14"/>
  <c r="U242" i="14"/>
  <c r="R182" i="14"/>
  <c r="R166" i="14"/>
  <c r="R23" i="14"/>
  <c r="AF23" i="14" s="1"/>
  <c r="Q191" i="14"/>
  <c r="AE191" i="14" s="1"/>
  <c r="Q26" i="14"/>
  <c r="Q194" i="14"/>
  <c r="Q148" i="14"/>
  <c r="AE148" i="14" s="1"/>
  <c r="Q24" i="14"/>
  <c r="R136" i="14"/>
  <c r="R20" i="14"/>
  <c r="AF20" i="14" s="1"/>
  <c r="Q152" i="14"/>
  <c r="Q222" i="14"/>
  <c r="AE222" i="14" s="1"/>
  <c r="Q19" i="14"/>
  <c r="AE19" i="14" s="1"/>
  <c r="R135" i="14"/>
  <c r="R218" i="14"/>
  <c r="R148" i="14"/>
  <c r="AF148" i="14" s="1"/>
  <c r="R11" i="14"/>
  <c r="AF11" i="14" s="1"/>
  <c r="Q146" i="14"/>
  <c r="Q243" i="14"/>
  <c r="AE243" i="14" s="1"/>
  <c r="Q125" i="14"/>
  <c r="AE125" i="14" s="1"/>
  <c r="R193" i="14"/>
  <c r="R191" i="14"/>
  <c r="Q139" i="14"/>
  <c r="Q244" i="14"/>
  <c r="R227" i="14"/>
  <c r="Q131" i="14"/>
  <c r="Q164" i="14"/>
  <c r="AE164" i="14" s="1"/>
  <c r="Q7" i="14"/>
  <c r="AE7" i="14" s="1"/>
  <c r="Q187" i="14"/>
  <c r="Q201" i="14"/>
  <c r="Q229" i="14"/>
  <c r="R15" i="14"/>
  <c r="AF15" i="14" s="1"/>
  <c r="R172" i="14"/>
  <c r="Q158" i="14"/>
  <c r="R223" i="14"/>
  <c r="AF223" i="14" s="1"/>
  <c r="R225" i="14"/>
  <c r="AF225" i="14" s="1"/>
  <c r="R153" i="14"/>
  <c r="AF153" i="14" s="1"/>
  <c r="R206" i="14"/>
  <c r="R14" i="14"/>
  <c r="AF14" i="14" s="1"/>
  <c r="Q195" i="14"/>
  <c r="AE195" i="14" s="1"/>
  <c r="R238" i="14"/>
  <c r="R236" i="14"/>
  <c r="AF236" i="14" s="1"/>
  <c r="R5" i="14"/>
  <c r="AF5" i="14" s="1"/>
  <c r="R156" i="14"/>
  <c r="AF156" i="14" s="1"/>
  <c r="Q177" i="14"/>
  <c r="R178" i="14"/>
  <c r="R8" i="14"/>
  <c r="AF8" i="14" s="1"/>
  <c r="Q223" i="14"/>
  <c r="Q6" i="14"/>
  <c r="R235" i="14"/>
  <c r="R205" i="14"/>
  <c r="AF205" i="14" s="1"/>
  <c r="AF172" i="14"/>
  <c r="Q174" i="14"/>
  <c r="Q184" i="14"/>
  <c r="AE184" i="14" s="1"/>
  <c r="Q11" i="14"/>
  <c r="AE11" i="14" s="1"/>
  <c r="R140" i="14"/>
  <c r="R158" i="14"/>
  <c r="AF158" i="14" s="1"/>
  <c r="Q192" i="14"/>
  <c r="Q210" i="14"/>
  <c r="AE210" i="14" s="1"/>
  <c r="Q211" i="14"/>
  <c r="R196" i="14"/>
  <c r="U206" i="14"/>
  <c r="U207" i="14"/>
  <c r="U208" i="14"/>
  <c r="U205" i="14"/>
  <c r="S28" i="14"/>
  <c r="U130" i="14"/>
  <c r="U131" i="14"/>
  <c r="U129" i="14"/>
  <c r="U132" i="14"/>
  <c r="S8" i="14"/>
  <c r="S212" i="14"/>
  <c r="S130" i="14"/>
  <c r="S148" i="14"/>
  <c r="S231" i="14"/>
  <c r="S128" i="14"/>
  <c r="S230" i="14"/>
  <c r="U143" i="14"/>
  <c r="U144" i="14"/>
  <c r="U141" i="14"/>
  <c r="U142" i="14"/>
  <c r="S139" i="14"/>
  <c r="S12" i="14"/>
  <c r="S234" i="14"/>
  <c r="U149" i="14"/>
  <c r="U151" i="14"/>
  <c r="U150" i="14"/>
  <c r="U152" i="14"/>
  <c r="S163" i="14"/>
  <c r="S221" i="14"/>
  <c r="S220" i="14"/>
  <c r="S217" i="14"/>
  <c r="S216" i="14"/>
  <c r="S189" i="14"/>
  <c r="U71" i="14"/>
  <c r="U69" i="14"/>
  <c r="U70" i="14"/>
  <c r="U72" i="14"/>
  <c r="U100" i="14"/>
  <c r="U99" i="14"/>
  <c r="U98" i="14"/>
  <c r="U97" i="14"/>
  <c r="S237" i="14"/>
  <c r="S229" i="14"/>
  <c r="Q212" i="14"/>
  <c r="AE212" i="14" s="1"/>
  <c r="Q238" i="14"/>
  <c r="AE238" i="14" s="1"/>
  <c r="Q135" i="14"/>
  <c r="Q17" i="14"/>
  <c r="AE17" i="14" s="1"/>
  <c r="R241" i="14"/>
  <c r="R161" i="14"/>
  <c r="AF161" i="14" s="1"/>
  <c r="R214" i="14"/>
  <c r="R16" i="14"/>
  <c r="AF16" i="14" s="1"/>
  <c r="Q162" i="14"/>
  <c r="AE162" i="14" s="1"/>
  <c r="Q205" i="14"/>
  <c r="AE205" i="14" s="1"/>
  <c r="Q204" i="14"/>
  <c r="Q23" i="14"/>
  <c r="AE23" i="14" s="1"/>
  <c r="R243" i="14"/>
  <c r="R141" i="14"/>
  <c r="AF141" i="14" s="1"/>
  <c r="R150" i="14"/>
  <c r="R188" i="14"/>
  <c r="Q137" i="14"/>
  <c r="Q153" i="14"/>
  <c r="R237" i="14"/>
  <c r="AF237" i="14" s="1"/>
  <c r="R192" i="14"/>
  <c r="Q202" i="14"/>
  <c r="AE202" i="14" s="1"/>
  <c r="Q176" i="14"/>
  <c r="Q161" i="14"/>
  <c r="Q21" i="14"/>
  <c r="S23" i="14"/>
  <c r="U148" i="14"/>
  <c r="U146" i="14"/>
  <c r="U145" i="14"/>
  <c r="U147" i="14"/>
  <c r="S10" i="14"/>
  <c r="U191" i="14"/>
  <c r="U192" i="14"/>
  <c r="U189" i="14"/>
  <c r="U190" i="14"/>
  <c r="S232" i="14"/>
  <c r="S222" i="14"/>
  <c r="S208" i="14"/>
  <c r="S182" i="14"/>
  <c r="S144" i="14"/>
  <c r="S207" i="14"/>
  <c r="U201" i="14"/>
  <c r="U202" i="14"/>
  <c r="U203" i="14"/>
  <c r="U204" i="14"/>
  <c r="S187" i="14"/>
  <c r="S16" i="14"/>
  <c r="S227" i="14"/>
  <c r="S126" i="14"/>
  <c r="S183" i="14"/>
  <c r="U7" i="14"/>
  <c r="U6" i="14"/>
  <c r="U5" i="14"/>
  <c r="U8" i="14"/>
  <c r="S171" i="14"/>
  <c r="S137" i="14"/>
  <c r="S223" i="14"/>
  <c r="S225" i="14"/>
  <c r="U113" i="14"/>
  <c r="U115" i="14"/>
  <c r="U114" i="14"/>
  <c r="U116" i="14"/>
  <c r="U95" i="14"/>
  <c r="U93" i="14"/>
  <c r="U94" i="14"/>
  <c r="U96" i="14"/>
  <c r="R187" i="14"/>
  <c r="AF187" i="14" s="1"/>
  <c r="R185" i="14"/>
  <c r="AF185" i="14" s="1"/>
  <c r="Q189" i="14"/>
  <c r="AE204" i="14"/>
  <c r="Q13" i="14"/>
  <c r="AE13" i="14" s="1"/>
  <c r="AF150" i="14"/>
  <c r="R146" i="14"/>
  <c r="AF146" i="14" s="1"/>
  <c r="R19" i="14"/>
  <c r="AF19" i="14" s="1"/>
  <c r="Q200" i="14"/>
  <c r="Q159" i="14"/>
  <c r="R202" i="14"/>
  <c r="AF202" i="14" s="1"/>
  <c r="R209" i="14"/>
  <c r="AF209" i="14" s="1"/>
  <c r="R199" i="14"/>
  <c r="AF199" i="14" s="1"/>
  <c r="Q170" i="14"/>
  <c r="Q157" i="14"/>
  <c r="AE157" i="14" s="1"/>
  <c r="AE176" i="14"/>
  <c r="R22" i="14"/>
  <c r="AF22" i="14" s="1"/>
  <c r="S27" i="14"/>
  <c r="U27" i="14"/>
  <c r="U25" i="14"/>
  <c r="U26" i="14"/>
  <c r="U28" i="14"/>
  <c r="U23" i="14"/>
  <c r="U22" i="14"/>
  <c r="U24" i="14"/>
  <c r="U21" i="14"/>
  <c r="U211" i="14"/>
  <c r="U209" i="14"/>
  <c r="U212" i="14"/>
  <c r="U210" i="14"/>
  <c r="S236" i="14"/>
  <c r="S209" i="14"/>
  <c r="S140" i="14"/>
  <c r="S141" i="14"/>
  <c r="S200" i="14"/>
  <c r="S202" i="14"/>
  <c r="S188" i="14"/>
  <c r="S170" i="14"/>
  <c r="S17" i="14"/>
  <c r="S159" i="14"/>
  <c r="U188" i="14"/>
  <c r="U185" i="14"/>
  <c r="U186" i="14"/>
  <c r="U187" i="14"/>
  <c r="S166" i="14"/>
  <c r="S5" i="14"/>
  <c r="S135" i="14"/>
  <c r="U15" i="14"/>
  <c r="U14" i="14"/>
  <c r="U13" i="14"/>
  <c r="U16" i="14"/>
  <c r="S155" i="14"/>
  <c r="S205" i="14"/>
  <c r="S169" i="14"/>
  <c r="S149" i="14"/>
  <c r="U119" i="14"/>
  <c r="U117" i="14"/>
  <c r="U120" i="14"/>
  <c r="U118" i="14"/>
  <c r="Q232" i="14"/>
  <c r="Q215" i="14"/>
  <c r="Q134" i="14"/>
  <c r="Q28" i="14"/>
  <c r="AE28" i="14" s="1"/>
  <c r="R190" i="14"/>
  <c r="AF190" i="14" s="1"/>
  <c r="R195" i="14"/>
  <c r="AF195" i="14" s="1"/>
  <c r="Q233" i="14"/>
  <c r="Q147" i="14"/>
  <c r="Q190" i="14"/>
  <c r="Q8" i="14"/>
  <c r="AE8" i="14" s="1"/>
  <c r="R229" i="14"/>
  <c r="AF229" i="14" s="1"/>
  <c r="R133" i="14"/>
  <c r="AF133" i="14" s="1"/>
  <c r="AE21" i="14"/>
  <c r="U87" i="14"/>
  <c r="U88" i="14"/>
  <c r="U85" i="14"/>
  <c r="U86" i="14"/>
  <c r="R226" i="14"/>
  <c r="AF226" i="14" s="1"/>
  <c r="AF182" i="14"/>
  <c r="R212" i="14"/>
  <c r="AF166" i="14"/>
  <c r="R145" i="14"/>
  <c r="AF145" i="14" s="1"/>
  <c r="Q209" i="14"/>
  <c r="Q160" i="14"/>
  <c r="Q179" i="14"/>
  <c r="AE179" i="14" s="1"/>
  <c r="R138" i="14"/>
  <c r="AF138" i="14" s="1"/>
  <c r="R232" i="14"/>
  <c r="AF232" i="14" s="1"/>
  <c r="R7" i="14"/>
  <c r="AF7" i="14" s="1"/>
  <c r="Q155" i="14"/>
  <c r="AE155" i="14" s="1"/>
  <c r="Q133" i="14"/>
  <c r="AF136" i="14"/>
  <c r="R17" i="14"/>
  <c r="AF17" i="14" s="1"/>
  <c r="AE152" i="14"/>
  <c r="Q199" i="14"/>
  <c r="R21" i="14"/>
  <c r="AF21" i="14" s="1"/>
  <c r="AF218" i="14"/>
  <c r="R170" i="14"/>
  <c r="AF170" i="14" s="1"/>
  <c r="R144" i="14"/>
  <c r="Q216" i="14"/>
  <c r="AE216" i="14" s="1"/>
  <c r="AE146" i="14"/>
  <c r="Q198" i="14"/>
  <c r="AF193" i="14"/>
  <c r="R201" i="14"/>
  <c r="R142" i="14"/>
  <c r="R167" i="14"/>
  <c r="AF167" i="14" s="1"/>
  <c r="S125" i="14"/>
  <c r="U155" i="14"/>
  <c r="U156" i="14"/>
  <c r="U153" i="14"/>
  <c r="U154" i="14"/>
  <c r="U133" i="14"/>
  <c r="U136" i="14"/>
  <c r="U134" i="14"/>
  <c r="U135" i="14"/>
  <c r="U220" i="14"/>
  <c r="U219" i="14"/>
  <c r="U218" i="14"/>
  <c r="U217" i="14"/>
  <c r="S199" i="14"/>
  <c r="S165" i="14"/>
  <c r="S164" i="14"/>
  <c r="S241" i="14"/>
  <c r="S196" i="14"/>
  <c r="S161" i="14"/>
  <c r="S219" i="14"/>
  <c r="S138" i="14"/>
  <c r="S224" i="14"/>
  <c r="S142" i="14"/>
  <c r="S184" i="14"/>
  <c r="S179" i="14"/>
  <c r="U140" i="14"/>
  <c r="U137" i="14"/>
  <c r="U139" i="14"/>
  <c r="U138" i="14"/>
  <c r="S203" i="14"/>
  <c r="U228" i="14"/>
  <c r="U227" i="14"/>
  <c r="U226" i="14"/>
  <c r="U225" i="14"/>
  <c r="S175" i="14"/>
  <c r="U109" i="14"/>
  <c r="U112" i="14"/>
  <c r="U110" i="14"/>
  <c r="U111" i="14"/>
  <c r="U108" i="14"/>
  <c r="U106" i="14"/>
  <c r="U107" i="14"/>
  <c r="U105" i="14"/>
  <c r="S197" i="14"/>
  <c r="S181" i="14"/>
  <c r="Q171" i="14"/>
  <c r="AE171" i="14" s="1"/>
  <c r="R12" i="14"/>
  <c r="AF12" i="14" s="1"/>
  <c r="Q208" i="14"/>
  <c r="AE208" i="14" s="1"/>
  <c r="Q224" i="14"/>
  <c r="AE224" i="14" s="1"/>
  <c r="Q142" i="14"/>
  <c r="AG142" i="14" s="1"/>
  <c r="R25" i="14"/>
  <c r="AF25" i="14" s="1"/>
  <c r="R137" i="14"/>
  <c r="AF137" i="14" s="1"/>
  <c r="R168" i="14"/>
  <c r="R233" i="14"/>
  <c r="AF233" i="14" s="1"/>
  <c r="R147" i="14"/>
  <c r="AF147" i="14" s="1"/>
  <c r="Q186" i="14"/>
  <c r="AE186" i="14" s="1"/>
  <c r="R224" i="14"/>
  <c r="AF224" i="14" s="1"/>
  <c r="R132" i="14"/>
  <c r="AF132" i="14" s="1"/>
  <c r="Q197" i="14"/>
  <c r="Q220" i="14"/>
  <c r="Q166" i="14"/>
  <c r="AG166" i="14" s="1"/>
  <c r="U127" i="14"/>
  <c r="U125" i="14"/>
  <c r="U128" i="14"/>
  <c r="U126" i="14"/>
  <c r="U160" i="14"/>
  <c r="U158" i="14"/>
  <c r="U157" i="14"/>
  <c r="U159" i="14"/>
  <c r="S19" i="14"/>
  <c r="S9" i="14"/>
  <c r="U170" i="14"/>
  <c r="U172" i="14"/>
  <c r="U171" i="14"/>
  <c r="U169" i="14"/>
  <c r="S191" i="14"/>
  <c r="S13" i="14"/>
  <c r="S218" i="14"/>
  <c r="S129" i="14"/>
  <c r="S160" i="14"/>
  <c r="S201" i="14"/>
  <c r="S204" i="14"/>
  <c r="S133" i="14"/>
  <c r="S136" i="14"/>
  <c r="S226" i="14"/>
  <c r="S244" i="14"/>
  <c r="S186" i="14"/>
  <c r="S6" i="14"/>
  <c r="S167" i="14"/>
  <c r="U184" i="14"/>
  <c r="U182" i="14"/>
  <c r="U183" i="14"/>
  <c r="U181" i="14"/>
  <c r="S131" i="14"/>
  <c r="U91" i="14"/>
  <c r="U90" i="14"/>
  <c r="U89" i="14"/>
  <c r="U92" i="14"/>
  <c r="U75" i="14"/>
  <c r="U73" i="14"/>
  <c r="U76" i="14"/>
  <c r="U74" i="14"/>
  <c r="U101" i="14"/>
  <c r="U102" i="14"/>
  <c r="U103" i="14"/>
  <c r="U104" i="14"/>
  <c r="S193" i="14"/>
  <c r="Q217" i="14"/>
  <c r="Q150" i="14"/>
  <c r="AE150" i="14" s="1"/>
  <c r="Q18" i="14"/>
  <c r="AE18" i="14" s="1"/>
  <c r="R215" i="14"/>
  <c r="AF215" i="14" s="1"/>
  <c r="R181" i="14"/>
  <c r="AF181" i="14" s="1"/>
  <c r="R197" i="14"/>
  <c r="AF197" i="14" s="1"/>
  <c r="R143" i="14"/>
  <c r="AF143" i="14" s="1"/>
  <c r="R24" i="14"/>
  <c r="AF24" i="14" s="1"/>
  <c r="Q156" i="14"/>
  <c r="AE156" i="14" s="1"/>
  <c r="AE142" i="14"/>
  <c r="Q25" i="14"/>
  <c r="AE25" i="14" s="1"/>
  <c r="R149" i="14"/>
  <c r="AF149" i="14" s="1"/>
  <c r="AF168" i="14"/>
  <c r="R28" i="14"/>
  <c r="AF28" i="14" s="1"/>
  <c r="Q151" i="14"/>
  <c r="AE151" i="14" s="1"/>
  <c r="Q182" i="14"/>
  <c r="AG182" i="14" s="1"/>
  <c r="Q5" i="14"/>
  <c r="Q15" i="14"/>
  <c r="R159" i="14"/>
  <c r="AF159" i="14" s="1"/>
  <c r="R160" i="14"/>
  <c r="AF160" i="14" s="1"/>
  <c r="Q154" i="14"/>
  <c r="AE154" i="14" s="1"/>
  <c r="Q207" i="14"/>
  <c r="AE207" i="14" s="1"/>
  <c r="Q27" i="14"/>
  <c r="AE27" i="14" s="1"/>
  <c r="U166" i="14"/>
  <c r="U167" i="14"/>
  <c r="U165" i="14"/>
  <c r="U168" i="14"/>
  <c r="S7" i="14"/>
  <c r="S127" i="14"/>
  <c r="S26" i="14"/>
  <c r="U10" i="14"/>
  <c r="U11" i="14"/>
  <c r="U9" i="14"/>
  <c r="U12" i="14"/>
  <c r="S194" i="14"/>
  <c r="U237" i="14"/>
  <c r="U240" i="14"/>
  <c r="U238" i="14"/>
  <c r="U239" i="14"/>
  <c r="S211" i="14"/>
  <c r="S22" i="14"/>
  <c r="S190" i="14"/>
  <c r="S185" i="14"/>
  <c r="S228" i="14"/>
  <c r="S173" i="14"/>
  <c r="S176" i="14"/>
  <c r="S153" i="14"/>
  <c r="S156" i="14"/>
  <c r="S158" i="14"/>
  <c r="S180" i="14"/>
  <c r="S151" i="14"/>
  <c r="S152" i="14"/>
  <c r="S162" i="14"/>
  <c r="S213" i="14"/>
  <c r="Q234" i="14"/>
  <c r="AE234" i="14" s="1"/>
  <c r="Q132" i="14"/>
  <c r="Q14" i="14"/>
  <c r="R230" i="14"/>
  <c r="AF230" i="14" s="1"/>
  <c r="Q214" i="14"/>
  <c r="AE214" i="14" s="1"/>
  <c r="Q183" i="14"/>
  <c r="R198" i="14"/>
  <c r="AF198" i="14" s="1"/>
  <c r="R219" i="14"/>
  <c r="AF219" i="14" s="1"/>
  <c r="Q163" i="14"/>
  <c r="AE163" i="14" s="1"/>
  <c r="Q185" i="14"/>
  <c r="Q181" i="14"/>
  <c r="R184" i="14"/>
  <c r="R177" i="14"/>
  <c r="AF177" i="14" s="1"/>
  <c r="R228" i="14"/>
  <c r="AF228" i="14" s="1"/>
  <c r="Q219" i="14"/>
  <c r="AG219" i="14" s="1"/>
  <c r="Q203" i="14"/>
  <c r="Q128" i="14"/>
  <c r="AE128" i="14" s="1"/>
  <c r="AF212" i="14"/>
  <c r="R6" i="14"/>
  <c r="AF6" i="14" s="1"/>
  <c r="Q169" i="14"/>
  <c r="AE160" i="14"/>
  <c r="Q188" i="14"/>
  <c r="Q9" i="14"/>
  <c r="AE9" i="14" s="1"/>
  <c r="R213" i="14"/>
  <c r="AF213" i="14" s="1"/>
  <c r="R18" i="14"/>
  <c r="AF18" i="14" s="1"/>
  <c r="R180" i="14"/>
  <c r="AF180" i="14" s="1"/>
  <c r="Q180" i="14"/>
  <c r="Q225" i="14"/>
  <c r="R234" i="14"/>
  <c r="AF234" i="14" s="1"/>
  <c r="R183" i="14"/>
  <c r="AF183" i="14" s="1"/>
  <c r="R163" i="14"/>
  <c r="AF163" i="14" s="1"/>
  <c r="R176" i="14"/>
  <c r="AF176" i="14" s="1"/>
  <c r="Q213" i="14"/>
  <c r="AE213" i="14" s="1"/>
  <c r="Q196" i="14"/>
  <c r="AG196" i="14" s="1"/>
  <c r="AE199" i="14"/>
  <c r="Q230" i="14"/>
  <c r="AF135" i="14"/>
  <c r="AF144" i="14"/>
  <c r="R216" i="14"/>
  <c r="AF216" i="14" s="1"/>
  <c r="Q218" i="14"/>
  <c r="Q129" i="14"/>
  <c r="AE129" i="14" s="1"/>
  <c r="R27" i="14"/>
  <c r="AF27" i="14" s="1"/>
  <c r="AF201" i="14"/>
  <c r="R231" i="14"/>
  <c r="AF231" i="14" s="1"/>
  <c r="AF142" i="14"/>
  <c r="R171" i="14"/>
  <c r="AF171" i="14" s="1"/>
  <c r="R126" i="14"/>
  <c r="AF126" i="14" s="1"/>
  <c r="S11" i="14"/>
  <c r="U236" i="14"/>
  <c r="U234" i="14"/>
  <c r="U235" i="14"/>
  <c r="U233" i="14"/>
  <c r="U193" i="14"/>
  <c r="U194" i="14"/>
  <c r="U196" i="14"/>
  <c r="U195" i="14"/>
  <c r="U162" i="14"/>
  <c r="U163" i="14"/>
  <c r="U161" i="14"/>
  <c r="U164" i="14"/>
  <c r="U175" i="14"/>
  <c r="U173" i="14"/>
  <c r="U176" i="14"/>
  <c r="U174" i="14"/>
  <c r="S238" i="14"/>
  <c r="U224" i="14"/>
  <c r="U223" i="14"/>
  <c r="U221" i="14"/>
  <c r="U222" i="14"/>
  <c r="S147" i="14"/>
  <c r="S20" i="14"/>
  <c r="S242" i="14"/>
  <c r="U230" i="14"/>
  <c r="U229" i="14"/>
  <c r="U232" i="14"/>
  <c r="U231" i="14"/>
  <c r="S210" i="14"/>
  <c r="S157" i="14"/>
  <c r="S132" i="14"/>
  <c r="S145" i="14"/>
  <c r="S195" i="14"/>
  <c r="S198" i="14"/>
  <c r="S172" i="14"/>
  <c r="S134" i="14"/>
  <c r="S168" i="14"/>
  <c r="S154" i="14"/>
  <c r="S150" i="14"/>
  <c r="S25" i="14"/>
  <c r="U123" i="14"/>
  <c r="U124" i="14"/>
  <c r="U121" i="14"/>
  <c r="U122" i="14"/>
  <c r="Q145" i="14"/>
  <c r="R189" i="14"/>
  <c r="AF189" i="14" s="1"/>
  <c r="Q231" i="14"/>
  <c r="AE183" i="14"/>
  <c r="Q10" i="14"/>
  <c r="AE10" i="14" s="1"/>
  <c r="R210" i="14"/>
  <c r="AF210" i="14" s="1"/>
  <c r="R208" i="14"/>
  <c r="AF208" i="14" s="1"/>
  <c r="Q221" i="14"/>
  <c r="AE221" i="14" s="1"/>
  <c r="Q20" i="14"/>
  <c r="AE15" i="14"/>
  <c r="AF184" i="14"/>
  <c r="R162" i="14"/>
  <c r="AF162" i="14" s="1"/>
  <c r="R165" i="14"/>
  <c r="AF165" i="14" s="1"/>
  <c r="R128" i="14"/>
  <c r="AF128" i="14" s="1"/>
  <c r="Q235" i="14"/>
  <c r="AE235" i="14" s="1"/>
  <c r="AE203" i="14"/>
  <c r="S18" i="14"/>
  <c r="R244" i="14"/>
  <c r="AF244" i="14" s="1"/>
  <c r="AE139" i="14"/>
  <c r="Q240" i="14"/>
  <c r="Q175" i="14"/>
  <c r="AE175" i="14" s="1"/>
  <c r="R186" i="14"/>
  <c r="AF186" i="14" s="1"/>
  <c r="R200" i="14"/>
  <c r="AF200" i="14" s="1"/>
  <c r="R211" i="14"/>
  <c r="AF211" i="14" s="1"/>
  <c r="R217" i="14"/>
  <c r="AF217" i="14" s="1"/>
  <c r="R10" i="14"/>
  <c r="AF10" i="14" s="1"/>
  <c r="AE194" i="14"/>
  <c r="Q130" i="14"/>
  <c r="AE130" i="14" s="1"/>
  <c r="AE244" i="14"/>
  <c r="AE24" i="14"/>
  <c r="R240" i="14"/>
  <c r="AF240" i="14" s="1"/>
  <c r="R154" i="14"/>
  <c r="AF154" i="14" s="1"/>
  <c r="R222" i="14"/>
  <c r="AF222" i="14" s="1"/>
  <c r="Q242" i="14"/>
  <c r="AE242" i="14" s="1"/>
  <c r="Q149" i="14"/>
  <c r="R129" i="14"/>
  <c r="AF129" i="14" s="1"/>
  <c r="AF227" i="14"/>
  <c r="Q241" i="14"/>
  <c r="AG241" i="14" s="1"/>
  <c r="R203" i="14"/>
  <c r="AF203" i="14" s="1"/>
  <c r="AF191" i="14"/>
  <c r="R152" i="14"/>
  <c r="AF152" i="14" s="1"/>
  <c r="R134" i="14"/>
  <c r="AF134" i="14" s="1"/>
  <c r="R179" i="14"/>
  <c r="AF179" i="14" s="1"/>
  <c r="AE201" i="14"/>
  <c r="AE229" i="14"/>
  <c r="Q22" i="14"/>
  <c r="R131" i="14"/>
  <c r="AF131" i="14" s="1"/>
  <c r="Q236" i="14"/>
  <c r="AG236" i="14" s="1"/>
  <c r="Q144" i="14"/>
  <c r="Q173" i="14"/>
  <c r="AE173" i="14" s="1"/>
  <c r="Q12" i="14"/>
  <c r="R194" i="14"/>
  <c r="AF194" i="14" s="1"/>
  <c r="R125" i="14"/>
  <c r="AF125" i="14" s="1"/>
  <c r="Q178" i="14"/>
  <c r="AE178" i="14" s="1"/>
  <c r="R221" i="14"/>
  <c r="AF221" i="14" s="1"/>
  <c r="R220" i="14"/>
  <c r="AF220" i="14" s="1"/>
  <c r="Q226" i="14"/>
  <c r="Q227" i="14"/>
  <c r="AG227" i="14" s="1"/>
  <c r="Q127" i="14"/>
  <c r="AE127" i="14" s="1"/>
  <c r="R155" i="14"/>
  <c r="AF155" i="14" s="1"/>
  <c r="R157" i="14"/>
  <c r="AF157" i="14" s="1"/>
  <c r="Q140" i="14"/>
  <c r="AG140" i="14" s="1"/>
  <c r="R9" i="14"/>
  <c r="AF9" i="14" s="1"/>
  <c r="Q193" i="14"/>
  <c r="AG193" i="14" s="1"/>
  <c r="Q168" i="14"/>
  <c r="AF238" i="14"/>
  <c r="R169" i="14"/>
  <c r="AF169" i="14" s="1"/>
  <c r="R127" i="14"/>
  <c r="AF127" i="14" s="1"/>
  <c r="Q138" i="14"/>
  <c r="R239" i="14"/>
  <c r="AF239" i="14" s="1"/>
  <c r="R139" i="14"/>
  <c r="AF139" i="14" s="1"/>
  <c r="AF178" i="14"/>
  <c r="R204" i="14"/>
  <c r="AF204" i="14" s="1"/>
  <c r="Q141" i="14"/>
  <c r="AG141" i="14" s="1"/>
  <c r="Q237" i="14"/>
  <c r="Q228" i="14"/>
  <c r="AE223" i="14"/>
  <c r="AF235" i="14"/>
  <c r="R164" i="14"/>
  <c r="AF164" i="14" s="1"/>
  <c r="AE174" i="14"/>
  <c r="Q172" i="14"/>
  <c r="AG172" i="14" s="1"/>
  <c r="R242" i="14"/>
  <c r="AF242" i="14" s="1"/>
  <c r="R207" i="14"/>
  <c r="AF207" i="14" s="1"/>
  <c r="AF140" i="14"/>
  <c r="R173" i="14"/>
  <c r="AF173" i="14" s="1"/>
  <c r="R13" i="14"/>
  <c r="AF13" i="14" s="1"/>
  <c r="AE192" i="14"/>
  <c r="AE211" i="14"/>
  <c r="Q16" i="14"/>
  <c r="R174" i="14"/>
  <c r="AF174" i="14" s="1"/>
  <c r="AF206" i="14"/>
  <c r="AF196" i="14"/>
  <c r="S21" i="14"/>
  <c r="U179" i="14"/>
  <c r="U177" i="14"/>
  <c r="U180" i="14"/>
  <c r="U178" i="14"/>
  <c r="S24" i="14"/>
  <c r="S15" i="14"/>
  <c r="S240" i="14"/>
  <c r="S215" i="14"/>
  <c r="U18" i="14"/>
  <c r="U17" i="14"/>
  <c r="U20" i="14"/>
  <c r="U19" i="14"/>
  <c r="S214" i="14"/>
  <c r="S14" i="14"/>
  <c r="S235" i="14"/>
  <c r="U200" i="14"/>
  <c r="U197" i="14"/>
  <c r="U198" i="14"/>
  <c r="U199" i="14"/>
  <c r="S146" i="14"/>
  <c r="U213" i="14"/>
  <c r="U214" i="14"/>
  <c r="U216" i="14"/>
  <c r="U215" i="14"/>
  <c r="S143" i="14"/>
  <c r="S177" i="14"/>
  <c r="S239" i="14"/>
  <c r="S233" i="14"/>
  <c r="S243" i="14"/>
  <c r="S178" i="14"/>
  <c r="S192" i="14"/>
  <c r="S206" i="14"/>
  <c r="U77" i="14"/>
  <c r="U78" i="14"/>
  <c r="U80" i="14"/>
  <c r="U79" i="14"/>
  <c r="U82" i="14"/>
  <c r="U84" i="14"/>
  <c r="U81" i="14"/>
  <c r="U83" i="14"/>
  <c r="S174" i="14"/>
  <c r="Q206" i="14"/>
  <c r="AG206" i="14" s="1"/>
  <c r="Q136" i="14"/>
  <c r="AE136" i="14" s="1"/>
  <c r="AE135" i="14"/>
  <c r="AF241" i="14"/>
  <c r="AF214" i="14"/>
  <c r="R175" i="14"/>
  <c r="AF175" i="14" s="1"/>
  <c r="Q143" i="14"/>
  <c r="Q165" i="14"/>
  <c r="AF243" i="14"/>
  <c r="R130" i="14"/>
  <c r="AF130" i="14" s="1"/>
  <c r="R151" i="14"/>
  <c r="AF151" i="14" s="1"/>
  <c r="AF188" i="14"/>
  <c r="R26" i="14"/>
  <c r="AF26" i="14" s="1"/>
  <c r="AE137" i="14"/>
  <c r="AE153" i="14"/>
  <c r="Q239" i="14"/>
  <c r="AF192" i="14"/>
  <c r="Q167" i="14"/>
  <c r="AE161" i="14"/>
  <c r="Q126" i="14"/>
  <c r="AE126" i="14" s="1"/>
  <c r="AG20" i="14" l="1"/>
  <c r="AG5" i="14"/>
  <c r="AG12" i="14"/>
  <c r="AG143" i="14"/>
  <c r="AG225" i="14"/>
  <c r="AG167" i="14"/>
  <c r="AG231" i="14"/>
  <c r="AG218" i="14"/>
  <c r="AG22" i="14"/>
  <c r="AG16" i="14"/>
  <c r="AE5" i="14"/>
  <c r="AG18" i="14"/>
  <c r="AG188" i="14"/>
  <c r="AG156" i="14"/>
  <c r="AG185" i="14"/>
  <c r="AG165" i="14"/>
  <c r="AG226" i="14"/>
  <c r="AG181" i="14"/>
  <c r="AG19" i="14"/>
  <c r="AG209" i="14"/>
  <c r="AG237" i="14"/>
  <c r="AG168" i="14"/>
  <c r="AG138" i="14"/>
  <c r="AG144" i="14"/>
  <c r="AE209" i="14"/>
  <c r="AG228" i="14"/>
  <c r="AG149" i="14"/>
  <c r="AG230" i="14"/>
  <c r="AE172" i="14"/>
  <c r="AE193" i="14"/>
  <c r="AE140" i="14"/>
  <c r="AG10" i="14"/>
  <c r="AE12" i="14"/>
  <c r="AG239" i="14"/>
  <c r="AE227" i="14"/>
  <c r="AG232" i="14"/>
  <c r="AE16" i="14"/>
  <c r="AG132" i="14"/>
  <c r="AG15" i="14"/>
  <c r="AG9" i="14"/>
  <c r="AE225" i="14"/>
  <c r="AG170" i="14"/>
  <c r="AG202" i="14"/>
  <c r="AG211" i="14"/>
  <c r="AG192" i="14"/>
  <c r="AG158" i="14"/>
  <c r="AG187" i="14"/>
  <c r="AG244" i="14"/>
  <c r="AG125" i="14"/>
  <c r="AG194" i="14"/>
  <c r="AG127" i="14"/>
  <c r="AG240" i="14"/>
  <c r="AE143" i="14"/>
  <c r="AG169" i="14"/>
  <c r="AE219" i="14"/>
  <c r="AG217" i="14"/>
  <c r="AG136" i="14"/>
  <c r="AG197" i="14"/>
  <c r="AG198" i="14"/>
  <c r="AG160" i="14"/>
  <c r="AE166" i="14"/>
  <c r="AG134" i="14"/>
  <c r="AE134" i="14"/>
  <c r="AE232" i="14"/>
  <c r="AG21" i="14"/>
  <c r="AG137" i="14"/>
  <c r="AG204" i="14"/>
  <c r="AG162" i="14"/>
  <c r="AG135" i="14"/>
  <c r="AG212" i="14"/>
  <c r="AE240" i="14"/>
  <c r="AE236" i="14"/>
  <c r="AE237" i="14"/>
  <c r="AE168" i="14"/>
  <c r="AE226" i="14"/>
  <c r="AE144" i="14"/>
  <c r="AG151" i="14"/>
  <c r="AG147" i="14"/>
  <c r="AG200" i="14"/>
  <c r="AE200" i="14"/>
  <c r="AG234" i="14"/>
  <c r="AG174" i="14"/>
  <c r="AE6" i="14"/>
  <c r="AG6" i="14"/>
  <c r="AG229" i="14"/>
  <c r="AG7" i="14"/>
  <c r="AG243" i="14"/>
  <c r="AG146" i="14"/>
  <c r="AG222" i="14"/>
  <c r="AE26" i="14"/>
  <c r="AG26" i="14"/>
  <c r="AG173" i="14"/>
  <c r="AG145" i="14"/>
  <c r="AG180" i="14"/>
  <c r="AG128" i="14"/>
  <c r="AE217" i="14"/>
  <c r="AE181" i="14"/>
  <c r="AG13" i="14"/>
  <c r="AG184" i="14"/>
  <c r="AG133" i="14"/>
  <c r="AG233" i="14"/>
  <c r="AE147" i="14"/>
  <c r="AE230" i="14"/>
  <c r="AE141" i="14"/>
  <c r="AE22" i="14"/>
  <c r="AE158" i="14"/>
  <c r="AE149" i="14"/>
  <c r="AG221" i="14"/>
  <c r="AG163" i="14"/>
  <c r="AG183" i="14"/>
  <c r="AG152" i="14"/>
  <c r="AG27" i="14"/>
  <c r="AE132" i="14"/>
  <c r="AE182" i="14"/>
  <c r="AG161" i="14"/>
  <c r="AE20" i="14"/>
  <c r="AG210" i="14"/>
  <c r="AG223" i="14"/>
  <c r="AG201" i="14"/>
  <c r="AG164" i="14"/>
  <c r="AG178" i="14"/>
  <c r="AG130" i="14"/>
  <c r="AE165" i="14"/>
  <c r="AG129" i="14"/>
  <c r="AG213" i="14"/>
  <c r="AE145" i="14"/>
  <c r="AG25" i="14"/>
  <c r="AG220" i="14"/>
  <c r="AG224" i="14"/>
  <c r="AG208" i="14"/>
  <c r="AG216" i="14"/>
  <c r="AG199" i="14"/>
  <c r="AG155" i="14"/>
  <c r="AG179" i="14"/>
  <c r="AE220" i="14"/>
  <c r="AG215" i="14"/>
  <c r="AE215" i="14"/>
  <c r="AE170" i="14"/>
  <c r="AG205" i="14"/>
  <c r="AG238" i="14"/>
  <c r="AE218" i="14"/>
  <c r="AE188" i="14"/>
  <c r="AE138" i="14"/>
  <c r="AE198" i="14"/>
  <c r="AG24" i="14"/>
  <c r="AG235" i="14"/>
  <c r="AE206" i="14"/>
  <c r="AG203" i="14"/>
  <c r="AG214" i="14"/>
  <c r="AE14" i="14"/>
  <c r="AG14" i="14"/>
  <c r="AG207" i="14"/>
  <c r="AG154" i="14"/>
  <c r="AG190" i="14"/>
  <c r="AG28" i="14"/>
  <c r="AG157" i="14"/>
  <c r="AG159" i="14"/>
  <c r="AG189" i="14"/>
  <c r="AG176" i="14"/>
  <c r="AE159" i="14"/>
  <c r="AG23" i="14"/>
  <c r="AE189" i="14"/>
  <c r="AG177" i="14"/>
  <c r="AG195" i="14"/>
  <c r="AG131" i="14"/>
  <c r="AG139" i="14"/>
  <c r="AG148" i="14"/>
  <c r="AG191" i="14"/>
  <c r="AG242" i="14"/>
  <c r="AG175" i="14"/>
  <c r="AE167" i="14"/>
  <c r="AE239" i="14"/>
  <c r="AE231" i="14"/>
  <c r="AE185" i="14"/>
  <c r="AG150" i="14"/>
  <c r="AG186" i="14"/>
  <c r="AG171" i="14"/>
  <c r="AE197" i="14"/>
  <c r="AE190" i="14"/>
  <c r="AE233" i="14"/>
  <c r="AG126" i="14"/>
  <c r="AG153" i="14"/>
  <c r="AG17" i="14"/>
  <c r="AG8" i="14"/>
  <c r="AG11" i="14"/>
  <c r="AE196" i="14"/>
  <c r="AE180" i="14"/>
  <c r="AE169" i="14"/>
  <c r="AE177" i="14"/>
  <c r="AE131" i="14"/>
  <c r="AE228" i="14"/>
  <c r="AE187" i="14"/>
  <c r="AE241" i="14"/>
  <c r="AE133" i="14"/>
</calcChain>
</file>

<file path=xl/sharedStrings.xml><?xml version="1.0" encoding="utf-8"?>
<sst xmlns="http://schemas.openxmlformats.org/spreadsheetml/2006/main" count="4755" uniqueCount="126">
  <si>
    <t>CHECK SUBTOTALS</t>
  </si>
  <si>
    <t>CUST, &lt; 6 Years, Male and Female, Non-TPL, Non-voluntary_State_Adjusted Base Data_Util/1,000</t>
  </si>
  <si>
    <t>Adjusted Base Data</t>
  </si>
  <si>
    <t>Annual Dental Trends</t>
  </si>
  <si>
    <t>Prospective Rating Adjustments</t>
  </si>
  <si>
    <t>Seasonality</t>
  </si>
  <si>
    <t>Managed Care Savings</t>
  </si>
  <si>
    <t>Projected Dental Expenses</t>
  </si>
  <si>
    <t>Base MMs</t>
  </si>
  <si>
    <t>Projected MMs</t>
  </si>
  <si>
    <t>CUST, &lt; 6 Years, Male and Female, Non-TPL, Non-Voluntary_STATEWIDE_Adjusted Base Data_Util/1,000</t>
  </si>
  <si>
    <t>Util/1,000</t>
  </si>
  <si>
    <t>Unit Cost</t>
  </si>
  <si>
    <t>PMPM</t>
  </si>
  <si>
    <t>Util/1000 %</t>
  </si>
  <si>
    <t>Unit Cost %</t>
  </si>
  <si>
    <t>PMPM %</t>
  </si>
  <si>
    <t>July 1, 2018 to June 30, 2019</t>
  </si>
  <si>
    <t>October 1, 2022 to June 30, 2023</t>
  </si>
  <si>
    <t>*do we want a comment on data smoothing, so the until and unit won't match up mathematically? For example CUST YY</t>
  </si>
  <si>
    <t>Region</t>
  </si>
  <si>
    <t>Population Group</t>
  </si>
  <si>
    <t>Age/Gender</t>
  </si>
  <si>
    <t>TPL</t>
  </si>
  <si>
    <t>Voluntary</t>
  </si>
  <si>
    <t>COS</t>
  </si>
  <si>
    <t>Adjusted Base Data_Util/1,000</t>
  </si>
  <si>
    <t>Projected Dental Expenses_Util/1,000</t>
  </si>
  <si>
    <t>statewide</t>
  </si>
  <si>
    <t>CUST</t>
  </si>
  <si>
    <t>&lt; 6 Years, Male and Female</t>
  </si>
  <si>
    <t>N</t>
  </si>
  <si>
    <t>Diagnostic/Preventive</t>
  </si>
  <si>
    <t>Basic</t>
  </si>
  <si>
    <t>Major</t>
  </si>
  <si>
    <t>Orthodontics/Other</t>
  </si>
  <si>
    <t>Y</t>
  </si>
  <si>
    <t>6+ Years, Male and Female</t>
  </si>
  <si>
    <t>All Ages, Male and Female</t>
  </si>
  <si>
    <t>East</t>
  </si>
  <si>
    <t>Expansion</t>
  </si>
  <si>
    <t>All Ages, Adult Male and Female</t>
  </si>
  <si>
    <t>OKC</t>
  </si>
  <si>
    <t>Tulsa</t>
  </si>
  <si>
    <t>West</t>
  </si>
  <si>
    <t>FFC</t>
  </si>
  <si>
    <t>TANF Parent/Caretaker</t>
  </si>
  <si>
    <t>TANF/CHIP Child/Adoption</t>
  </si>
  <si>
    <t>6-14 Years, Male and Female</t>
  </si>
  <si>
    <t>15+ Years, Male and Female</t>
  </si>
  <si>
    <t>Appendix C - SoonerSelect Dental CRCS</t>
  </si>
  <si>
    <t>Delivery Date: September 23, 2022</t>
  </si>
  <si>
    <t>Disclaimer: This deliverable was prepared by Guidehouse Inc. for the sole use and benefit of, and pursuant to a client relationship exclusively with the Oklahoma Health Care Authority (“Client”).</t>
  </si>
  <si>
    <t>The work presented in this deliverable represents Guidehouse’s professional judgement based on the information available at the time this report was prepared. The information in this deliverable may not be relied upon by anyone other than Client. Accordingly, Guidehouse disclaims any contractual or other responsibility to others based on their access to or use of the deliverable. This deliverable must be disclosed and shared in its entirety.</t>
  </si>
  <si>
    <t>CUST, &lt; 6 Years, Male and Female, Non-TPL, Non-Voluntary</t>
  </si>
  <si>
    <t>CUST, &lt; 6 Years, Male and Female, Non-TPL, Voluntary</t>
  </si>
  <si>
    <t>CUST, 6+ Years, Male and Female, Non-TPL, Non-Voluntary</t>
  </si>
  <si>
    <t>CUST, 6+ Years, Male and Female, Non-TPL, Voluntary</t>
  </si>
  <si>
    <t>CUST, All Ages, Male and Female, TPL, Non-Voluntary</t>
  </si>
  <si>
    <t>CUST, All Ages, Male and Female, TPL, Voluntary</t>
  </si>
  <si>
    <t>Base Period:</t>
  </si>
  <si>
    <t>Contract Period:</t>
  </si>
  <si>
    <t>October 1, 2023 to June 30, 2024</t>
  </si>
  <si>
    <t>Base Member Months:</t>
  </si>
  <si>
    <t>Projected Member Months:</t>
  </si>
  <si>
    <t>Trend Months (No Seasonality):</t>
  </si>
  <si>
    <t>STATEWIDE</t>
  </si>
  <si>
    <t>Category of Service</t>
  </si>
  <si>
    <t>Gross Benefit Total</t>
  </si>
  <si>
    <t>Notes:</t>
  </si>
  <si>
    <t>Rate Calculation Summary</t>
  </si>
  <si>
    <t>1. Totals may differ due to rounding.</t>
  </si>
  <si>
    <t>Non-Benefit Expenses</t>
  </si>
  <si>
    <t>%</t>
  </si>
  <si>
    <t>2. Trend months reflect the 60 months from the mid-point of SFY 2019 (December 30, 2018) to the mid-point of SFY 2024</t>
  </si>
  <si>
    <t>Administrative Expenses</t>
  </si>
  <si>
    <t xml:space="preserve">    (December 30, 2023). </t>
  </si>
  <si>
    <t>Underwriting Gain</t>
  </si>
  <si>
    <t>3. Seasonality adjusts the capitation rates to reflect the nine-month period from October 1, 2023 to June 30, 2024.</t>
  </si>
  <si>
    <t>Total Benefit and Non-Benefit PMPM</t>
  </si>
  <si>
    <t>4. All PMPM values contained on this capitation rate calculation sheet are based on SFY 2019 member months.</t>
  </si>
  <si>
    <t>Premium Tax</t>
  </si>
  <si>
    <t>Subtotal Prior to Premium Tax</t>
  </si>
  <si>
    <t xml:space="preserve">  </t>
  </si>
  <si>
    <t>Premium Based Taxes</t>
  </si>
  <si>
    <t>Final Capitation PMPM</t>
  </si>
  <si>
    <t>TANF/CHIP Child/Adoption, &lt; 6 Years, Male and Female, Non-TPL, Non-Voluntary</t>
  </si>
  <si>
    <t>TANF/CHIP Child/Adoption, &lt; 6 Years, Male and Female, Non-TPL, Voluntary</t>
  </si>
  <si>
    <t>TANF/CHIP Child/Adoption, &lt; 6 Years, Male and Female, TPL, Non-Voluntary</t>
  </si>
  <si>
    <t>TANF/CHIP Child/Adoption, &lt; 6 Years, Male and Female, TPL, Voluntary</t>
  </si>
  <si>
    <t>TANF/CHIP Child/Adoption, 6-14 Years, Male and Female, Non-TPL, Non-Voluntary</t>
  </si>
  <si>
    <t>TANF/CHIP Child/Adoption, 6-14 Years, Male and Female, Non-TPL, Voluntary</t>
  </si>
  <si>
    <t>TANF/CHIP Child/Adoption, 6-14 Years, Male and Female, TPL, Non-Voluntary</t>
  </si>
  <si>
    <t>TANF/CHIP Child/Adoption, 6-14 Years, Male and Female, TPL, Voluntary</t>
  </si>
  <si>
    <t>TANF/CHIP Child/Adoption, 15+ Years, Male and Female, Non-TPL, Non-Voluntary</t>
  </si>
  <si>
    <t>TANF/CHIP Child/Adoption, 15+ Years, Male and Female, Non-TPL, Voluntary</t>
  </si>
  <si>
    <t>TANF/CHIP Child/Adoption, 15+ Years, Male and Female, TPL, Non-Voluntary</t>
  </si>
  <si>
    <t>TANF/CHIP Child/Adoption, 15+ Years, Male and Female, TPL, Voluntary</t>
  </si>
  <si>
    <t>EAST</t>
  </si>
  <si>
    <t>TULSA</t>
  </si>
  <si>
    <t>WEST</t>
  </si>
  <si>
    <t>2. Trend months reflect the 36 months from the mid-point of SFY 2019 (December 30, 2018) to the mid-point of SFY 2024</t>
  </si>
  <si>
    <t>FFC, All Ages, Male and Female, Non-TPL, Non-Voluntary</t>
  </si>
  <si>
    <t>FFC, All Ages, Male and Female, Non-TPL, Voluntary</t>
  </si>
  <si>
    <t>FFC, All Ages, Male and Female, TPL, Non-Voluntary</t>
  </si>
  <si>
    <t>FFC, All Ages, Male and Female, TPL, Voluntary</t>
  </si>
  <si>
    <t>Annualized Annualized Base Period:</t>
  </si>
  <si>
    <t>September 1, 2021 to December 31, 2021</t>
  </si>
  <si>
    <t>Annualized Base Period:</t>
  </si>
  <si>
    <t>Annualized CY2021 Experience</t>
  </si>
  <si>
    <t>Copay Adj.</t>
  </si>
  <si>
    <t>Annual Trend</t>
  </si>
  <si>
    <t>2. Annualized CY2021 experience is based on actual September 1, 2021 to December 31, 2021</t>
  </si>
  <si>
    <t xml:space="preserve">     experience that is annualized using child to adult utilization patterns.</t>
  </si>
  <si>
    <t>3. All PMPM values contained on this capitation rate calculation sheet are based on an annualized</t>
  </si>
  <si>
    <t xml:space="preserve">   CY2021 basis member months.</t>
  </si>
  <si>
    <t>TANF Parent/Caretaker, All Ages, Adult Male and Female, Non-TPL, Non-Voluntary</t>
  </si>
  <si>
    <t>TANF Parent/Caretaker, All Ages, Adult Male and Female, Non-TPL, Voluntary</t>
  </si>
  <si>
    <t>TANF Parent/Caretaker, All Ages, Adult Male and Female, TPL, Non-Voluntary</t>
  </si>
  <si>
    <t>TANF Parent/Caretaker, All Ages, Adult Male and Female, TPL, Voluntary</t>
  </si>
  <si>
    <t>Expansion, All Ages, Adult Male and Female, Non-TPL, Non-Voluntary</t>
  </si>
  <si>
    <t>Expansion, All Ages, Adult Male and Female, Non-TPL, Voluntary</t>
  </si>
  <si>
    <t>Expansion, All Ages, Adult Male and Female, TPL, Non-Voluntary</t>
  </si>
  <si>
    <t>Expansion, All Ages, Adult Male and Female, TPL, Voluntary</t>
  </si>
  <si>
    <t>Annualzied Base Period:</t>
  </si>
  <si>
    <t>Annualized Base Member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</si>
</sst>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
    <numFmt numFmtId="167" formatCode="_(&quot;$&quot;* #,##0.0000_);_(&quot;$&quot;* \(#,##0.0000\);_(&quot;$&quot;* &quot;-&quot;??_);_(@_)"/>
    <numFmt numFmtId="168" formatCode="_(&quot;$&quot;* #,##0.00000_);_(&quot;$&quot;* \(#,##0.00000\);_(&quot;$&quot;* &quot;-&quot;??_);_(@_)"/>
  </numFmts>
  <fonts count="20">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0"/>
      <name val="Arial"/>
      <family val="2"/>
    </font>
    <font>
      <sz val="8"/>
      <color theme="1"/>
      <name val="Arial"/>
      <family val="2"/>
    </font>
    <font>
      <sz val="10"/>
      <name val="MUnivers"/>
    </font>
    <font>
      <b/>
      <sz val="16"/>
      <name val="Arial"/>
      <family val="2"/>
    </font>
    <font>
      <b/>
      <sz val="8"/>
      <name val="Arial"/>
      <family val="2"/>
    </font>
    <font>
      <sz val="10"/>
      <color theme="0"/>
      <name val="Arial"/>
      <family val="2"/>
    </font>
    <font>
      <b/>
      <sz val="10"/>
      <color theme="1"/>
      <name val="Arial"/>
      <family val="2"/>
    </font>
    <font>
      <b/>
      <sz val="10"/>
      <name val="Arial"/>
      <family val="2"/>
    </font>
    <font>
      <b/>
      <sz val="10"/>
      <color indexed="9"/>
      <name val="Arial"/>
      <family val="2"/>
    </font>
    <font>
      <sz val="10"/>
      <name val="MS Sans Serif"/>
    </font>
    <font>
      <sz val="11"/>
      <name val="Calibri"/>
      <family val="2"/>
      <scheme val="minor"/>
    </font>
    <font>
      <sz val="10"/>
      <name val="Calibri"/>
      <family val="2"/>
      <scheme val="minor"/>
    </font>
    <font>
      <sz val="8"/>
      <name val="Calibri"/>
      <family val="2"/>
      <scheme val="minor"/>
    </font>
    <font>
      <sz val="11"/>
      <color rgb="FFFF0000"/>
      <name val="Segoe UI"/>
      <family val="2"/>
    </font>
    <font>
      <b/>
      <sz val="16"/>
      <color theme="1"/>
      <name val="Calibri"/>
      <family val="2"/>
      <scheme val="minor"/>
    </font>
    <font>
      <i/>
      <sz val="11"/>
      <name val="Calibri"/>
      <family val="2"/>
      <scheme val="minor"/>
    </font>
  </fonts>
  <fills count="10">
    <fill>
      <patternFill patternType="none"/>
    </fill>
    <fill>
      <patternFill patternType="gray125"/>
    </fill>
    <fill>
      <patternFill patternType="solid">
        <fgColor rgb="FF002C77"/>
        <bgColor indexed="64"/>
      </patternFill>
    </fill>
    <fill>
      <patternFill patternType="solid">
        <fgColor rgb="FF006D9E"/>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9" tint="-0.499984740745262"/>
        <bgColor indexed="64"/>
      </patternFill>
    </fill>
    <fill>
      <patternFill patternType="solid">
        <fgColor theme="9"/>
        <bgColor indexed="64"/>
      </patternFill>
    </fill>
  </fills>
  <borders count="60">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right style="thin">
        <color indexed="22"/>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right style="thin">
        <color indexed="64"/>
      </right>
      <top style="thin">
        <color auto="1"/>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22"/>
      </top>
      <bottom/>
      <diagonal/>
    </border>
    <border>
      <left/>
      <right style="thin">
        <color indexed="64"/>
      </right>
      <top style="thin">
        <color indexed="22"/>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13" fillId="0" borderId="0"/>
  </cellStyleXfs>
  <cellXfs count="185">
    <xf numFmtId="0" fontId="0" fillId="0" borderId="0" xfId="0"/>
    <xf numFmtId="0" fontId="3" fillId="0" borderId="0" xfId="0" applyFont="1"/>
    <xf numFmtId="0" fontId="7" fillId="0" borderId="0" xfId="4" applyFont="1" applyAlignment="1" applyProtection="1">
      <alignment vertical="center"/>
      <protection locked="0"/>
    </xf>
    <xf numFmtId="0" fontId="4" fillId="0" borderId="0" xfId="4" applyFont="1" applyAlignment="1" applyProtection="1">
      <alignment vertical="center"/>
      <protection locked="0"/>
    </xf>
    <xf numFmtId="0" fontId="8" fillId="0" borderId="0" xfId="5" applyFont="1"/>
    <xf numFmtId="3" fontId="4" fillId="0" borderId="0" xfId="6" applyNumberFormat="1" applyFont="1" applyFill="1" applyBorder="1" applyAlignment="1" applyProtection="1">
      <alignment horizontal="center" vertical="center"/>
    </xf>
    <xf numFmtId="0" fontId="9" fillId="0" borderId="0" xfId="7" applyFont="1" applyAlignment="1">
      <alignment horizontal="centerContinuous" vertical="center"/>
    </xf>
    <xf numFmtId="166" fontId="4" fillId="0" borderId="0" xfId="4" applyNumberFormat="1" applyFont="1" applyAlignment="1">
      <alignment horizontal="centerContinuous" vertical="center"/>
    </xf>
    <xf numFmtId="0" fontId="4" fillId="0" borderId="0" xfId="4" applyFont="1" applyAlignment="1">
      <alignment horizontal="centerContinuous" vertical="center"/>
    </xf>
    <xf numFmtId="0" fontId="10" fillId="0" borderId="4" xfId="0" applyFont="1" applyBorder="1"/>
    <xf numFmtId="14" fontId="4" fillId="0" borderId="4" xfId="4" applyNumberFormat="1" applyFont="1" applyBorder="1" applyAlignment="1" applyProtection="1">
      <alignment vertical="center"/>
      <protection locked="0"/>
    </xf>
    <xf numFmtId="0" fontId="4" fillId="0" borderId="16" xfId="4" applyFont="1" applyBorder="1" applyAlignment="1" applyProtection="1">
      <alignment vertical="center"/>
      <protection locked="0"/>
    </xf>
    <xf numFmtId="0" fontId="4" fillId="0" borderId="6" xfId="4" applyFont="1" applyBorder="1" applyAlignment="1" applyProtection="1">
      <alignment vertical="center"/>
      <protection locked="0"/>
    </xf>
    <xf numFmtId="0" fontId="3" fillId="0" borderId="16" xfId="0" applyFont="1" applyBorder="1"/>
    <xf numFmtId="0" fontId="3" fillId="0" borderId="6" xfId="0" applyFont="1" applyBorder="1"/>
    <xf numFmtId="0" fontId="4" fillId="0" borderId="4" xfId="4" applyFont="1" applyBorder="1" applyAlignment="1" applyProtection="1">
      <alignment vertical="center"/>
      <protection locked="0"/>
    </xf>
    <xf numFmtId="0" fontId="10" fillId="0" borderId="9" xfId="0" applyFont="1" applyBorder="1"/>
    <xf numFmtId="37" fontId="4" fillId="0" borderId="9" xfId="5" applyNumberFormat="1" applyBorder="1" applyAlignment="1">
      <alignment horizontal="left"/>
    </xf>
    <xf numFmtId="0" fontId="4" fillId="0" borderId="17" xfId="4" applyFont="1" applyBorder="1" applyAlignment="1" applyProtection="1">
      <alignment vertical="center"/>
      <protection locked="0"/>
    </xf>
    <xf numFmtId="0" fontId="4" fillId="0" borderId="11" xfId="4" applyFont="1" applyBorder="1" applyAlignment="1" applyProtection="1">
      <alignment vertical="center"/>
      <protection locked="0"/>
    </xf>
    <xf numFmtId="0" fontId="3" fillId="0" borderId="17" xfId="0" applyFont="1" applyBorder="1"/>
    <xf numFmtId="0" fontId="3" fillId="0" borderId="11" xfId="0" applyFont="1" applyBorder="1"/>
    <xf numFmtId="0" fontId="10" fillId="0" borderId="18" xfId="0" applyFont="1" applyBorder="1"/>
    <xf numFmtId="0" fontId="4" fillId="0" borderId="19" xfId="4" applyFont="1" applyBorder="1" applyAlignment="1" applyProtection="1">
      <alignment vertical="center"/>
      <protection locked="0"/>
    </xf>
    <xf numFmtId="0" fontId="4" fillId="0" borderId="20" xfId="4" applyFont="1" applyBorder="1" applyAlignment="1" applyProtection="1">
      <alignment vertical="center"/>
      <protection locked="0"/>
    </xf>
    <xf numFmtId="0" fontId="9" fillId="2" borderId="21" xfId="4" applyFont="1" applyFill="1" applyBorder="1" applyAlignment="1">
      <alignment horizontal="centerContinuous" vertical="center"/>
    </xf>
    <xf numFmtId="0" fontId="4" fillId="2" borderId="22" xfId="7" applyFill="1" applyBorder="1" applyAlignment="1">
      <alignment horizontal="centerContinuous" vertical="center"/>
    </xf>
    <xf numFmtId="0" fontId="4" fillId="2" borderId="12" xfId="7" applyFill="1" applyBorder="1" applyAlignment="1">
      <alignment horizontal="centerContinuous" vertical="center"/>
    </xf>
    <xf numFmtId="0" fontId="9" fillId="2" borderId="23" xfId="7" applyFont="1" applyFill="1" applyBorder="1" applyAlignment="1">
      <alignment horizontal="centerContinuous" vertical="center" wrapText="1"/>
    </xf>
    <xf numFmtId="0" fontId="9" fillId="2" borderId="24" xfId="7" applyFont="1" applyFill="1" applyBorder="1" applyAlignment="1">
      <alignment horizontal="centerContinuous" vertical="center" wrapText="1"/>
    </xf>
    <xf numFmtId="0" fontId="9" fillId="2" borderId="13" xfId="7" applyFont="1" applyFill="1" applyBorder="1" applyAlignment="1">
      <alignment horizontal="centerContinuous" vertical="center" wrapText="1"/>
    </xf>
    <xf numFmtId="0" fontId="9" fillId="3" borderId="14" xfId="4" applyFont="1" applyFill="1" applyBorder="1" applyAlignment="1">
      <alignment horizontal="center" vertical="center" wrapText="1"/>
    </xf>
    <xf numFmtId="0" fontId="9" fillId="3" borderId="26" xfId="4" applyFont="1" applyFill="1" applyBorder="1" applyAlignment="1">
      <alignment horizontal="center" vertical="center" wrapText="1"/>
    </xf>
    <xf numFmtId="0" fontId="9" fillId="3" borderId="27" xfId="4" applyFont="1" applyFill="1" applyBorder="1" applyAlignment="1">
      <alignment horizontal="center" vertical="center" wrapText="1"/>
    </xf>
    <xf numFmtId="44" fontId="4" fillId="5" borderId="28" xfId="8" applyFont="1" applyFill="1" applyBorder="1" applyAlignment="1" applyProtection="1">
      <alignment horizontal="left" vertical="center"/>
    </xf>
    <xf numFmtId="164" fontId="4" fillId="5" borderId="29" xfId="1" applyNumberFormat="1" applyFont="1" applyFill="1" applyBorder="1" applyAlignment="1" applyProtection="1">
      <alignment horizontal="left" vertical="center"/>
    </xf>
    <xf numFmtId="44" fontId="4" fillId="5" borderId="30" xfId="8" applyFont="1" applyFill="1" applyBorder="1" applyAlignment="1" applyProtection="1">
      <alignment horizontal="left" vertical="center"/>
    </xf>
    <xf numFmtId="10" fontId="4" fillId="5" borderId="31" xfId="9" applyNumberFormat="1" applyFont="1" applyFill="1" applyBorder="1" applyAlignment="1" applyProtection="1">
      <alignment horizontal="right" vertical="center"/>
    </xf>
    <xf numFmtId="10" fontId="4" fillId="5" borderId="32" xfId="9" applyNumberFormat="1" applyFont="1" applyFill="1" applyBorder="1" applyAlignment="1" applyProtection="1">
      <alignment horizontal="right" vertical="center"/>
    </xf>
    <xf numFmtId="10" fontId="4" fillId="5" borderId="33" xfId="9" applyNumberFormat="1" applyFont="1" applyFill="1" applyBorder="1" applyAlignment="1" applyProtection="1">
      <alignment horizontal="right" vertical="center"/>
    </xf>
    <xf numFmtId="10" fontId="4" fillId="5" borderId="28" xfId="9" applyNumberFormat="1" applyFont="1" applyFill="1" applyBorder="1" applyAlignment="1" applyProtection="1">
      <alignment horizontal="right" vertical="center"/>
    </xf>
    <xf numFmtId="10" fontId="4" fillId="5" borderId="33" xfId="2" applyNumberFormat="1" applyFont="1" applyFill="1" applyBorder="1" applyAlignment="1" applyProtection="1">
      <alignment horizontal="right" vertical="center"/>
    </xf>
    <xf numFmtId="44" fontId="4" fillId="5" borderId="34" xfId="8" applyFont="1" applyFill="1" applyBorder="1" applyAlignment="1" applyProtection="1">
      <alignment horizontal="left" vertical="center"/>
    </xf>
    <xf numFmtId="44" fontId="4" fillId="4" borderId="35" xfId="8" applyFont="1" applyFill="1" applyBorder="1" applyAlignment="1" applyProtection="1">
      <alignment horizontal="left" vertical="center"/>
    </xf>
    <xf numFmtId="164" fontId="4" fillId="4" borderId="35" xfId="1" applyNumberFormat="1" applyFont="1" applyFill="1" applyBorder="1" applyAlignment="1" applyProtection="1">
      <alignment horizontal="left" vertical="center"/>
    </xf>
    <xf numFmtId="44" fontId="4" fillId="4" borderId="36" xfId="8" applyFont="1" applyFill="1" applyBorder="1" applyAlignment="1" applyProtection="1">
      <alignment horizontal="left" vertical="center"/>
    </xf>
    <xf numFmtId="10" fontId="4" fillId="4" borderId="37" xfId="9" applyNumberFormat="1" applyFont="1" applyFill="1" applyBorder="1" applyAlignment="1" applyProtection="1">
      <alignment horizontal="right" vertical="center"/>
    </xf>
    <xf numFmtId="10" fontId="4" fillId="4" borderId="38" xfId="9" applyNumberFormat="1" applyFont="1" applyFill="1" applyBorder="1" applyAlignment="1" applyProtection="1">
      <alignment horizontal="right" vertical="center"/>
    </xf>
    <xf numFmtId="10" fontId="4" fillId="4" borderId="39" xfId="9" applyNumberFormat="1" applyFont="1" applyFill="1" applyBorder="1" applyAlignment="1" applyProtection="1">
      <alignment horizontal="right" vertical="center"/>
    </xf>
    <xf numFmtId="10" fontId="4" fillId="4" borderId="40" xfId="2" applyNumberFormat="1" applyFont="1" applyFill="1" applyBorder="1" applyAlignment="1" applyProtection="1">
      <alignment horizontal="right" vertical="center"/>
    </xf>
    <xf numFmtId="44" fontId="4" fillId="4" borderId="41" xfId="8" applyFont="1" applyFill="1" applyBorder="1" applyAlignment="1" applyProtection="1">
      <alignment horizontal="left" vertical="center"/>
    </xf>
    <xf numFmtId="44" fontId="4" fillId="5" borderId="35" xfId="8" applyFont="1" applyFill="1" applyBorder="1" applyAlignment="1" applyProtection="1">
      <alignment horizontal="left" vertical="center"/>
    </xf>
    <xf numFmtId="164" fontId="4" fillId="5" borderId="35" xfId="1" applyNumberFormat="1" applyFont="1" applyFill="1" applyBorder="1" applyAlignment="1" applyProtection="1">
      <alignment horizontal="left" vertical="center"/>
    </xf>
    <xf numFmtId="44" fontId="4" fillId="5" borderId="36" xfId="8" applyFont="1" applyFill="1" applyBorder="1" applyAlignment="1" applyProtection="1">
      <alignment horizontal="left" vertical="center"/>
    </xf>
    <xf numFmtId="10" fontId="4" fillId="5" borderId="37" xfId="9" applyNumberFormat="1" applyFont="1" applyFill="1" applyBorder="1" applyAlignment="1" applyProtection="1">
      <alignment horizontal="right" vertical="center"/>
    </xf>
    <xf numFmtId="10" fontId="4" fillId="5" borderId="38" xfId="9" applyNumberFormat="1" applyFont="1" applyFill="1" applyBorder="1" applyAlignment="1" applyProtection="1">
      <alignment horizontal="right" vertical="center"/>
    </xf>
    <xf numFmtId="10" fontId="4" fillId="5" borderId="39" xfId="9" applyNumberFormat="1" applyFont="1" applyFill="1" applyBorder="1" applyAlignment="1" applyProtection="1">
      <alignment horizontal="right" vertical="center"/>
    </xf>
    <xf numFmtId="10" fontId="4" fillId="5" borderId="40" xfId="2" applyNumberFormat="1" applyFont="1" applyFill="1" applyBorder="1" applyAlignment="1" applyProtection="1">
      <alignment horizontal="right" vertical="center"/>
    </xf>
    <xf numFmtId="44" fontId="4" fillId="5" borderId="41" xfId="8" applyFont="1" applyFill="1" applyBorder="1" applyAlignment="1" applyProtection="1">
      <alignment horizontal="left" vertical="center"/>
    </xf>
    <xf numFmtId="0" fontId="11" fillId="0" borderId="15" xfId="4" applyFont="1" applyBorder="1" applyAlignment="1">
      <alignment horizontal="left" vertical="center"/>
    </xf>
    <xf numFmtId="164" fontId="11" fillId="6" borderId="42" xfId="1" applyNumberFormat="1" applyFont="1" applyFill="1" applyBorder="1" applyAlignment="1" applyProtection="1">
      <alignment horizontal="right" vertical="center"/>
    </xf>
    <xf numFmtId="44" fontId="11" fillId="6" borderId="43" xfId="8" applyFont="1" applyFill="1" applyBorder="1" applyAlignment="1" applyProtection="1">
      <alignment horizontal="right" vertical="center"/>
    </xf>
    <xf numFmtId="44" fontId="11" fillId="0" borderId="43" xfId="8" applyFont="1" applyFill="1" applyBorder="1" applyAlignment="1" applyProtection="1">
      <alignment horizontal="right" vertical="center"/>
    </xf>
    <xf numFmtId="10" fontId="11" fillId="0" borderId="18" xfId="9" applyNumberFormat="1" applyFont="1" applyFill="1" applyBorder="1" applyAlignment="1" applyProtection="1">
      <alignment horizontal="right" vertical="center"/>
    </xf>
    <xf numFmtId="10" fontId="11" fillId="0" borderId="20" xfId="9" applyNumberFormat="1" applyFont="1" applyFill="1" applyBorder="1" applyAlignment="1" applyProtection="1">
      <alignment horizontal="right" vertical="center"/>
    </xf>
    <xf numFmtId="10" fontId="11" fillId="0" borderId="15" xfId="9" applyNumberFormat="1" applyFont="1" applyFill="1" applyBorder="1" applyAlignment="1" applyProtection="1">
      <alignment horizontal="right" vertical="center"/>
    </xf>
    <xf numFmtId="164" fontId="11" fillId="6" borderId="44" xfId="1" applyNumberFormat="1" applyFont="1" applyFill="1" applyBorder="1" applyAlignment="1" applyProtection="1">
      <alignment horizontal="right" vertical="center"/>
    </xf>
    <xf numFmtId="44" fontId="11" fillId="6" borderId="45" xfId="8" applyFont="1" applyFill="1" applyBorder="1" applyAlignment="1" applyProtection="1">
      <alignment horizontal="right" vertical="center"/>
    </xf>
    <xf numFmtId="44" fontId="11" fillId="0" borderId="45" xfId="8" applyFont="1" applyFill="1" applyBorder="1" applyAlignment="1" applyProtection="1">
      <alignment horizontal="right" vertical="center"/>
    </xf>
    <xf numFmtId="0" fontId="4" fillId="0" borderId="0" xfId="4" applyFont="1" applyAlignment="1">
      <alignment horizontal="center" vertical="center"/>
    </xf>
    <xf numFmtId="44" fontId="4" fillId="0" borderId="0" xfId="8" applyFont="1" applyFill="1" applyBorder="1" applyAlignment="1" applyProtection="1">
      <alignment horizontal="right" vertical="center"/>
    </xf>
    <xf numFmtId="165" fontId="4" fillId="0" borderId="0" xfId="9" applyNumberFormat="1" applyFont="1" applyFill="1" applyBorder="1" applyAlignment="1" applyProtection="1">
      <alignment horizontal="right" vertical="center"/>
    </xf>
    <xf numFmtId="10" fontId="4" fillId="0" borderId="0" xfId="9" applyNumberFormat="1" applyFont="1" applyFill="1" applyBorder="1" applyAlignment="1" applyProtection="1">
      <alignment horizontal="right" vertical="center"/>
    </xf>
    <xf numFmtId="0" fontId="4" fillId="0" borderId="4" xfId="4" applyFont="1" applyBorder="1" applyAlignment="1" applyProtection="1">
      <alignment horizontal="left" vertical="center"/>
      <protection locked="0"/>
    </xf>
    <xf numFmtId="0" fontId="4" fillId="0" borderId="0" xfId="4" applyFont="1" applyAlignment="1" applyProtection="1">
      <alignment horizontal="left" vertical="center"/>
      <protection locked="0"/>
    </xf>
    <xf numFmtId="0" fontId="4" fillId="0" borderId="8" xfId="4" applyFont="1" applyBorder="1" applyAlignment="1" applyProtection="1">
      <alignment horizontal="left" vertical="center"/>
      <protection locked="0"/>
    </xf>
    <xf numFmtId="0" fontId="4" fillId="0" borderId="7" xfId="4" applyFont="1" applyBorder="1" applyAlignment="1" applyProtection="1">
      <alignment horizontal="left" vertical="center"/>
      <protection locked="0"/>
    </xf>
    <xf numFmtId="10" fontId="11" fillId="0" borderId="16" xfId="9" applyNumberFormat="1" applyFont="1" applyFill="1" applyBorder="1" applyAlignment="1" applyProtection="1">
      <alignment horizontal="right" vertical="center"/>
    </xf>
    <xf numFmtId="10" fontId="4" fillId="0" borderId="5" xfId="9" applyNumberFormat="1" applyFont="1" applyFill="1" applyBorder="1" applyAlignment="1" applyProtection="1">
      <alignment vertical="center"/>
    </xf>
    <xf numFmtId="44" fontId="11" fillId="0" borderId="5" xfId="8" applyFont="1" applyFill="1" applyBorder="1" applyAlignment="1" applyProtection="1">
      <alignment vertical="center"/>
    </xf>
    <xf numFmtId="44" fontId="3" fillId="0" borderId="0" xfId="2" applyNumberFormat="1" applyFont="1"/>
    <xf numFmtId="0" fontId="4" fillId="0" borderId="8" xfId="4" applyFont="1" applyBorder="1" applyAlignment="1" applyProtection="1">
      <alignment vertical="center"/>
      <protection locked="0"/>
    </xf>
    <xf numFmtId="0" fontId="4" fillId="0" borderId="9" xfId="4" applyFont="1" applyBorder="1" applyAlignment="1" applyProtection="1">
      <alignment vertical="center"/>
      <protection locked="0"/>
    </xf>
    <xf numFmtId="10" fontId="11" fillId="0" borderId="17" xfId="9" applyNumberFormat="1" applyFont="1" applyFill="1" applyBorder="1" applyAlignment="1" applyProtection="1">
      <alignment horizontal="right" vertical="center"/>
    </xf>
    <xf numFmtId="10" fontId="4" fillId="0" borderId="10" xfId="9" applyNumberFormat="1" applyFont="1" applyFill="1" applyBorder="1" applyAlignment="1" applyProtection="1">
      <alignment horizontal="right" vertical="center"/>
    </xf>
    <xf numFmtId="44" fontId="11" fillId="0" borderId="10" xfId="8" applyFont="1" applyFill="1" applyBorder="1" applyAlignment="1" applyProtection="1">
      <alignment vertical="center"/>
    </xf>
    <xf numFmtId="44" fontId="3" fillId="0" borderId="0" xfId="0" applyNumberFormat="1" applyFont="1"/>
    <xf numFmtId="0" fontId="3" fillId="0" borderId="8" xfId="0" applyFont="1" applyBorder="1"/>
    <xf numFmtId="0" fontId="11" fillId="0" borderId="18" xfId="4" applyFont="1" applyBorder="1" applyAlignment="1" applyProtection="1">
      <alignment vertical="center"/>
      <protection locked="0"/>
    </xf>
    <xf numFmtId="10" fontId="11" fillId="0" borderId="19" xfId="9" applyNumberFormat="1" applyFont="1" applyFill="1" applyBorder="1" applyAlignment="1" applyProtection="1">
      <alignment horizontal="right" vertical="center"/>
    </xf>
    <xf numFmtId="10" fontId="11" fillId="7" borderId="15" xfId="9" applyNumberFormat="1" applyFont="1" applyFill="1" applyBorder="1" applyAlignment="1" applyProtection="1">
      <alignment vertical="center"/>
    </xf>
    <xf numFmtId="44" fontId="11" fillId="0" borderId="15" xfId="8" applyFont="1" applyFill="1" applyBorder="1" applyAlignment="1" applyProtection="1">
      <alignment vertical="center"/>
    </xf>
    <xf numFmtId="0" fontId="0" fillId="0" borderId="8" xfId="0" applyBorder="1"/>
    <xf numFmtId="0" fontId="3" fillId="0" borderId="7" xfId="0" applyFont="1" applyBorder="1"/>
    <xf numFmtId="44" fontId="11" fillId="7" borderId="15" xfId="8" applyFont="1" applyFill="1" applyBorder="1" applyAlignment="1" applyProtection="1">
      <alignment horizontal="right" vertical="center"/>
    </xf>
    <xf numFmtId="0" fontId="0" fillId="0" borderId="7" xfId="0" applyBorder="1"/>
    <xf numFmtId="0" fontId="10" fillId="0" borderId="17" xfId="0" applyFont="1" applyBorder="1" applyAlignment="1">
      <alignment horizontal="right"/>
    </xf>
    <xf numFmtId="10" fontId="4" fillId="0" borderId="10" xfId="2" applyNumberFormat="1" applyFont="1" applyFill="1" applyBorder="1" applyAlignment="1" applyProtection="1">
      <alignment vertical="center"/>
    </xf>
    <xf numFmtId="0" fontId="10" fillId="0" borderId="19" xfId="0" applyFont="1" applyBorder="1"/>
    <xf numFmtId="0" fontId="10" fillId="0" borderId="19" xfId="0" applyFont="1" applyBorder="1" applyAlignment="1">
      <alignment horizontal="right"/>
    </xf>
    <xf numFmtId="0" fontId="10" fillId="7" borderId="15" xfId="0" applyFont="1" applyFill="1" applyBorder="1"/>
    <xf numFmtId="0" fontId="4" fillId="0" borderId="46" xfId="4" applyFont="1" applyBorder="1" applyAlignment="1" applyProtection="1">
      <alignment vertical="center"/>
      <protection locked="0"/>
    </xf>
    <xf numFmtId="0" fontId="3" fillId="0" borderId="46" xfId="0" applyFont="1" applyBorder="1"/>
    <xf numFmtId="9" fontId="4" fillId="0" borderId="0" xfId="4" applyNumberFormat="1" applyFont="1" applyAlignment="1" applyProtection="1">
      <alignment horizontal="left" vertical="center"/>
      <protection locked="0"/>
    </xf>
    <xf numFmtId="9" fontId="4" fillId="0" borderId="0" xfId="4" applyNumberFormat="1" applyFont="1" applyAlignment="1" applyProtection="1">
      <alignment vertical="center"/>
      <protection locked="0"/>
    </xf>
    <xf numFmtId="10" fontId="11" fillId="0" borderId="20" xfId="2" applyNumberFormat="1" applyFont="1" applyFill="1" applyBorder="1" applyAlignment="1" applyProtection="1">
      <alignment horizontal="right" vertical="center"/>
    </xf>
    <xf numFmtId="0" fontId="15" fillId="0" borderId="47" xfId="0" applyFont="1" applyBorder="1"/>
    <xf numFmtId="0" fontId="15" fillId="0" borderId="48" xfId="0" applyFont="1" applyBorder="1"/>
    <xf numFmtId="0" fontId="15" fillId="0" borderId="49" xfId="0" applyFont="1" applyBorder="1"/>
    <xf numFmtId="0" fontId="15" fillId="0" borderId="50" xfId="0" applyFont="1" applyBorder="1"/>
    <xf numFmtId="0" fontId="15" fillId="0" borderId="51" xfId="0" applyFont="1" applyBorder="1"/>
    <xf numFmtId="0" fontId="15" fillId="0" borderId="52" xfId="0" applyFont="1" applyBorder="1"/>
    <xf numFmtId="0" fontId="15" fillId="0" borderId="53" xfId="0" applyFont="1" applyBorder="1"/>
    <xf numFmtId="0" fontId="15" fillId="0" borderId="0" xfId="0" applyFont="1"/>
    <xf numFmtId="0" fontId="15" fillId="0" borderId="54" xfId="0" applyFont="1" applyBorder="1"/>
    <xf numFmtId="0" fontId="15" fillId="0" borderId="55" xfId="0" applyFont="1" applyBorder="1"/>
    <xf numFmtId="0" fontId="15" fillId="0" borderId="56" xfId="0" applyFont="1" applyBorder="1"/>
    <xf numFmtId="0" fontId="15" fillId="0" borderId="57" xfId="0" applyFont="1" applyBorder="1"/>
    <xf numFmtId="164" fontId="4" fillId="5" borderId="34" xfId="1" applyNumberFormat="1" applyFont="1" applyFill="1" applyBorder="1" applyAlignment="1" applyProtection="1">
      <alignment horizontal="left" vertical="center"/>
    </xf>
    <xf numFmtId="164" fontId="0" fillId="0" borderId="0" xfId="0" applyNumberFormat="1"/>
    <xf numFmtId="41" fontId="0" fillId="0" borderId="0" xfId="0" applyNumberFormat="1"/>
    <xf numFmtId="44" fontId="0" fillId="0" borderId="0" xfId="0" applyNumberFormat="1"/>
    <xf numFmtId="10" fontId="0" fillId="0" borderId="0" xfId="0" applyNumberFormat="1"/>
    <xf numFmtId="43" fontId="0" fillId="0" borderId="0" xfId="0" applyNumberFormat="1"/>
    <xf numFmtId="10" fontId="4" fillId="5" borderId="31" xfId="2" applyNumberFormat="1" applyFont="1" applyFill="1" applyBorder="1" applyAlignment="1" applyProtection="1">
      <alignment horizontal="right" vertical="center"/>
    </xf>
    <xf numFmtId="10" fontId="4" fillId="4" borderId="37" xfId="2" applyNumberFormat="1" applyFont="1" applyFill="1" applyBorder="1" applyAlignment="1" applyProtection="1">
      <alignment horizontal="right" vertical="center"/>
    </xf>
    <xf numFmtId="10" fontId="4" fillId="5" borderId="37" xfId="2" applyNumberFormat="1" applyFont="1" applyFill="1" applyBorder="1" applyAlignment="1" applyProtection="1">
      <alignment horizontal="right" vertical="center"/>
    </xf>
    <xf numFmtId="10" fontId="11" fillId="0" borderId="15" xfId="1" applyNumberFormat="1" applyFont="1" applyFill="1" applyBorder="1" applyAlignment="1" applyProtection="1">
      <alignment horizontal="right" vertical="center"/>
    </xf>
    <xf numFmtId="14" fontId="4" fillId="0" borderId="4" xfId="4" applyNumberFormat="1" applyFont="1" applyFill="1" applyBorder="1" applyAlignment="1" applyProtection="1">
      <alignment vertical="center"/>
      <protection locked="0"/>
    </xf>
    <xf numFmtId="0" fontId="4" fillId="0" borderId="16" xfId="4" applyFont="1" applyFill="1" applyBorder="1" applyAlignment="1" applyProtection="1">
      <alignment vertical="center"/>
      <protection locked="0"/>
    </xf>
    <xf numFmtId="0" fontId="4" fillId="0" borderId="46" xfId="4" applyFont="1" applyFill="1" applyBorder="1" applyAlignment="1" applyProtection="1">
      <alignment vertical="center"/>
      <protection locked="0"/>
    </xf>
    <xf numFmtId="37" fontId="4" fillId="0" borderId="9" xfId="5" applyNumberFormat="1" applyFill="1" applyBorder="1" applyAlignment="1">
      <alignment horizontal="left"/>
    </xf>
    <xf numFmtId="0" fontId="4" fillId="0" borderId="17" xfId="4" applyFont="1" applyFill="1" applyBorder="1" applyAlignment="1" applyProtection="1">
      <alignment vertical="center"/>
      <protection locked="0"/>
    </xf>
    <xf numFmtId="0" fontId="4" fillId="0" borderId="11" xfId="4" applyFont="1" applyFill="1" applyBorder="1" applyAlignment="1" applyProtection="1">
      <alignment vertical="center"/>
      <protection locked="0"/>
    </xf>
    <xf numFmtId="0" fontId="4" fillId="0" borderId="19" xfId="4" applyFont="1" applyFill="1" applyBorder="1" applyAlignment="1" applyProtection="1">
      <alignment vertical="center"/>
      <protection locked="0"/>
    </xf>
    <xf numFmtId="0" fontId="4" fillId="0" borderId="20" xfId="4" applyFont="1" applyFill="1" applyBorder="1" applyAlignment="1" applyProtection="1">
      <alignment vertical="center"/>
      <protection locked="0"/>
    </xf>
    <xf numFmtId="10" fontId="3" fillId="0" borderId="0" xfId="0" applyNumberFormat="1" applyFont="1"/>
    <xf numFmtId="0" fontId="4" fillId="0" borderId="0" xfId="4" applyFont="1" applyBorder="1" applyAlignment="1" applyProtection="1">
      <alignment horizontal="left" vertical="center"/>
      <protection locked="0"/>
    </xf>
    <xf numFmtId="0" fontId="3" fillId="0" borderId="0" xfId="0" applyFont="1" applyBorder="1"/>
    <xf numFmtId="0" fontId="0" fillId="0" borderId="0" xfId="0" applyBorder="1"/>
    <xf numFmtId="9" fontId="9" fillId="8" borderId="12" xfId="2" applyFont="1" applyFill="1" applyBorder="1" applyAlignment="1" applyProtection="1">
      <alignment horizontal="center" vertical="center"/>
    </xf>
    <xf numFmtId="0" fontId="9" fillId="8" borderId="21" xfId="4" applyFont="1" applyFill="1" applyBorder="1" applyAlignment="1">
      <alignment horizontal="centerContinuous" vertical="center"/>
    </xf>
    <xf numFmtId="0" fontId="4" fillId="8" borderId="22" xfId="7" applyFill="1" applyBorder="1" applyAlignment="1">
      <alignment horizontal="centerContinuous" vertical="center"/>
    </xf>
    <xf numFmtId="0" fontId="4" fillId="8" borderId="12" xfId="7" applyFill="1" applyBorder="1" applyAlignment="1">
      <alignment horizontal="centerContinuous" vertical="center"/>
    </xf>
    <xf numFmtId="0" fontId="9" fillId="8" borderId="24" xfId="7" applyFont="1" applyFill="1" applyBorder="1" applyAlignment="1">
      <alignment horizontal="centerContinuous" vertical="center" wrapText="1"/>
    </xf>
    <xf numFmtId="0" fontId="9" fillId="9" borderId="14" xfId="4" applyFont="1" applyFill="1" applyBorder="1" applyAlignment="1">
      <alignment horizontal="center" vertical="center" wrapText="1"/>
    </xf>
    <xf numFmtId="0" fontId="9" fillId="9" borderId="26" xfId="4" applyFont="1" applyFill="1" applyBorder="1" applyAlignment="1">
      <alignment horizontal="center" vertical="center" wrapText="1"/>
    </xf>
    <xf numFmtId="0" fontId="9" fillId="9" borderId="27" xfId="4" applyFont="1" applyFill="1" applyBorder="1" applyAlignment="1">
      <alignment horizontal="center" vertical="center" wrapText="1"/>
    </xf>
    <xf numFmtId="0" fontId="9" fillId="8" borderId="25" xfId="4" applyFont="1" applyFill="1" applyBorder="1" applyAlignment="1">
      <alignment horizontal="center" vertical="center"/>
    </xf>
    <xf numFmtId="39" fontId="12" fillId="8" borderId="12" xfId="5" applyNumberFormat="1" applyFont="1" applyFill="1" applyBorder="1" applyAlignment="1">
      <alignment horizontal="centerContinuous" vertical="center"/>
    </xf>
    <xf numFmtId="39" fontId="2" fillId="8" borderId="24" xfId="5" applyNumberFormat="1" applyFont="1" applyFill="1" applyBorder="1" applyAlignment="1">
      <alignment horizontal="centerContinuous" vertical="center"/>
    </xf>
    <xf numFmtId="39" fontId="2" fillId="8" borderId="21" xfId="5" applyNumberFormat="1" applyFont="1" applyFill="1" applyBorder="1" applyAlignment="1">
      <alignment horizontal="centerContinuous" vertical="center"/>
    </xf>
    <xf numFmtId="0" fontId="2" fillId="8" borderId="18" xfId="4" applyFont="1" applyFill="1" applyBorder="1" applyAlignment="1">
      <alignment horizontal="left" vertical="center"/>
    </xf>
    <xf numFmtId="0" fontId="2" fillId="8" borderId="19" xfId="4" applyFont="1" applyFill="1" applyBorder="1" applyAlignment="1">
      <alignment horizontal="centerContinuous" vertical="center"/>
    </xf>
    <xf numFmtId="10" fontId="2" fillId="8" borderId="20" xfId="9" applyNumberFormat="1" applyFont="1" applyFill="1" applyBorder="1" applyAlignment="1" applyProtection="1">
      <alignment horizontal="left" vertical="center"/>
    </xf>
    <xf numFmtId="0" fontId="2" fillId="9" borderId="25" xfId="10" applyFont="1" applyFill="1" applyBorder="1" applyAlignment="1">
      <alignment horizontal="centerContinuous" vertical="center"/>
    </xf>
    <xf numFmtId="0" fontId="9" fillId="9" borderId="14" xfId="10" applyFont="1" applyFill="1" applyBorder="1" applyAlignment="1">
      <alignment horizontal="centerContinuous"/>
    </xf>
    <xf numFmtId="0" fontId="9" fillId="9" borderId="14" xfId="10" applyFont="1" applyFill="1" applyBorder="1" applyAlignment="1">
      <alignment horizontal="center" vertical="center"/>
    </xf>
    <xf numFmtId="0" fontId="9" fillId="9" borderId="27" xfId="10" applyFont="1" applyFill="1" applyBorder="1" applyAlignment="1">
      <alignment horizontal="center" vertical="center"/>
    </xf>
    <xf numFmtId="0" fontId="2" fillId="9" borderId="1" xfId="10" applyFont="1" applyFill="1" applyBorder="1" applyAlignment="1">
      <alignment horizontal="centerContinuous" vertical="center"/>
    </xf>
    <xf numFmtId="0" fontId="9" fillId="9" borderId="2" xfId="10" applyFont="1" applyFill="1" applyBorder="1" applyAlignment="1">
      <alignment horizontal="centerContinuous"/>
    </xf>
    <xf numFmtId="0" fontId="9" fillId="9" borderId="2" xfId="10" applyFont="1" applyFill="1" applyBorder="1" applyAlignment="1">
      <alignment horizontal="center" vertical="center"/>
    </xf>
    <xf numFmtId="0" fontId="9" fillId="9" borderId="3" xfId="10" applyFont="1" applyFill="1" applyBorder="1" applyAlignment="1">
      <alignment horizontal="center" vertical="center"/>
    </xf>
    <xf numFmtId="0" fontId="0" fillId="0" borderId="9" xfId="0" applyBorder="1"/>
    <xf numFmtId="0" fontId="0" fillId="0" borderId="17" xfId="0" applyBorder="1"/>
    <xf numFmtId="0" fontId="0" fillId="0" borderId="11" xfId="0" applyBorder="1"/>
    <xf numFmtId="10" fontId="2" fillId="8" borderId="19" xfId="9" applyNumberFormat="1" applyFont="1" applyFill="1" applyBorder="1" applyAlignment="1" applyProtection="1">
      <alignment horizontal="left" vertical="center"/>
    </xf>
    <xf numFmtId="0" fontId="9" fillId="8" borderId="23" xfId="7" applyFont="1" applyFill="1" applyBorder="1" applyAlignment="1">
      <alignment horizontal="centerContinuous" vertical="center" wrapText="1"/>
    </xf>
    <xf numFmtId="0" fontId="9" fillId="8" borderId="13" xfId="7" applyFont="1" applyFill="1" applyBorder="1" applyAlignment="1">
      <alignment horizontal="centerContinuous" vertical="center" wrapText="1"/>
    </xf>
    <xf numFmtId="0" fontId="4" fillId="0" borderId="0" xfId="4" applyFont="1" applyBorder="1" applyAlignment="1">
      <alignment horizontal="left" vertical="center"/>
    </xf>
    <xf numFmtId="167" fontId="0" fillId="0" borderId="0" xfId="0" applyNumberFormat="1"/>
    <xf numFmtId="168" fontId="0" fillId="0" borderId="0" xfId="0" applyNumberFormat="1"/>
    <xf numFmtId="10" fontId="11" fillId="0" borderId="18" xfId="1" applyNumberFormat="1" applyFont="1" applyFill="1" applyBorder="1" applyAlignment="1" applyProtection="1">
      <alignment horizontal="right" vertical="center"/>
    </xf>
    <xf numFmtId="10" fontId="11" fillId="0" borderId="20" xfId="1" applyNumberFormat="1" applyFont="1" applyFill="1" applyBorder="1" applyAlignment="1" applyProtection="1">
      <alignment horizontal="right" vertical="center"/>
    </xf>
    <xf numFmtId="10" fontId="4" fillId="4" borderId="58" xfId="9" applyNumberFormat="1" applyFont="1" applyFill="1" applyBorder="1" applyAlignment="1" applyProtection="1">
      <alignment horizontal="right" vertical="center"/>
    </xf>
    <xf numFmtId="10" fontId="4" fillId="4" borderId="59" xfId="9" applyNumberFormat="1" applyFont="1" applyFill="1" applyBorder="1" applyAlignment="1" applyProtection="1">
      <alignment horizontal="right" vertical="center"/>
    </xf>
    <xf numFmtId="0" fontId="18" fillId="9" borderId="0" xfId="0" applyFont="1" applyFill="1"/>
    <xf numFmtId="0" fontId="0" fillId="9" borderId="0" xfId="0" applyFill="1"/>
    <xf numFmtId="0" fontId="18" fillId="0" borderId="0" xfId="0" applyFont="1"/>
    <xf numFmtId="0" fontId="0" fillId="6" borderId="0" xfId="0" applyFill="1"/>
    <xf numFmtId="0" fontId="14" fillId="0" borderId="0" xfId="0" applyFont="1" applyAlignment="1">
      <alignment horizontal="left" vertical="center" indent="4"/>
    </xf>
    <xf numFmtId="0" fontId="0" fillId="0" borderId="0" xfId="0" applyAlignment="1">
      <alignment vertical="top"/>
    </xf>
    <xf numFmtId="0" fontId="14" fillId="0" borderId="0" xfId="0" applyFont="1"/>
    <xf numFmtId="0" fontId="17" fillId="0" borderId="7" xfId="0" applyFont="1" applyBorder="1" applyAlignment="1">
      <alignment horizontal="left"/>
    </xf>
    <xf numFmtId="0" fontId="19" fillId="0" borderId="0" xfId="0" applyFont="1" applyAlignment="1">
      <alignment horizontal="left" vertical="top" wrapText="1"/>
    </xf>
  </cellXfs>
  <cellStyles count="12">
    <cellStyle name="Comma" xfId="1" builtinId="3"/>
    <cellStyle name="Comma 2" xfId="6" xr:uid="{A9D99829-C349-4E10-9127-3CB8C646DF85}"/>
    <cellStyle name="Currency 2" xfId="8" xr:uid="{11466ADF-6E3F-4F0C-BDAB-CF8E5B2E5913}"/>
    <cellStyle name="Normal" xfId="0" builtinId="0"/>
    <cellStyle name="Normal 106" xfId="3" xr:uid="{7C76D43A-7289-493F-A20F-AE53FB49C7C6}"/>
    <cellStyle name="Normal 2" xfId="5" xr:uid="{7C85CB00-50F1-472F-B584-09ABCC6AB32B}"/>
    <cellStyle name="Normal 2 2" xfId="7" xr:uid="{667F4D6B-E1FC-4479-97A4-73B72F412B6B}"/>
    <cellStyle name="Normal 3" xfId="10" xr:uid="{43DA97E1-3B83-455A-B287-E8E6DE979580}"/>
    <cellStyle name="Normal 4" xfId="11" xr:uid="{3363EF02-6C98-4246-B503-6BFD617242F9}"/>
    <cellStyle name="Normal_Rate Sheet Mock Up (2)" xfId="4" xr:uid="{CCD70735-1B64-40C4-9DF8-29189CC4AE8B}"/>
    <cellStyle name="Percent" xfId="2" builtinId="5"/>
    <cellStyle name="Percent 2" xfId="9" xr:uid="{8E9ABE61-F614-42E3-8495-C87B68E05D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Shared\ATL\Data2\H&amp;B\Government\LOULAX\2017\01%20-%20February%202017%20Rates\Workpapers\SBH\Rate%20Adjustments\CSOC%20Expansion\CSoC%20Distinct%20Count%20by%20Parish%20(July-Dec%202015)(Jan-June%202016)_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F/H&amp;W/Virginia/19Med4.0/Workpapers/PCC%20Model/Databook/Exh%201%20-%20Acute%20Care%20Services%20-%20MCO%20Enrolled%20LIFC19.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F/H&amp;W/Virginia/19Med4.0/Workpapers/PCC%20Model/Exhibits/Exhibit%201%20&amp;%204%20Generator/Exh%201%20-%20Total%20Claims%20-%20FAMISMOMS19.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F/H&amp;W/Virginia/19Med4.0/Workpapers/PCC%20Model/Data%20Model/FY19_Med4_Consolidated_Data.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TennCare/2021/Rate%20Development/Databook/CY22%20Non-CHOICES%20Databook%20v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OHCA/24/4_Rate%20development/Dental/FY24%20Dental%20Databook%20OHCA_v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OHCA/24/4_Rate%20development/Dental/FY24%20Dental%20Databook%20OHCA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General"/>
      <sheetName val="Hospital "/>
      <sheetName val="Medical "/>
      <sheetName val="DCLag"/>
      <sheetName val="2009 Oct Guidance SEC Format"/>
      <sheetName val="Q3 Forecast Scenarios Aud Com"/>
      <sheetName val="Plan Cost Centers- Final  "/>
      <sheetName val="Revenue"/>
      <sheetName val="Exhibit II"/>
      <sheetName val="INDEX"/>
      <sheetName val="****"/>
      <sheetName val="Appendix A-Region"/>
      <sheetName val="Lookups"/>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walk_Region"/>
      <sheetName val="Jun 15 - Dec- 15"/>
      <sheetName val="Jan 16 - Jun 16"/>
      <sheetName val="Roll U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5-FY16 Base Member Month"/>
      <sheetName val="FY15-FY16 Base PMPM"/>
      <sheetName val="County by Region"/>
      <sheetName val="TOTAL"/>
      <sheetName val="TOTAL_Child"/>
      <sheetName val="TOTAL_Adult"/>
      <sheetName val="NoWi_child"/>
      <sheetName val="NoWi_adult"/>
      <sheetName val="ChWe_child"/>
      <sheetName val="ChWe_adult"/>
      <sheetName val="Cent_child"/>
      <sheetName val="Cent_adult"/>
      <sheetName val="Tide_child"/>
      <sheetName val="Tide_adult"/>
      <sheetName val="RoAl_child"/>
      <sheetName val="RoAl_adult"/>
      <sheetName val="SW_child"/>
      <sheetName val="SW_adult"/>
      <sheetName val="NoWi_all_age"/>
      <sheetName val="ChWe_all_age"/>
      <sheetName val="Cent_all_age"/>
      <sheetName val="Tide_all_age"/>
      <sheetName val="RoAl_all_age"/>
      <sheetName val="SW_all_age"/>
      <sheetName val="NoWi_age_under1"/>
      <sheetName val="NoWi_age1_5"/>
      <sheetName val="NoWi_age6_14"/>
      <sheetName val="NoWi_age15_20F"/>
      <sheetName val="NoWi_age15_20M"/>
      <sheetName val="NoWi_age21_44F"/>
      <sheetName val="NoWi_age21_44M"/>
      <sheetName val="NoWi_age45over"/>
      <sheetName val="ChWe_age_under1"/>
      <sheetName val="ChWe_age1_5"/>
      <sheetName val="ChWe_age6_14"/>
      <sheetName val="ChWe_age15_20F"/>
      <sheetName val="ChWe_age15_20M"/>
      <sheetName val="ChWe_age21_44F"/>
      <sheetName val="ChWe_age21_44M"/>
      <sheetName val="ChWe_age45over"/>
      <sheetName val="Cent_age_under1"/>
      <sheetName val="Cent_age1_5"/>
      <sheetName val="Cent_age6_14"/>
      <sheetName val="Cent_age15_20F"/>
      <sheetName val="Cent_age15_20M"/>
      <sheetName val="Cent_age21_44F"/>
      <sheetName val="Cent_age21_44M"/>
      <sheetName val="Cent_age45over"/>
      <sheetName val="Tide_age_under1"/>
      <sheetName val="Tide_age1_5"/>
      <sheetName val="Tide_age6_14"/>
      <sheetName val="Tide_age15_20F"/>
      <sheetName val="Tide_age15_20M"/>
      <sheetName val="Tide_age21_44F"/>
      <sheetName val="Tide_age21_44M"/>
      <sheetName val="Tide_age45over"/>
      <sheetName val="RoAl_age_under1"/>
      <sheetName val="RoAl_age1_5"/>
      <sheetName val="RoAl_age6_14"/>
      <sheetName val="RoAl_age15_20F"/>
      <sheetName val="RoAl_age15_20M"/>
      <sheetName val="RoAl_age21_44F"/>
      <sheetName val="RoAl_age21_44M"/>
      <sheetName val="RoAl_age45over"/>
      <sheetName val="SW_age_under1"/>
      <sheetName val="SW_age1_5"/>
      <sheetName val="SW_age6_14"/>
      <sheetName val="SW_age15_20F"/>
      <sheetName val="SW_age15_20M"/>
      <sheetName val="SW_age21_44F"/>
      <sheetName val="SW_age21_44M"/>
      <sheetName val="SW_age45over"/>
      <sheetName val="Background =&gt;"/>
      <sheetName val="TOTAL (2)"/>
      <sheetName val="PivotSummary"/>
      <sheetName val="ClaimsData"/>
      <sheetName val="MembershipData"/>
      <sheetName val="Exh 1 - Acute Care Services - 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10-201609 Base Member Month"/>
      <sheetName val="201510-201609 Base PMPM"/>
      <sheetName val="County by Region"/>
      <sheetName val="TOTAL"/>
      <sheetName val="NoWi_all_age"/>
      <sheetName val="ChWe_all_age"/>
      <sheetName val="Cent_all_age"/>
      <sheetName val="Tide_all_age"/>
      <sheetName val="RoAl_all_age"/>
      <sheetName val="SW_all_age"/>
      <sheetName val="Background =&gt;"/>
      <sheetName val="Ex 1 Total Claims"/>
      <sheetName val="PivotSummary"/>
      <sheetName val="ClaimsData"/>
      <sheetName val="MembershipData"/>
      <sheetName val="Exh 1 - Total Claims - FAMISM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6)"/>
      <sheetName val="Sheet2 (5)"/>
      <sheetName val="Sheet2 (2)"/>
      <sheetName val="Sheet2 (4)"/>
      <sheetName val="Chart1"/>
      <sheetName val="Sheet2 (3)"/>
      <sheetName val="Sheet2"/>
      <sheetName val="Background =&gt;"/>
      <sheetName val="Dimensions"/>
      <sheetName val="Reconcile With Databook"/>
      <sheetName val="Check Elig_Cap File"/>
      <sheetName val="FY19_Med4_Consolidated_Data"/>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puts"/>
      <sheetName val="RawClaims"/>
      <sheetName val="MW Notes"/>
      <sheetName val="Enrollment"/>
      <sheetName val="Exhibit for Q&amp;A"/>
      <sheetName val="Development"/>
      <sheetName val="Rate Cell Experience COS"/>
      <sheetName val="Rate Cell Experience"/>
      <sheetName val="NonSystem"/>
      <sheetName val="NSChecks"/>
      <sheetName val="PC-AMB"/>
      <sheetName val="PC-IMD"/>
      <sheetName val="Trends"/>
      <sheetName val="Chiro, Vax"/>
      <sheetName val="SUD+"/>
      <sheetName val="Admin"/>
      <sheetName val="NC Rates"/>
      <sheetName val="NC Rate Buildup"/>
      <sheetName val="Flow"/>
      <sheetName val="Ex1 East Dev"/>
      <sheetName val="Ex1 Middle Dev"/>
      <sheetName val="Ex1 West Dev"/>
      <sheetName val="Ex2 ProgAdjFactors"/>
      <sheetName val="Ex3 Trend, IBNR, MC Factors"/>
      <sheetName val="Ex4 Post-Trend Factors"/>
      <sheetName val="Ex5 Admin"/>
      <sheetName val="MCO MMs"/>
      <sheetName val="Mapp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aw Data"/>
      <sheetName val="Mapping"/>
      <sheetName val="Enrollment"/>
      <sheetName val="GH Projected MMs"/>
      <sheetName val="Mercer Projeted MMs"/>
      <sheetName val="Program Changes and Adjustment"/>
      <sheetName val="East Exp"/>
      <sheetName val="OKC Exp"/>
      <sheetName val="Tulsa Exp"/>
      <sheetName val="West Exp"/>
      <sheetName val="State Exp"/>
      <sheetName val="Total Exp"/>
      <sheetName val="East Proj"/>
      <sheetName val="OKC Proj"/>
      <sheetName val="Tulsa Proj"/>
      <sheetName val="West Proj"/>
      <sheetName val="State Proj"/>
      <sheetName val="Total Proj"/>
      <sheetName val="Admin"/>
      <sheetName val="Cost Summary"/>
      <sheetName val="Admin .75 Managed Care"/>
      <sheetName val="Cost Summary .75 Managed Care"/>
      <sheetName val="Comparison"/>
      <sheetName val="mercer proj pmpm"/>
      <sheetName val="Mercer adj pm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aw Data"/>
      <sheetName val="Mapping"/>
      <sheetName val="Enrollment"/>
      <sheetName val="GH Projected MMs"/>
      <sheetName val="Mercer Projeted MMs"/>
      <sheetName val="Program Changes and Adjustment"/>
      <sheetName val="East Exp"/>
      <sheetName val="OKC Exp"/>
      <sheetName val="Tulsa Exp"/>
      <sheetName val="West Exp"/>
      <sheetName val="State Exp"/>
      <sheetName val="Total Exp"/>
      <sheetName val="East Proj"/>
      <sheetName val="OKC Proj"/>
      <sheetName val="Tulsa Proj"/>
      <sheetName val="West Proj"/>
      <sheetName val="State Proj"/>
      <sheetName val="Total Proj"/>
      <sheetName val="Admin"/>
      <sheetName val="Cost Summary"/>
      <sheetName val="Admin .75 Managed Care"/>
      <sheetName val="Cost Summary .75 Managed Care"/>
      <sheetName val="Comparison"/>
      <sheetName val="mercer proj pmpm"/>
      <sheetName val="Mercer adj pm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8B5E-539A-458E-9950-552CE2F2E156}">
  <dimension ref="A1:AG244"/>
  <sheetViews>
    <sheetView topLeftCell="A17" zoomScale="70" zoomScaleNormal="70" workbookViewId="0">
      <selection activeCell="S29" sqref="S29"/>
    </sheetView>
  </sheetViews>
  <sheetFormatPr defaultRowHeight="14.45"/>
  <cols>
    <col min="2" max="2" width="22.140625" bestFit="1" customWidth="1"/>
    <col min="3" max="3" width="26.5703125" bestFit="1" customWidth="1"/>
    <col min="6" max="6" width="18.5703125" bestFit="1" customWidth="1"/>
    <col min="7" max="7" width="8.7109375" customWidth="1"/>
    <col min="18" max="18" width="14.28515625" customWidth="1"/>
    <col min="20" max="20" width="25.85546875" bestFit="1" customWidth="1"/>
  </cols>
  <sheetData>
    <row r="1" spans="1:33">
      <c r="AB1" t="s">
        <v>0</v>
      </c>
    </row>
    <row r="2" spans="1:33" ht="26.45">
      <c r="C2" t="s">
        <v>1</v>
      </c>
      <c r="G2" s="25" t="s">
        <v>2</v>
      </c>
      <c r="H2" s="26"/>
      <c r="I2" s="27"/>
      <c r="J2" s="28" t="s">
        <v>3</v>
      </c>
      <c r="K2" s="28"/>
      <c r="L2" s="29" t="s">
        <v>4</v>
      </c>
      <c r="M2" s="29"/>
      <c r="N2" s="29" t="s">
        <v>5</v>
      </c>
      <c r="O2" s="30" t="s">
        <v>6</v>
      </c>
      <c r="P2" s="30"/>
      <c r="Q2" s="25" t="s">
        <v>7</v>
      </c>
      <c r="R2" s="26"/>
      <c r="S2" s="26"/>
      <c r="T2" t="s">
        <v>8</v>
      </c>
      <c r="U2" t="s">
        <v>9</v>
      </c>
    </row>
    <row r="3" spans="1:33" ht="27" thickBot="1">
      <c r="C3" t="s">
        <v>10</v>
      </c>
      <c r="G3" s="31" t="s">
        <v>11</v>
      </c>
      <c r="H3" s="31" t="s">
        <v>12</v>
      </c>
      <c r="I3" s="31" t="s">
        <v>13</v>
      </c>
      <c r="J3" s="31" t="s">
        <v>14</v>
      </c>
      <c r="K3" s="31" t="s">
        <v>15</v>
      </c>
      <c r="L3" s="31" t="s">
        <v>14</v>
      </c>
      <c r="M3" s="31" t="s">
        <v>15</v>
      </c>
      <c r="N3" s="31" t="s">
        <v>16</v>
      </c>
      <c r="O3" s="32" t="s">
        <v>14</v>
      </c>
      <c r="P3" s="32" t="s">
        <v>15</v>
      </c>
      <c r="Q3" s="32" t="s">
        <v>11</v>
      </c>
      <c r="R3" s="31" t="s">
        <v>12</v>
      </c>
      <c r="S3" s="33" t="s">
        <v>13</v>
      </c>
      <c r="T3" s="10" t="s">
        <v>17</v>
      </c>
      <c r="U3" s="15" t="s">
        <v>18</v>
      </c>
      <c r="AA3" t="s">
        <v>19</v>
      </c>
    </row>
    <row r="4" spans="1:33" ht="15" thickBot="1">
      <c r="A4" s="106" t="s">
        <v>20</v>
      </c>
      <c r="B4" s="107" t="s">
        <v>21</v>
      </c>
      <c r="C4" s="107" t="s">
        <v>22</v>
      </c>
      <c r="D4" s="107" t="s">
        <v>23</v>
      </c>
      <c r="E4" s="107" t="s">
        <v>24</v>
      </c>
      <c r="F4" s="108" t="s">
        <v>25</v>
      </c>
      <c r="G4" t="str">
        <f>$G$2&amp;"_"&amp;G3</f>
        <v>Adjusted Base Data_Util/1,000</v>
      </c>
      <c r="H4" t="str">
        <f>$G$2&amp;"_"&amp;H3</f>
        <v>Adjusted Base Data_Unit Cost</v>
      </c>
      <c r="I4" t="str">
        <f>$G$2&amp;"_"&amp;I3</f>
        <v>Adjusted Base Data_PMPM</v>
      </c>
      <c r="J4" t="str">
        <f>J2&amp;"_"&amp;J3</f>
        <v>Annual Dental Trends_Util/1000 %</v>
      </c>
      <c r="K4" t="str">
        <f>J2&amp;"_"&amp;K3</f>
        <v>Annual Dental Trends_Unit Cost %</v>
      </c>
      <c r="L4" t="str">
        <f>L2&amp;"_"&amp;L3</f>
        <v>Prospective Rating Adjustments_Util/1000 %</v>
      </c>
      <c r="M4" t="str">
        <f>L2&amp;"_"&amp;M3</f>
        <v>Prospective Rating Adjustments_Unit Cost %</v>
      </c>
      <c r="N4" t="str">
        <f>N2&amp;"_"&amp;N3</f>
        <v>Seasonality_PMPM %</v>
      </c>
      <c r="O4" t="str">
        <f>O2&amp;"_"&amp;O3</f>
        <v>Managed Care Savings_Util/1000 %</v>
      </c>
      <c r="P4" t="str">
        <f>O2&amp;"_"&amp;P3</f>
        <v>Managed Care Savings_Unit Cost %</v>
      </c>
      <c r="Q4" t="str">
        <f>Q2&amp;"_"&amp;Q3</f>
        <v>Projected Dental Expenses_Util/1,000</v>
      </c>
      <c r="R4" t="str">
        <f>Q2&amp;"_"&amp;R3</f>
        <v>Projected Dental Expenses_Unit Cost</v>
      </c>
      <c r="S4" t="str">
        <f>Q2&amp;"_"&amp;S3</f>
        <v>Projected Dental Expenses_PMPM</v>
      </c>
      <c r="T4" t="s">
        <v>26</v>
      </c>
      <c r="U4" t="s">
        <v>27</v>
      </c>
    </row>
    <row r="5" spans="1:33">
      <c r="A5" s="109" t="s">
        <v>28</v>
      </c>
      <c r="B5" s="110" t="s">
        <v>29</v>
      </c>
      <c r="C5" s="110" t="s">
        <v>30</v>
      </c>
      <c r="D5" s="110" t="s">
        <v>31</v>
      </c>
      <c r="E5" s="110" t="s">
        <v>31</v>
      </c>
      <c r="F5" s="111" t="s">
        <v>32</v>
      </c>
      <c r="G5" s="35" t="e">
        <f>INDEX('CUST Rate Sheet'!$A$7:$QG$33,MATCH('Child Check (2)'!$F5,'CUST Rate Sheet'!$A$7:$A$33,0),MATCH('Child Check (2)'!$B5&amp;", "&amp;'Child Check (2)'!$C5&amp;", "&amp;IF($D5="N","Non-TPL, ","TPL, ")&amp;IF($E5="N","Non-voluntary_","voluntary_")&amp;$A5&amp;"_"&amp;G$4,'CUST Rate Sheet'!$A$33:$QG$33,0))</f>
        <v>#N/A</v>
      </c>
      <c r="H5" s="36" t="e">
        <f>INDEX('CUST Rate Sheet'!$A$7:$QG$33,MATCH('Child Check (2)'!$F5,'CUST Rate Sheet'!$A$7:$A$33,0),MATCH('Child Check (2)'!$B5&amp;", "&amp;'Child Check (2)'!$C5&amp;", "&amp;IF($D5="N","Non-TPL, ","TPL, ")&amp;IF($E5="N","Non-voluntary_","voluntary_")&amp;$A5&amp;"_"&amp;H$4,'CUST Rate Sheet'!$A$33:$QG$33,0))</f>
        <v>#N/A</v>
      </c>
      <c r="I5" s="36" t="e">
        <f>INDEX('CUST Rate Sheet'!$A$7:$QG$33,MATCH('Child Check (2)'!$F5,'CUST Rate Sheet'!$A$7:$A$33,0),MATCH('Child Check (2)'!$B5&amp;", "&amp;'Child Check (2)'!$C5&amp;", "&amp;IF($D5="N","Non-TPL, ","TPL, ")&amp;IF($E5="N","Non-voluntary_","voluntary_")&amp;$A5&amp;"_"&amp;I$4,'CUST Rate Sheet'!$A$33:$QG$33,0))</f>
        <v>#N/A</v>
      </c>
      <c r="J5" s="37" t="e">
        <f>INDEX('CUST Rate Sheet'!$A$7:$QG$33,MATCH('Child Check (2)'!$F5,'CUST Rate Sheet'!$A$7:$A$33,0),MATCH('Child Check (2)'!$B5&amp;", "&amp;'Child Check (2)'!$C5&amp;", "&amp;IF($D5="N","Non-TPL, ","TPL, ")&amp;IF($E5="N","Non-voluntary_","voluntary_")&amp;$A5&amp;"_"&amp;J$4,'CUST Rate Sheet'!$A$33:$QG$33,0))</f>
        <v>#N/A</v>
      </c>
      <c r="K5" s="38" t="e">
        <f>INDEX('CUST Rate Sheet'!$A$7:$QG$33,MATCH('Child Check (2)'!$F5,'CUST Rate Sheet'!$A$7:$A$33,0),MATCH('Child Check (2)'!$B5&amp;", "&amp;'Child Check (2)'!$C5&amp;", "&amp;IF($D5="N","Non-TPL, ","TPL, ")&amp;IF($E5="N","Non-voluntary_","voluntary_")&amp;$A5&amp;"_"&amp;K$4,'CUST Rate Sheet'!$A$33:$QG$33,0))</f>
        <v>#N/A</v>
      </c>
      <c r="L5" s="37" t="e">
        <f>INDEX('CUST Rate Sheet'!$A$7:$QG$33,MATCH('Child Check (2)'!$F5,'CUST Rate Sheet'!$A$7:$A$33,0),MATCH('Child Check (2)'!$B5&amp;", "&amp;'Child Check (2)'!$C5&amp;", "&amp;IF($D5="N","Non-TPL, ","TPL, ")&amp;IF($E5="N","Non-voluntary_","voluntary_")&amp;$A5&amp;"_"&amp;L$4,'CUST Rate Sheet'!$A$33:$QG$33,0))</f>
        <v>#N/A</v>
      </c>
      <c r="M5" s="39" t="e">
        <f>INDEX('CUST Rate Sheet'!$A$7:$QG$33,MATCH('Child Check (2)'!$F5,'CUST Rate Sheet'!$A$7:$A$33,0),MATCH('Child Check (2)'!$B5&amp;", "&amp;'Child Check (2)'!$C5&amp;", "&amp;IF($D5="N","Non-TPL, ","TPL, ")&amp;IF($E5="N","Non-voluntary_","voluntary_")&amp;$A5&amp;"_"&amp;M$4,'CUST Rate Sheet'!$A$33:$QG$33,0))</f>
        <v>#N/A</v>
      </c>
      <c r="N5" s="40" t="e">
        <f>INDEX('CUST Rate Sheet'!$A$7:$QG$33,MATCH('Child Check (2)'!$F5,'CUST Rate Sheet'!$A$7:$A$33,0),MATCH('Child Check (2)'!$B5&amp;", "&amp;'Child Check (2)'!$C5&amp;", "&amp;IF($D5="N","Non-TPL, ","TPL, ")&amp;IF($E5="N","Non-voluntary_","voluntary_")&amp;$A5&amp;"_"&amp;N$4,'CUST Rate Sheet'!$A$33:$QG$33,0))</f>
        <v>#N/A</v>
      </c>
      <c r="O5" s="41" t="e">
        <f>INDEX('CUST Rate Sheet'!$A$7:$QG$33,MATCH('Child Check (2)'!$F5,'CUST Rate Sheet'!$A$7:$A$33,0),MATCH('Child Check (2)'!$B5&amp;", "&amp;'Child Check (2)'!$C5&amp;", "&amp;IF($D5="N","Non-TPL, ","TPL, ")&amp;IF($E5="N","Non-voluntary_","voluntary_")&amp;$A5&amp;"_"&amp;O$4,'CUST Rate Sheet'!$A$33:$QG$33,0))</f>
        <v>#N/A</v>
      </c>
      <c r="P5" s="41" t="e">
        <f>INDEX('CUST Rate Sheet'!$A$7:$QG$33,MATCH('Child Check (2)'!$F5,'CUST Rate Sheet'!$A$7:$A$33,0),MATCH('Child Check (2)'!$B5&amp;", "&amp;'Child Check (2)'!$C5&amp;", "&amp;IF($D5="N","Non-TPL, ","TPL, ")&amp;IF($E5="N","Non-voluntary_","voluntary_")&amp;$A5&amp;"_"&amp;P$4,'CUST Rate Sheet'!$A$33:$QG$33,0))</f>
        <v>#N/A</v>
      </c>
      <c r="Q5" s="35" t="e">
        <f>INDEX('CUST Rate Sheet'!$A$7:$QG$33,MATCH('Child Check (2)'!$F5,'CUST Rate Sheet'!$A$7:$A$33,0),MATCH('Child Check (2)'!$B5&amp;", "&amp;'Child Check (2)'!$C5&amp;", "&amp;IF($D5="N","Non-TPL, ","TPL, ")&amp;IF($E5="N","Non-voluntary_","voluntary_")&amp;$A5&amp;"_"&amp;Q$4,'CUST Rate Sheet'!$A$33:$QG$33,0))</f>
        <v>#N/A</v>
      </c>
      <c r="R5" s="36" t="e">
        <f>INDEX('CUST Rate Sheet'!$A$7:$QG$33,MATCH('Child Check (2)'!$F5,'CUST Rate Sheet'!$A$7:$A$33,0),MATCH('Child Check (2)'!$B5&amp;", "&amp;'Child Check (2)'!$C5&amp;", "&amp;IF($D5="N","Non-TPL, ","TPL, ")&amp;IF($E5="N","Non-voluntary_","voluntary_")&amp;$A5&amp;"_"&amp;R$4,'CUST Rate Sheet'!$A$33:$QG$33,0))</f>
        <v>#N/A</v>
      </c>
      <c r="S5" s="42" t="e">
        <f>INDEX('CUST Rate Sheet'!$A$7:$QG$33,MATCH('Child Check (2)'!$F5,'CUST Rate Sheet'!$A$7:$A$33,0),MATCH('Child Check (2)'!$B5&amp;", "&amp;'Child Check (2)'!$C5&amp;", "&amp;IF($D5="N","Non-TPL, ","TPL, ")&amp;IF($E5="N","Non-voluntary_","voluntary_")&amp;$A5&amp;"_"&amp;S$4,'CUST Rate Sheet'!$A$33:$QG$33,0))</f>
        <v>#N/A</v>
      </c>
      <c r="T5" s="118" t="e">
        <f>INDEX('CUST Rate Sheet'!$A$3:$QG$33,MATCH("Base Member Months:",'CUST Rate Sheet'!$A$3:$A$33,0),MATCH('Child Check (2)'!$B5&amp;", "&amp;'Child Check (2)'!$C5&amp;", "&amp;IF($D5="N","Non-TPL, ","TPL, ")&amp;IF($E5="N","Non-voluntary_","voluntary_")&amp;$A5&amp;"_"&amp;T$4,'CUST Rate Sheet'!$A$33:$QG$33,0))</f>
        <v>#N/A</v>
      </c>
      <c r="U5" s="118" t="e">
        <f>INDEX('CUST Rate Sheet'!$A$3:$QG$33,MATCH("Base Member Months:",'CUST Rate Sheet'!$A$3:$A$33,0),MATCH('Child Check (2)'!$B5&amp;", "&amp;'Child Check (2)'!$C5&amp;", "&amp;IF($D5="N","Non-TPL, ","TPL, ")&amp;IF($E5="N","Non-voluntary_","voluntary_")&amp;$A5&amp;"_"&amp;U$4,'CUST Rate Sheet'!$A$33:$QG$33,0))</f>
        <v>#N/A</v>
      </c>
      <c r="W5" s="119">
        <v>0</v>
      </c>
      <c r="X5" s="119">
        <v>0</v>
      </c>
      <c r="Y5" s="119">
        <v>0</v>
      </c>
      <c r="Z5" s="122">
        <v>0</v>
      </c>
      <c r="AA5" s="122">
        <v>0</v>
      </c>
      <c r="AB5" s="122">
        <v>0</v>
      </c>
      <c r="AC5" s="122">
        <v>0</v>
      </c>
      <c r="AD5" s="122">
        <v>0</v>
      </c>
      <c r="AE5" s="123" t="e">
        <f>G5*(1+J5)^(60/12)*(1+L5)*(1+O5)*(1+N5)-Q5</f>
        <v>#N/A</v>
      </c>
      <c r="AF5" s="123" t="e">
        <f>H5*(1+K5)^(60/12)*(1+M5)*(1+P5)-R5</f>
        <v>#N/A</v>
      </c>
      <c r="AG5" s="121" t="e">
        <f>Q5*R5/12000-S5</f>
        <v>#N/A</v>
      </c>
    </row>
    <row r="6" spans="1:33">
      <c r="A6" s="112" t="s">
        <v>28</v>
      </c>
      <c r="B6" s="113" t="s">
        <v>29</v>
      </c>
      <c r="C6" s="113" t="s">
        <v>30</v>
      </c>
      <c r="D6" s="113" t="s">
        <v>31</v>
      </c>
      <c r="E6" s="113" t="s">
        <v>31</v>
      </c>
      <c r="F6" s="114" t="s">
        <v>33</v>
      </c>
      <c r="G6" s="35" t="e">
        <f>INDEX('CUST Rate Sheet'!$A$7:$QG$33,MATCH('Child Check (2)'!$F6,'CUST Rate Sheet'!$A$7:$A$33,0),MATCH('Child Check (2)'!$B6&amp;", "&amp;'Child Check (2)'!$C6&amp;", "&amp;IF($D6="N","Non-TPL, ","TPL, ")&amp;IF($E6="N","Non-voluntary_","voluntary_")&amp;$A6&amp;"_"&amp;G$4,'CUST Rate Sheet'!$A$33:$QG$33,0))</f>
        <v>#N/A</v>
      </c>
      <c r="H6" s="36" t="e">
        <f>INDEX('CUST Rate Sheet'!$A$7:$QG$33,MATCH('Child Check (2)'!$F6,'CUST Rate Sheet'!$A$7:$A$33,0),MATCH('Child Check (2)'!$B6&amp;", "&amp;'Child Check (2)'!$C6&amp;", "&amp;IF($D6="N","Non-TPL, ","TPL, ")&amp;IF($E6="N","Non-voluntary_","voluntary_")&amp;$A6&amp;"_"&amp;H$4,'CUST Rate Sheet'!$A$33:$QG$33,0))</f>
        <v>#N/A</v>
      </c>
      <c r="I6" s="36" t="e">
        <f>INDEX('CUST Rate Sheet'!$A$7:$QG$33,MATCH('Child Check (2)'!$F6,'CUST Rate Sheet'!$A$7:$A$33,0),MATCH('Child Check (2)'!$B6&amp;", "&amp;'Child Check (2)'!$C6&amp;", "&amp;IF($D6="N","Non-TPL, ","TPL, ")&amp;IF($E6="N","Non-voluntary_","voluntary_")&amp;$A6&amp;"_"&amp;I$4,'CUST Rate Sheet'!$A$33:$QG$33,0))</f>
        <v>#N/A</v>
      </c>
      <c r="J6" s="37" t="e">
        <f>INDEX('CUST Rate Sheet'!$A$7:$QG$33,MATCH('Child Check (2)'!$F6,'CUST Rate Sheet'!$A$7:$A$33,0),MATCH('Child Check (2)'!$B6&amp;", "&amp;'Child Check (2)'!$C6&amp;", "&amp;IF($D6="N","Non-TPL, ","TPL, ")&amp;IF($E6="N","Non-voluntary_","voluntary_")&amp;$A6&amp;"_"&amp;J$4,'CUST Rate Sheet'!$A$33:$QG$33,0))</f>
        <v>#N/A</v>
      </c>
      <c r="K6" s="38" t="e">
        <f>INDEX('CUST Rate Sheet'!$A$7:$QG$33,MATCH('Child Check (2)'!$F6,'CUST Rate Sheet'!$A$7:$A$33,0),MATCH('Child Check (2)'!$B6&amp;", "&amp;'Child Check (2)'!$C6&amp;", "&amp;IF($D6="N","Non-TPL, ","TPL, ")&amp;IF($E6="N","Non-voluntary_","voluntary_")&amp;$A6&amp;"_"&amp;K$4,'CUST Rate Sheet'!$A$33:$QG$33,0))</f>
        <v>#N/A</v>
      </c>
      <c r="L6" s="37" t="e">
        <f>INDEX('CUST Rate Sheet'!$A$7:$QG$33,MATCH('Child Check (2)'!$F6,'CUST Rate Sheet'!$A$7:$A$33,0),MATCH('Child Check (2)'!$B6&amp;", "&amp;'Child Check (2)'!$C6&amp;", "&amp;IF($D6="N","Non-TPL, ","TPL, ")&amp;IF($E6="N","Non-voluntary_","voluntary_")&amp;$A6&amp;"_"&amp;L$4,'CUST Rate Sheet'!$A$33:$QG$33,0))</f>
        <v>#N/A</v>
      </c>
      <c r="M6" s="39" t="e">
        <f>INDEX('CUST Rate Sheet'!$A$7:$QG$33,MATCH('Child Check (2)'!$F6,'CUST Rate Sheet'!$A$7:$A$33,0),MATCH('Child Check (2)'!$B6&amp;", "&amp;'Child Check (2)'!$C6&amp;", "&amp;IF($D6="N","Non-TPL, ","TPL, ")&amp;IF($E6="N","Non-voluntary_","voluntary_")&amp;$A6&amp;"_"&amp;M$4,'CUST Rate Sheet'!$A$33:$QG$33,0))</f>
        <v>#N/A</v>
      </c>
      <c r="N6" s="40" t="e">
        <f>INDEX('CUST Rate Sheet'!$A$7:$QG$33,MATCH('Child Check (2)'!$F6,'CUST Rate Sheet'!$A$7:$A$33,0),MATCH('Child Check (2)'!$B6&amp;", "&amp;'Child Check (2)'!$C6&amp;", "&amp;IF($D6="N","Non-TPL, ","TPL, ")&amp;IF($E6="N","Non-voluntary_","voluntary_")&amp;$A6&amp;"_"&amp;N$4,'CUST Rate Sheet'!$A$33:$QG$33,0))</f>
        <v>#N/A</v>
      </c>
      <c r="O6" s="41" t="e">
        <f>INDEX('CUST Rate Sheet'!$A$7:$QG$33,MATCH('Child Check (2)'!$F6,'CUST Rate Sheet'!$A$7:$A$33,0),MATCH('Child Check (2)'!$B6&amp;", "&amp;'Child Check (2)'!$C6&amp;", "&amp;IF($D6="N","Non-TPL, ","TPL, ")&amp;IF($E6="N","Non-voluntary_","voluntary_")&amp;$A6&amp;"_"&amp;O$4,'CUST Rate Sheet'!$A$33:$QG$33,0))</f>
        <v>#N/A</v>
      </c>
      <c r="P6" s="41" t="e">
        <f>INDEX('CUST Rate Sheet'!$A$7:$QG$33,MATCH('Child Check (2)'!$F6,'CUST Rate Sheet'!$A$7:$A$33,0),MATCH('Child Check (2)'!$B6&amp;", "&amp;'Child Check (2)'!$C6&amp;", "&amp;IF($D6="N","Non-TPL, ","TPL, ")&amp;IF($E6="N","Non-voluntary_","voluntary_")&amp;$A6&amp;"_"&amp;P$4,'CUST Rate Sheet'!$A$33:$QG$33,0))</f>
        <v>#N/A</v>
      </c>
      <c r="Q6" s="35" t="e">
        <f>INDEX('CUST Rate Sheet'!$A$7:$QG$33,MATCH('Child Check (2)'!$F6,'CUST Rate Sheet'!$A$7:$A$33,0),MATCH('Child Check (2)'!$B6&amp;", "&amp;'Child Check (2)'!$C6&amp;", "&amp;IF($D6="N","Non-TPL, ","TPL, ")&amp;IF($E6="N","Non-voluntary_","voluntary_")&amp;$A6&amp;"_"&amp;Q$4,'CUST Rate Sheet'!$A$33:$QG$33,0))</f>
        <v>#N/A</v>
      </c>
      <c r="R6" s="36" t="e">
        <f>INDEX('CUST Rate Sheet'!$A$7:$QG$33,MATCH('Child Check (2)'!$F6,'CUST Rate Sheet'!$A$7:$A$33,0),MATCH('Child Check (2)'!$B6&amp;", "&amp;'Child Check (2)'!$C6&amp;", "&amp;IF($D6="N","Non-TPL, ","TPL, ")&amp;IF($E6="N","Non-voluntary_","voluntary_")&amp;$A6&amp;"_"&amp;R$4,'CUST Rate Sheet'!$A$33:$QG$33,0))</f>
        <v>#N/A</v>
      </c>
      <c r="S6" s="42" t="e">
        <f>INDEX('CUST Rate Sheet'!$A$7:$QG$33,MATCH('Child Check (2)'!$F6,'CUST Rate Sheet'!$A$7:$A$33,0),MATCH('Child Check (2)'!$B6&amp;", "&amp;'Child Check (2)'!$C6&amp;", "&amp;IF($D6="N","Non-TPL, ","TPL, ")&amp;IF($E6="N","Non-voluntary_","voluntary_")&amp;$A6&amp;"_"&amp;S$4,'CUST Rate Sheet'!$A$33:$QG$33,0))</f>
        <v>#N/A</v>
      </c>
      <c r="T6" s="118" t="e">
        <f>INDEX('CUST Rate Sheet'!$A$3:$QG$33,MATCH("Base Member Months:",'CUST Rate Sheet'!$A$3:$A$33,0),MATCH('Child Check (2)'!$B6&amp;", "&amp;'Child Check (2)'!$C6&amp;", "&amp;IF($D6="N","Non-TPL, ","TPL, ")&amp;IF($E6="N","Non-voluntary_","voluntary_")&amp;$A6&amp;"_"&amp;T$4,'CUST Rate Sheet'!$A$33:$QG$33,0))</f>
        <v>#N/A</v>
      </c>
      <c r="U6" s="118" t="e">
        <f>INDEX('CUST Rate Sheet'!$A$3:$QG$33,MATCH("Base Member Months:",'CUST Rate Sheet'!$A$3:$A$33,0),MATCH('Child Check (2)'!$B6&amp;", "&amp;'Child Check (2)'!$C6&amp;", "&amp;IF($D6="N","Non-TPL, ","TPL, ")&amp;IF($E6="N","Non-voluntary_","voluntary_")&amp;$A6&amp;"_"&amp;U$4,'CUST Rate Sheet'!$A$33:$QG$33,0))</f>
        <v>#N/A</v>
      </c>
      <c r="W6" s="119">
        <v>0</v>
      </c>
      <c r="X6" s="119">
        <v>0</v>
      </c>
      <c r="Y6" s="119">
        <v>0</v>
      </c>
      <c r="Z6" s="122">
        <v>0</v>
      </c>
      <c r="AA6" s="122">
        <v>0</v>
      </c>
      <c r="AB6" s="122">
        <v>0</v>
      </c>
      <c r="AC6" s="122">
        <v>0</v>
      </c>
      <c r="AD6" s="122">
        <v>-8.3266726846886741E-17</v>
      </c>
      <c r="AE6" s="123" t="e">
        <f t="shared" ref="AE6:AE69" si="0">G6*(1+J6)^(60/12)*(1+L6)*(1+O6)*(1+N6)-Q6</f>
        <v>#N/A</v>
      </c>
      <c r="AF6" s="123" t="e">
        <f t="shared" ref="AF6:AF69" si="1">H6*(1+K6)^(60/12)*(1+M6)*(1+P6)-R6</f>
        <v>#N/A</v>
      </c>
      <c r="AG6" s="121" t="e">
        <f t="shared" ref="AG6:AG69" si="2">Q6*R6/12000-S6</f>
        <v>#N/A</v>
      </c>
    </row>
    <row r="7" spans="1:33">
      <c r="A7" s="112" t="s">
        <v>28</v>
      </c>
      <c r="B7" s="113" t="s">
        <v>29</v>
      </c>
      <c r="C7" s="113" t="s">
        <v>30</v>
      </c>
      <c r="D7" s="113" t="s">
        <v>31</v>
      </c>
      <c r="E7" s="113" t="s">
        <v>31</v>
      </c>
      <c r="F7" s="114" t="s">
        <v>34</v>
      </c>
      <c r="G7" s="35" t="e">
        <f>INDEX('CUST Rate Sheet'!$A$7:$QG$33,MATCH('Child Check (2)'!$F7,'CUST Rate Sheet'!$A$7:$A$33,0),MATCH('Child Check (2)'!$B7&amp;", "&amp;'Child Check (2)'!$C7&amp;", "&amp;IF($D7="N","Non-TPL, ","TPL, ")&amp;IF($E7="N","Non-voluntary_","voluntary_")&amp;$A7&amp;"_"&amp;G$4,'CUST Rate Sheet'!$A$33:$QG$33,0))</f>
        <v>#N/A</v>
      </c>
      <c r="H7" s="36" t="e">
        <f>INDEX('CUST Rate Sheet'!$A$7:$QG$33,MATCH('Child Check (2)'!$F7,'CUST Rate Sheet'!$A$7:$A$33,0),MATCH('Child Check (2)'!$B7&amp;", "&amp;'Child Check (2)'!$C7&amp;", "&amp;IF($D7="N","Non-TPL, ","TPL, ")&amp;IF($E7="N","Non-voluntary_","voluntary_")&amp;$A7&amp;"_"&amp;H$4,'CUST Rate Sheet'!$A$33:$QG$33,0))</f>
        <v>#N/A</v>
      </c>
      <c r="I7" s="36" t="e">
        <f>INDEX('CUST Rate Sheet'!$A$7:$QG$33,MATCH('Child Check (2)'!$F7,'CUST Rate Sheet'!$A$7:$A$33,0),MATCH('Child Check (2)'!$B7&amp;", "&amp;'Child Check (2)'!$C7&amp;", "&amp;IF($D7="N","Non-TPL, ","TPL, ")&amp;IF($E7="N","Non-voluntary_","voluntary_")&amp;$A7&amp;"_"&amp;I$4,'CUST Rate Sheet'!$A$33:$QG$33,0))</f>
        <v>#N/A</v>
      </c>
      <c r="J7" s="37" t="e">
        <f>INDEX('CUST Rate Sheet'!$A$7:$QG$33,MATCH('Child Check (2)'!$F7,'CUST Rate Sheet'!$A$7:$A$33,0),MATCH('Child Check (2)'!$B7&amp;", "&amp;'Child Check (2)'!$C7&amp;", "&amp;IF($D7="N","Non-TPL, ","TPL, ")&amp;IF($E7="N","Non-voluntary_","voluntary_")&amp;$A7&amp;"_"&amp;J$4,'CUST Rate Sheet'!$A$33:$QG$33,0))</f>
        <v>#N/A</v>
      </c>
      <c r="K7" s="38" t="e">
        <f>INDEX('CUST Rate Sheet'!$A$7:$QG$33,MATCH('Child Check (2)'!$F7,'CUST Rate Sheet'!$A$7:$A$33,0),MATCH('Child Check (2)'!$B7&amp;", "&amp;'Child Check (2)'!$C7&amp;", "&amp;IF($D7="N","Non-TPL, ","TPL, ")&amp;IF($E7="N","Non-voluntary_","voluntary_")&amp;$A7&amp;"_"&amp;K$4,'CUST Rate Sheet'!$A$33:$QG$33,0))</f>
        <v>#N/A</v>
      </c>
      <c r="L7" s="37" t="e">
        <f>INDEX('CUST Rate Sheet'!$A$7:$QG$33,MATCH('Child Check (2)'!$F7,'CUST Rate Sheet'!$A$7:$A$33,0),MATCH('Child Check (2)'!$B7&amp;", "&amp;'Child Check (2)'!$C7&amp;", "&amp;IF($D7="N","Non-TPL, ","TPL, ")&amp;IF($E7="N","Non-voluntary_","voluntary_")&amp;$A7&amp;"_"&amp;L$4,'CUST Rate Sheet'!$A$33:$QG$33,0))</f>
        <v>#N/A</v>
      </c>
      <c r="M7" s="39" t="e">
        <f>INDEX('CUST Rate Sheet'!$A$7:$QG$33,MATCH('Child Check (2)'!$F7,'CUST Rate Sheet'!$A$7:$A$33,0),MATCH('Child Check (2)'!$B7&amp;", "&amp;'Child Check (2)'!$C7&amp;", "&amp;IF($D7="N","Non-TPL, ","TPL, ")&amp;IF($E7="N","Non-voluntary_","voluntary_")&amp;$A7&amp;"_"&amp;M$4,'CUST Rate Sheet'!$A$33:$QG$33,0))</f>
        <v>#N/A</v>
      </c>
      <c r="N7" s="40" t="e">
        <f>INDEX('CUST Rate Sheet'!$A$7:$QG$33,MATCH('Child Check (2)'!$F7,'CUST Rate Sheet'!$A$7:$A$33,0),MATCH('Child Check (2)'!$B7&amp;", "&amp;'Child Check (2)'!$C7&amp;", "&amp;IF($D7="N","Non-TPL, ","TPL, ")&amp;IF($E7="N","Non-voluntary_","voluntary_")&amp;$A7&amp;"_"&amp;N$4,'CUST Rate Sheet'!$A$33:$QG$33,0))</f>
        <v>#N/A</v>
      </c>
      <c r="O7" s="41" t="e">
        <f>INDEX('CUST Rate Sheet'!$A$7:$QG$33,MATCH('Child Check (2)'!$F7,'CUST Rate Sheet'!$A$7:$A$33,0),MATCH('Child Check (2)'!$B7&amp;", "&amp;'Child Check (2)'!$C7&amp;", "&amp;IF($D7="N","Non-TPL, ","TPL, ")&amp;IF($E7="N","Non-voluntary_","voluntary_")&amp;$A7&amp;"_"&amp;O$4,'CUST Rate Sheet'!$A$33:$QG$33,0))</f>
        <v>#N/A</v>
      </c>
      <c r="P7" s="41" t="e">
        <f>INDEX('CUST Rate Sheet'!$A$7:$QG$33,MATCH('Child Check (2)'!$F7,'CUST Rate Sheet'!$A$7:$A$33,0),MATCH('Child Check (2)'!$B7&amp;", "&amp;'Child Check (2)'!$C7&amp;", "&amp;IF($D7="N","Non-TPL, ","TPL, ")&amp;IF($E7="N","Non-voluntary_","voluntary_")&amp;$A7&amp;"_"&amp;P$4,'CUST Rate Sheet'!$A$33:$QG$33,0))</f>
        <v>#N/A</v>
      </c>
      <c r="Q7" s="35" t="e">
        <f>INDEX('CUST Rate Sheet'!$A$7:$QG$33,MATCH('Child Check (2)'!$F7,'CUST Rate Sheet'!$A$7:$A$33,0),MATCH('Child Check (2)'!$B7&amp;", "&amp;'Child Check (2)'!$C7&amp;", "&amp;IF($D7="N","Non-TPL, ","TPL, ")&amp;IF($E7="N","Non-voluntary_","voluntary_")&amp;$A7&amp;"_"&amp;Q$4,'CUST Rate Sheet'!$A$33:$QG$33,0))</f>
        <v>#N/A</v>
      </c>
      <c r="R7" s="36" t="e">
        <f>INDEX('CUST Rate Sheet'!$A$7:$QG$33,MATCH('Child Check (2)'!$F7,'CUST Rate Sheet'!$A$7:$A$33,0),MATCH('Child Check (2)'!$B7&amp;", "&amp;'Child Check (2)'!$C7&amp;", "&amp;IF($D7="N","Non-TPL, ","TPL, ")&amp;IF($E7="N","Non-voluntary_","voluntary_")&amp;$A7&amp;"_"&amp;R$4,'CUST Rate Sheet'!$A$33:$QG$33,0))</f>
        <v>#N/A</v>
      </c>
      <c r="S7" s="42" t="e">
        <f>INDEX('CUST Rate Sheet'!$A$7:$QG$33,MATCH('Child Check (2)'!$F7,'CUST Rate Sheet'!$A$7:$A$33,0),MATCH('Child Check (2)'!$B7&amp;", "&amp;'Child Check (2)'!$C7&amp;", "&amp;IF($D7="N","Non-TPL, ","TPL, ")&amp;IF($E7="N","Non-voluntary_","voluntary_")&amp;$A7&amp;"_"&amp;S$4,'CUST Rate Sheet'!$A$33:$QG$33,0))</f>
        <v>#N/A</v>
      </c>
      <c r="T7" s="118" t="e">
        <f>INDEX('CUST Rate Sheet'!$A$3:$QG$33,MATCH("Base Member Months:",'CUST Rate Sheet'!$A$3:$A$33,0),MATCH('Child Check (2)'!$B7&amp;", "&amp;'Child Check (2)'!$C7&amp;", "&amp;IF($D7="N","Non-TPL, ","TPL, ")&amp;IF($E7="N","Non-voluntary_","voluntary_")&amp;$A7&amp;"_"&amp;T$4,'CUST Rate Sheet'!$A$33:$QG$33,0))</f>
        <v>#N/A</v>
      </c>
      <c r="U7" s="118" t="e">
        <f>INDEX('CUST Rate Sheet'!$A$3:$QG$33,MATCH("Base Member Months:",'CUST Rate Sheet'!$A$3:$A$33,0),MATCH('Child Check (2)'!$B7&amp;", "&amp;'Child Check (2)'!$C7&amp;", "&amp;IF($D7="N","Non-TPL, ","TPL, ")&amp;IF($E7="N","Non-voluntary_","voluntary_")&amp;$A7&amp;"_"&amp;U$4,'CUST Rate Sheet'!$A$33:$QG$33,0))</f>
        <v>#N/A</v>
      </c>
      <c r="W7" s="119">
        <v>0</v>
      </c>
      <c r="X7" s="119">
        <v>0</v>
      </c>
      <c r="Y7" s="119">
        <v>0</v>
      </c>
      <c r="Z7" s="122">
        <v>0</v>
      </c>
      <c r="AA7" s="122">
        <v>0</v>
      </c>
      <c r="AB7" s="122">
        <v>0</v>
      </c>
      <c r="AC7" s="122">
        <v>0</v>
      </c>
      <c r="AD7" s="122">
        <v>-8.3266726846886741E-17</v>
      </c>
      <c r="AE7" s="123" t="e">
        <f t="shared" si="0"/>
        <v>#N/A</v>
      </c>
      <c r="AF7" s="123" t="e">
        <f t="shared" si="1"/>
        <v>#N/A</v>
      </c>
      <c r="AG7" s="121" t="e">
        <f t="shared" si="2"/>
        <v>#N/A</v>
      </c>
    </row>
    <row r="8" spans="1:33">
      <c r="A8" s="112" t="s">
        <v>28</v>
      </c>
      <c r="B8" s="113" t="s">
        <v>29</v>
      </c>
      <c r="C8" s="113" t="s">
        <v>30</v>
      </c>
      <c r="D8" s="113" t="s">
        <v>31</v>
      </c>
      <c r="E8" s="113" t="s">
        <v>31</v>
      </c>
      <c r="F8" s="114" t="s">
        <v>35</v>
      </c>
      <c r="G8" s="35" t="e">
        <f>INDEX('CUST Rate Sheet'!$A$7:$QG$33,MATCH('Child Check (2)'!$F8,'CUST Rate Sheet'!$A$7:$A$33,0),MATCH('Child Check (2)'!$B8&amp;", "&amp;'Child Check (2)'!$C8&amp;", "&amp;IF($D8="N","Non-TPL, ","TPL, ")&amp;IF($E8="N","Non-voluntary_","voluntary_")&amp;$A8&amp;"_"&amp;G$4,'CUST Rate Sheet'!$A$33:$QG$33,0))</f>
        <v>#N/A</v>
      </c>
      <c r="H8" s="36" t="e">
        <f>INDEX('CUST Rate Sheet'!$A$7:$QG$33,MATCH('Child Check (2)'!$F8,'CUST Rate Sheet'!$A$7:$A$33,0),MATCH('Child Check (2)'!$B8&amp;", "&amp;'Child Check (2)'!$C8&amp;", "&amp;IF($D8="N","Non-TPL, ","TPL, ")&amp;IF($E8="N","Non-voluntary_","voluntary_")&amp;$A8&amp;"_"&amp;H$4,'CUST Rate Sheet'!$A$33:$QG$33,0))</f>
        <v>#N/A</v>
      </c>
      <c r="I8" s="36" t="e">
        <f>INDEX('CUST Rate Sheet'!$A$7:$QG$33,MATCH('Child Check (2)'!$F8,'CUST Rate Sheet'!$A$7:$A$33,0),MATCH('Child Check (2)'!$B8&amp;", "&amp;'Child Check (2)'!$C8&amp;", "&amp;IF($D8="N","Non-TPL, ","TPL, ")&amp;IF($E8="N","Non-voluntary_","voluntary_")&amp;$A8&amp;"_"&amp;I$4,'CUST Rate Sheet'!$A$33:$QG$33,0))</f>
        <v>#N/A</v>
      </c>
      <c r="J8" s="37" t="e">
        <f>INDEX('CUST Rate Sheet'!$A$7:$QG$33,MATCH('Child Check (2)'!$F8,'CUST Rate Sheet'!$A$7:$A$33,0),MATCH('Child Check (2)'!$B8&amp;", "&amp;'Child Check (2)'!$C8&amp;", "&amp;IF($D8="N","Non-TPL, ","TPL, ")&amp;IF($E8="N","Non-voluntary_","voluntary_")&amp;$A8&amp;"_"&amp;J$4,'CUST Rate Sheet'!$A$33:$QG$33,0))</f>
        <v>#N/A</v>
      </c>
      <c r="K8" s="38" t="e">
        <f>INDEX('CUST Rate Sheet'!$A$7:$QG$33,MATCH('Child Check (2)'!$F8,'CUST Rate Sheet'!$A$7:$A$33,0),MATCH('Child Check (2)'!$B8&amp;", "&amp;'Child Check (2)'!$C8&amp;", "&amp;IF($D8="N","Non-TPL, ","TPL, ")&amp;IF($E8="N","Non-voluntary_","voluntary_")&amp;$A8&amp;"_"&amp;K$4,'CUST Rate Sheet'!$A$33:$QG$33,0))</f>
        <v>#N/A</v>
      </c>
      <c r="L8" s="37" t="e">
        <f>INDEX('CUST Rate Sheet'!$A$7:$QG$33,MATCH('Child Check (2)'!$F8,'CUST Rate Sheet'!$A$7:$A$33,0),MATCH('Child Check (2)'!$B8&amp;", "&amp;'Child Check (2)'!$C8&amp;", "&amp;IF($D8="N","Non-TPL, ","TPL, ")&amp;IF($E8="N","Non-voluntary_","voluntary_")&amp;$A8&amp;"_"&amp;L$4,'CUST Rate Sheet'!$A$33:$QG$33,0))</f>
        <v>#N/A</v>
      </c>
      <c r="M8" s="39" t="e">
        <f>INDEX('CUST Rate Sheet'!$A$7:$QG$33,MATCH('Child Check (2)'!$F8,'CUST Rate Sheet'!$A$7:$A$33,0),MATCH('Child Check (2)'!$B8&amp;", "&amp;'Child Check (2)'!$C8&amp;", "&amp;IF($D8="N","Non-TPL, ","TPL, ")&amp;IF($E8="N","Non-voluntary_","voluntary_")&amp;$A8&amp;"_"&amp;M$4,'CUST Rate Sheet'!$A$33:$QG$33,0))</f>
        <v>#N/A</v>
      </c>
      <c r="N8" s="40" t="e">
        <f>INDEX('CUST Rate Sheet'!$A$7:$QG$33,MATCH('Child Check (2)'!$F8,'CUST Rate Sheet'!$A$7:$A$33,0),MATCH('Child Check (2)'!$B8&amp;", "&amp;'Child Check (2)'!$C8&amp;", "&amp;IF($D8="N","Non-TPL, ","TPL, ")&amp;IF($E8="N","Non-voluntary_","voluntary_")&amp;$A8&amp;"_"&amp;N$4,'CUST Rate Sheet'!$A$33:$QG$33,0))</f>
        <v>#N/A</v>
      </c>
      <c r="O8" s="41" t="e">
        <f>INDEX('CUST Rate Sheet'!$A$7:$QG$33,MATCH('Child Check (2)'!$F8,'CUST Rate Sheet'!$A$7:$A$33,0),MATCH('Child Check (2)'!$B8&amp;", "&amp;'Child Check (2)'!$C8&amp;", "&amp;IF($D8="N","Non-TPL, ","TPL, ")&amp;IF($E8="N","Non-voluntary_","voluntary_")&amp;$A8&amp;"_"&amp;O$4,'CUST Rate Sheet'!$A$33:$QG$33,0))</f>
        <v>#N/A</v>
      </c>
      <c r="P8" s="41" t="e">
        <f>INDEX('CUST Rate Sheet'!$A$7:$QG$33,MATCH('Child Check (2)'!$F8,'CUST Rate Sheet'!$A$7:$A$33,0),MATCH('Child Check (2)'!$B8&amp;", "&amp;'Child Check (2)'!$C8&amp;", "&amp;IF($D8="N","Non-TPL, ","TPL, ")&amp;IF($E8="N","Non-voluntary_","voluntary_")&amp;$A8&amp;"_"&amp;P$4,'CUST Rate Sheet'!$A$33:$QG$33,0))</f>
        <v>#N/A</v>
      </c>
      <c r="Q8" s="35" t="e">
        <f>INDEX('CUST Rate Sheet'!$A$7:$QG$33,MATCH('Child Check (2)'!$F8,'CUST Rate Sheet'!$A$7:$A$33,0),MATCH('Child Check (2)'!$B8&amp;", "&amp;'Child Check (2)'!$C8&amp;", "&amp;IF($D8="N","Non-TPL, ","TPL, ")&amp;IF($E8="N","Non-voluntary_","voluntary_")&amp;$A8&amp;"_"&amp;Q$4,'CUST Rate Sheet'!$A$33:$QG$33,0))</f>
        <v>#N/A</v>
      </c>
      <c r="R8" s="36" t="e">
        <f>INDEX('CUST Rate Sheet'!$A$7:$QG$33,MATCH('Child Check (2)'!$F8,'CUST Rate Sheet'!$A$7:$A$33,0),MATCH('Child Check (2)'!$B8&amp;", "&amp;'Child Check (2)'!$C8&amp;", "&amp;IF($D8="N","Non-TPL, ","TPL, ")&amp;IF($E8="N","Non-voluntary_","voluntary_")&amp;$A8&amp;"_"&amp;R$4,'CUST Rate Sheet'!$A$33:$QG$33,0))</f>
        <v>#N/A</v>
      </c>
      <c r="S8" s="42" t="e">
        <f>INDEX('CUST Rate Sheet'!$A$7:$QG$33,MATCH('Child Check (2)'!$F8,'CUST Rate Sheet'!$A$7:$A$33,0),MATCH('Child Check (2)'!$B8&amp;", "&amp;'Child Check (2)'!$C8&amp;", "&amp;IF($D8="N","Non-TPL, ","TPL, ")&amp;IF($E8="N","Non-voluntary_","voluntary_")&amp;$A8&amp;"_"&amp;S$4,'CUST Rate Sheet'!$A$33:$QG$33,0))</f>
        <v>#N/A</v>
      </c>
      <c r="T8" s="118" t="e">
        <f>INDEX('CUST Rate Sheet'!$A$3:$QG$33,MATCH("Base Member Months:",'CUST Rate Sheet'!$A$3:$A$33,0),MATCH('Child Check (2)'!$B8&amp;", "&amp;'Child Check (2)'!$C8&amp;", "&amp;IF($D8="N","Non-TPL, ","TPL, ")&amp;IF($E8="N","Non-voluntary_","voluntary_")&amp;$A8&amp;"_"&amp;T$4,'CUST Rate Sheet'!$A$33:$QG$33,0))</f>
        <v>#N/A</v>
      </c>
      <c r="U8" s="118" t="e">
        <f>INDEX('CUST Rate Sheet'!$A$3:$QG$33,MATCH("Base Member Months:",'CUST Rate Sheet'!$A$3:$A$33,0),MATCH('Child Check (2)'!$B8&amp;", "&amp;'Child Check (2)'!$C8&amp;", "&amp;IF($D8="N","Non-TPL, ","TPL, ")&amp;IF($E8="N","Non-voluntary_","voluntary_")&amp;$A8&amp;"_"&amp;U$4,'CUST Rate Sheet'!$A$33:$QG$33,0))</f>
        <v>#N/A</v>
      </c>
      <c r="W8" s="119">
        <v>0</v>
      </c>
      <c r="X8" s="119">
        <v>0</v>
      </c>
      <c r="Y8" s="119">
        <v>0</v>
      </c>
      <c r="Z8" s="122">
        <v>0</v>
      </c>
      <c r="AA8" s="122">
        <v>0</v>
      </c>
      <c r="AB8" s="122">
        <v>0</v>
      </c>
      <c r="AC8" s="122">
        <v>0</v>
      </c>
      <c r="AD8" s="122">
        <v>0</v>
      </c>
      <c r="AE8" s="123" t="e">
        <f t="shared" si="0"/>
        <v>#N/A</v>
      </c>
      <c r="AF8" s="123" t="e">
        <f t="shared" si="1"/>
        <v>#N/A</v>
      </c>
      <c r="AG8" s="121" t="e">
        <f t="shared" si="2"/>
        <v>#N/A</v>
      </c>
    </row>
    <row r="9" spans="1:33">
      <c r="A9" s="112" t="s">
        <v>28</v>
      </c>
      <c r="B9" s="113" t="s">
        <v>29</v>
      </c>
      <c r="C9" s="113" t="s">
        <v>30</v>
      </c>
      <c r="D9" s="113" t="s">
        <v>31</v>
      </c>
      <c r="E9" s="113" t="s">
        <v>36</v>
      </c>
      <c r="F9" s="114" t="s">
        <v>32</v>
      </c>
      <c r="G9" s="35" t="e">
        <f>INDEX('CUST Rate Sheet'!$A$7:$QG$33,MATCH('Child Check (2)'!$F9,'CUST Rate Sheet'!$A$7:$A$33,0),MATCH('Child Check (2)'!$B9&amp;", "&amp;'Child Check (2)'!$C9&amp;", "&amp;IF($D9="N","Non-TPL, ","TPL, ")&amp;IF($E9="N","Non-voluntary_","voluntary_")&amp;$A9&amp;"_"&amp;G$4,'CUST Rate Sheet'!$A$33:$QG$33,0))</f>
        <v>#N/A</v>
      </c>
      <c r="H9" s="36" t="e">
        <f>INDEX('CUST Rate Sheet'!$A$7:$QG$33,MATCH('Child Check (2)'!$F9,'CUST Rate Sheet'!$A$7:$A$33,0),MATCH('Child Check (2)'!$B9&amp;", "&amp;'Child Check (2)'!$C9&amp;", "&amp;IF($D9="N","Non-TPL, ","TPL, ")&amp;IF($E9="N","Non-voluntary_","voluntary_")&amp;$A9&amp;"_"&amp;H$4,'CUST Rate Sheet'!$A$33:$QG$33,0))</f>
        <v>#N/A</v>
      </c>
      <c r="I9" s="36" t="e">
        <f>INDEX('CUST Rate Sheet'!$A$7:$QG$33,MATCH('Child Check (2)'!$F9,'CUST Rate Sheet'!$A$7:$A$33,0),MATCH('Child Check (2)'!$B9&amp;", "&amp;'Child Check (2)'!$C9&amp;", "&amp;IF($D9="N","Non-TPL, ","TPL, ")&amp;IF($E9="N","Non-voluntary_","voluntary_")&amp;$A9&amp;"_"&amp;I$4,'CUST Rate Sheet'!$A$33:$QG$33,0))</f>
        <v>#N/A</v>
      </c>
      <c r="J9" s="37" t="e">
        <f>INDEX('CUST Rate Sheet'!$A$7:$QG$33,MATCH('Child Check (2)'!$F9,'CUST Rate Sheet'!$A$7:$A$33,0),MATCH('Child Check (2)'!$B9&amp;", "&amp;'Child Check (2)'!$C9&amp;", "&amp;IF($D9="N","Non-TPL, ","TPL, ")&amp;IF($E9="N","Non-voluntary_","voluntary_")&amp;$A9&amp;"_"&amp;J$4,'CUST Rate Sheet'!$A$33:$QG$33,0))</f>
        <v>#N/A</v>
      </c>
      <c r="K9" s="38" t="e">
        <f>INDEX('CUST Rate Sheet'!$A$7:$QG$33,MATCH('Child Check (2)'!$F9,'CUST Rate Sheet'!$A$7:$A$33,0),MATCH('Child Check (2)'!$B9&amp;", "&amp;'Child Check (2)'!$C9&amp;", "&amp;IF($D9="N","Non-TPL, ","TPL, ")&amp;IF($E9="N","Non-voluntary_","voluntary_")&amp;$A9&amp;"_"&amp;K$4,'CUST Rate Sheet'!$A$33:$QG$33,0))</f>
        <v>#N/A</v>
      </c>
      <c r="L9" s="37" t="e">
        <f>INDEX('CUST Rate Sheet'!$A$7:$QG$33,MATCH('Child Check (2)'!$F9,'CUST Rate Sheet'!$A$7:$A$33,0),MATCH('Child Check (2)'!$B9&amp;", "&amp;'Child Check (2)'!$C9&amp;", "&amp;IF($D9="N","Non-TPL, ","TPL, ")&amp;IF($E9="N","Non-voluntary_","voluntary_")&amp;$A9&amp;"_"&amp;L$4,'CUST Rate Sheet'!$A$33:$QG$33,0))</f>
        <v>#N/A</v>
      </c>
      <c r="M9" s="39" t="e">
        <f>INDEX('CUST Rate Sheet'!$A$7:$QG$33,MATCH('Child Check (2)'!$F9,'CUST Rate Sheet'!$A$7:$A$33,0),MATCH('Child Check (2)'!$B9&amp;", "&amp;'Child Check (2)'!$C9&amp;", "&amp;IF($D9="N","Non-TPL, ","TPL, ")&amp;IF($E9="N","Non-voluntary_","voluntary_")&amp;$A9&amp;"_"&amp;M$4,'CUST Rate Sheet'!$A$33:$QG$33,0))</f>
        <v>#N/A</v>
      </c>
      <c r="N9" s="40" t="e">
        <f>INDEX('CUST Rate Sheet'!$A$7:$QG$33,MATCH('Child Check (2)'!$F9,'CUST Rate Sheet'!$A$7:$A$33,0),MATCH('Child Check (2)'!$B9&amp;", "&amp;'Child Check (2)'!$C9&amp;", "&amp;IF($D9="N","Non-TPL, ","TPL, ")&amp;IF($E9="N","Non-voluntary_","voluntary_")&amp;$A9&amp;"_"&amp;N$4,'CUST Rate Sheet'!$A$33:$QG$33,0))</f>
        <v>#N/A</v>
      </c>
      <c r="O9" s="41" t="e">
        <f>INDEX('CUST Rate Sheet'!$A$7:$QG$33,MATCH('Child Check (2)'!$F9,'CUST Rate Sheet'!$A$7:$A$33,0),MATCH('Child Check (2)'!$B9&amp;", "&amp;'Child Check (2)'!$C9&amp;", "&amp;IF($D9="N","Non-TPL, ","TPL, ")&amp;IF($E9="N","Non-voluntary_","voluntary_")&amp;$A9&amp;"_"&amp;O$4,'CUST Rate Sheet'!$A$33:$QG$33,0))</f>
        <v>#N/A</v>
      </c>
      <c r="P9" s="41" t="e">
        <f>INDEX('CUST Rate Sheet'!$A$7:$QG$33,MATCH('Child Check (2)'!$F9,'CUST Rate Sheet'!$A$7:$A$33,0),MATCH('Child Check (2)'!$B9&amp;", "&amp;'Child Check (2)'!$C9&amp;", "&amp;IF($D9="N","Non-TPL, ","TPL, ")&amp;IF($E9="N","Non-voluntary_","voluntary_")&amp;$A9&amp;"_"&amp;P$4,'CUST Rate Sheet'!$A$33:$QG$33,0))</f>
        <v>#N/A</v>
      </c>
      <c r="Q9" s="35" t="e">
        <f>INDEX('CUST Rate Sheet'!$A$7:$QG$33,MATCH('Child Check (2)'!$F9,'CUST Rate Sheet'!$A$7:$A$33,0),MATCH('Child Check (2)'!$B9&amp;", "&amp;'Child Check (2)'!$C9&amp;", "&amp;IF($D9="N","Non-TPL, ","TPL, ")&amp;IF($E9="N","Non-voluntary_","voluntary_")&amp;$A9&amp;"_"&amp;Q$4,'CUST Rate Sheet'!$A$33:$QG$33,0))</f>
        <v>#N/A</v>
      </c>
      <c r="R9" s="36" t="e">
        <f>INDEX('CUST Rate Sheet'!$A$7:$QG$33,MATCH('Child Check (2)'!$F9,'CUST Rate Sheet'!$A$7:$A$33,0),MATCH('Child Check (2)'!$B9&amp;", "&amp;'Child Check (2)'!$C9&amp;", "&amp;IF($D9="N","Non-TPL, ","TPL, ")&amp;IF($E9="N","Non-voluntary_","voluntary_")&amp;$A9&amp;"_"&amp;R$4,'CUST Rate Sheet'!$A$33:$QG$33,0))</f>
        <v>#N/A</v>
      </c>
      <c r="S9" s="42" t="e">
        <f>INDEX('CUST Rate Sheet'!$A$7:$QG$33,MATCH('Child Check (2)'!$F9,'CUST Rate Sheet'!$A$7:$A$33,0),MATCH('Child Check (2)'!$B9&amp;", "&amp;'Child Check (2)'!$C9&amp;", "&amp;IF($D9="N","Non-TPL, ","TPL, ")&amp;IF($E9="N","Non-voluntary_","voluntary_")&amp;$A9&amp;"_"&amp;S$4,'CUST Rate Sheet'!$A$33:$QG$33,0))</f>
        <v>#N/A</v>
      </c>
      <c r="T9" s="118" t="e">
        <f>INDEX('CUST Rate Sheet'!$A$3:$QG$33,MATCH("Base Member Months:",'CUST Rate Sheet'!$A$3:$A$33,0),MATCH('Child Check (2)'!$B9&amp;", "&amp;'Child Check (2)'!$C9&amp;", "&amp;IF($D9="N","Non-TPL, ","TPL, ")&amp;IF($E9="N","Non-voluntary_","voluntary_")&amp;$A9&amp;"_"&amp;T$4,'CUST Rate Sheet'!$A$33:$QG$33,0))</f>
        <v>#N/A</v>
      </c>
      <c r="U9" s="118" t="e">
        <f>INDEX('CUST Rate Sheet'!$A$3:$QG$33,MATCH("Base Member Months:",'CUST Rate Sheet'!$A$3:$A$33,0),MATCH('Child Check (2)'!$B9&amp;", "&amp;'Child Check (2)'!$C9&amp;", "&amp;IF($D9="N","Non-TPL, ","TPL, ")&amp;IF($E9="N","Non-voluntary_","voluntary_")&amp;$A9&amp;"_"&amp;U$4,'CUST Rate Sheet'!$A$33:$QG$33,0))</f>
        <v>#N/A</v>
      </c>
      <c r="W9" s="120">
        <v>0</v>
      </c>
      <c r="X9" s="120">
        <v>0</v>
      </c>
      <c r="Y9" s="120">
        <v>0</v>
      </c>
      <c r="Z9" s="122">
        <v>0</v>
      </c>
      <c r="AA9" s="122">
        <v>0</v>
      </c>
      <c r="AB9" s="122">
        <v>0</v>
      </c>
      <c r="AC9" s="122">
        <v>0</v>
      </c>
      <c r="AD9" s="122">
        <v>0</v>
      </c>
      <c r="AE9" s="123" t="e">
        <f t="shared" si="0"/>
        <v>#N/A</v>
      </c>
      <c r="AF9" s="123" t="e">
        <f t="shared" si="1"/>
        <v>#N/A</v>
      </c>
      <c r="AG9" s="121" t="e">
        <f t="shared" si="2"/>
        <v>#N/A</v>
      </c>
    </row>
    <row r="10" spans="1:33">
      <c r="A10" s="112" t="s">
        <v>28</v>
      </c>
      <c r="B10" s="113" t="s">
        <v>29</v>
      </c>
      <c r="C10" s="113" t="s">
        <v>30</v>
      </c>
      <c r="D10" s="113" t="s">
        <v>31</v>
      </c>
      <c r="E10" s="113" t="s">
        <v>36</v>
      </c>
      <c r="F10" s="114" t="s">
        <v>33</v>
      </c>
      <c r="G10" s="35" t="e">
        <f>INDEX('CUST Rate Sheet'!$A$7:$QG$33,MATCH('Child Check (2)'!$F10,'CUST Rate Sheet'!$A$7:$A$33,0),MATCH('Child Check (2)'!$B10&amp;", "&amp;'Child Check (2)'!$C10&amp;", "&amp;IF($D10="N","Non-TPL, ","TPL, ")&amp;IF($E10="N","Non-voluntary_","voluntary_")&amp;$A10&amp;"_"&amp;G$4,'CUST Rate Sheet'!$A$33:$QG$33,0))</f>
        <v>#N/A</v>
      </c>
      <c r="H10" s="36" t="e">
        <f>INDEX('CUST Rate Sheet'!$A$7:$QG$33,MATCH('Child Check (2)'!$F10,'CUST Rate Sheet'!$A$7:$A$33,0),MATCH('Child Check (2)'!$B10&amp;", "&amp;'Child Check (2)'!$C10&amp;", "&amp;IF($D10="N","Non-TPL, ","TPL, ")&amp;IF($E10="N","Non-voluntary_","voluntary_")&amp;$A10&amp;"_"&amp;H$4,'CUST Rate Sheet'!$A$33:$QG$33,0))</f>
        <v>#N/A</v>
      </c>
      <c r="I10" s="36" t="e">
        <f>INDEX('CUST Rate Sheet'!$A$7:$QG$33,MATCH('Child Check (2)'!$F10,'CUST Rate Sheet'!$A$7:$A$33,0),MATCH('Child Check (2)'!$B10&amp;", "&amp;'Child Check (2)'!$C10&amp;", "&amp;IF($D10="N","Non-TPL, ","TPL, ")&amp;IF($E10="N","Non-voluntary_","voluntary_")&amp;$A10&amp;"_"&amp;I$4,'CUST Rate Sheet'!$A$33:$QG$33,0))</f>
        <v>#N/A</v>
      </c>
      <c r="J10" s="37" t="e">
        <f>INDEX('CUST Rate Sheet'!$A$7:$QG$33,MATCH('Child Check (2)'!$F10,'CUST Rate Sheet'!$A$7:$A$33,0),MATCH('Child Check (2)'!$B10&amp;", "&amp;'Child Check (2)'!$C10&amp;", "&amp;IF($D10="N","Non-TPL, ","TPL, ")&amp;IF($E10="N","Non-voluntary_","voluntary_")&amp;$A10&amp;"_"&amp;J$4,'CUST Rate Sheet'!$A$33:$QG$33,0))</f>
        <v>#N/A</v>
      </c>
      <c r="K10" s="38" t="e">
        <f>INDEX('CUST Rate Sheet'!$A$7:$QG$33,MATCH('Child Check (2)'!$F10,'CUST Rate Sheet'!$A$7:$A$33,0),MATCH('Child Check (2)'!$B10&amp;", "&amp;'Child Check (2)'!$C10&amp;", "&amp;IF($D10="N","Non-TPL, ","TPL, ")&amp;IF($E10="N","Non-voluntary_","voluntary_")&amp;$A10&amp;"_"&amp;K$4,'CUST Rate Sheet'!$A$33:$QG$33,0))</f>
        <v>#N/A</v>
      </c>
      <c r="L10" s="37" t="e">
        <f>INDEX('CUST Rate Sheet'!$A$7:$QG$33,MATCH('Child Check (2)'!$F10,'CUST Rate Sheet'!$A$7:$A$33,0),MATCH('Child Check (2)'!$B10&amp;", "&amp;'Child Check (2)'!$C10&amp;", "&amp;IF($D10="N","Non-TPL, ","TPL, ")&amp;IF($E10="N","Non-voluntary_","voluntary_")&amp;$A10&amp;"_"&amp;L$4,'CUST Rate Sheet'!$A$33:$QG$33,0))</f>
        <v>#N/A</v>
      </c>
      <c r="M10" s="39" t="e">
        <f>INDEX('CUST Rate Sheet'!$A$7:$QG$33,MATCH('Child Check (2)'!$F10,'CUST Rate Sheet'!$A$7:$A$33,0),MATCH('Child Check (2)'!$B10&amp;", "&amp;'Child Check (2)'!$C10&amp;", "&amp;IF($D10="N","Non-TPL, ","TPL, ")&amp;IF($E10="N","Non-voluntary_","voluntary_")&amp;$A10&amp;"_"&amp;M$4,'CUST Rate Sheet'!$A$33:$QG$33,0))</f>
        <v>#N/A</v>
      </c>
      <c r="N10" s="40" t="e">
        <f>INDEX('CUST Rate Sheet'!$A$7:$QG$33,MATCH('Child Check (2)'!$F10,'CUST Rate Sheet'!$A$7:$A$33,0),MATCH('Child Check (2)'!$B10&amp;", "&amp;'Child Check (2)'!$C10&amp;", "&amp;IF($D10="N","Non-TPL, ","TPL, ")&amp;IF($E10="N","Non-voluntary_","voluntary_")&amp;$A10&amp;"_"&amp;N$4,'CUST Rate Sheet'!$A$33:$QG$33,0))</f>
        <v>#N/A</v>
      </c>
      <c r="O10" s="41" t="e">
        <f>INDEX('CUST Rate Sheet'!$A$7:$QG$33,MATCH('Child Check (2)'!$F10,'CUST Rate Sheet'!$A$7:$A$33,0),MATCH('Child Check (2)'!$B10&amp;", "&amp;'Child Check (2)'!$C10&amp;", "&amp;IF($D10="N","Non-TPL, ","TPL, ")&amp;IF($E10="N","Non-voluntary_","voluntary_")&amp;$A10&amp;"_"&amp;O$4,'CUST Rate Sheet'!$A$33:$QG$33,0))</f>
        <v>#N/A</v>
      </c>
      <c r="P10" s="41" t="e">
        <f>INDEX('CUST Rate Sheet'!$A$7:$QG$33,MATCH('Child Check (2)'!$F10,'CUST Rate Sheet'!$A$7:$A$33,0),MATCH('Child Check (2)'!$B10&amp;", "&amp;'Child Check (2)'!$C10&amp;", "&amp;IF($D10="N","Non-TPL, ","TPL, ")&amp;IF($E10="N","Non-voluntary_","voluntary_")&amp;$A10&amp;"_"&amp;P$4,'CUST Rate Sheet'!$A$33:$QG$33,0))</f>
        <v>#N/A</v>
      </c>
      <c r="Q10" s="35" t="e">
        <f>INDEX('CUST Rate Sheet'!$A$7:$QG$33,MATCH('Child Check (2)'!$F10,'CUST Rate Sheet'!$A$7:$A$33,0),MATCH('Child Check (2)'!$B10&amp;", "&amp;'Child Check (2)'!$C10&amp;", "&amp;IF($D10="N","Non-TPL, ","TPL, ")&amp;IF($E10="N","Non-voluntary_","voluntary_")&amp;$A10&amp;"_"&amp;Q$4,'CUST Rate Sheet'!$A$33:$QG$33,0))</f>
        <v>#N/A</v>
      </c>
      <c r="R10" s="36" t="e">
        <f>INDEX('CUST Rate Sheet'!$A$7:$QG$33,MATCH('Child Check (2)'!$F10,'CUST Rate Sheet'!$A$7:$A$33,0),MATCH('Child Check (2)'!$B10&amp;", "&amp;'Child Check (2)'!$C10&amp;", "&amp;IF($D10="N","Non-TPL, ","TPL, ")&amp;IF($E10="N","Non-voluntary_","voluntary_")&amp;$A10&amp;"_"&amp;R$4,'CUST Rate Sheet'!$A$33:$QG$33,0))</f>
        <v>#N/A</v>
      </c>
      <c r="S10" s="42" t="e">
        <f>INDEX('CUST Rate Sheet'!$A$7:$QG$33,MATCH('Child Check (2)'!$F10,'CUST Rate Sheet'!$A$7:$A$33,0),MATCH('Child Check (2)'!$B10&amp;", "&amp;'Child Check (2)'!$C10&amp;", "&amp;IF($D10="N","Non-TPL, ","TPL, ")&amp;IF($E10="N","Non-voluntary_","voluntary_")&amp;$A10&amp;"_"&amp;S$4,'CUST Rate Sheet'!$A$33:$QG$33,0))</f>
        <v>#N/A</v>
      </c>
      <c r="T10" s="118" t="e">
        <f>INDEX('CUST Rate Sheet'!$A$3:$QG$33,MATCH("Base Member Months:",'CUST Rate Sheet'!$A$3:$A$33,0),MATCH('Child Check (2)'!$B10&amp;", "&amp;'Child Check (2)'!$C10&amp;", "&amp;IF($D10="N","Non-TPL, ","TPL, ")&amp;IF($E10="N","Non-voluntary_","voluntary_")&amp;$A10&amp;"_"&amp;T$4,'CUST Rate Sheet'!$A$33:$QG$33,0))</f>
        <v>#N/A</v>
      </c>
      <c r="U10" s="118" t="e">
        <f>INDEX('CUST Rate Sheet'!$A$3:$QG$33,MATCH("Base Member Months:",'CUST Rate Sheet'!$A$3:$A$33,0),MATCH('Child Check (2)'!$B10&amp;", "&amp;'Child Check (2)'!$C10&amp;", "&amp;IF($D10="N","Non-TPL, ","TPL, ")&amp;IF($E10="N","Non-voluntary_","voluntary_")&amp;$A10&amp;"_"&amp;U$4,'CUST Rate Sheet'!$A$33:$QG$33,0))</f>
        <v>#N/A</v>
      </c>
      <c r="W10" s="120">
        <v>0</v>
      </c>
      <c r="X10" s="120">
        <v>0</v>
      </c>
      <c r="Y10" s="120">
        <v>0</v>
      </c>
      <c r="Z10" s="122">
        <v>0</v>
      </c>
      <c r="AA10" s="122">
        <v>0</v>
      </c>
      <c r="AB10" s="122">
        <v>0</v>
      </c>
      <c r="AC10" s="122">
        <v>0</v>
      </c>
      <c r="AD10" s="122">
        <v>-8.3266726846886741E-17</v>
      </c>
      <c r="AE10" s="123" t="e">
        <f t="shared" si="0"/>
        <v>#N/A</v>
      </c>
      <c r="AF10" s="123" t="e">
        <f t="shared" si="1"/>
        <v>#N/A</v>
      </c>
      <c r="AG10" s="121" t="e">
        <f t="shared" si="2"/>
        <v>#N/A</v>
      </c>
    </row>
    <row r="11" spans="1:33">
      <c r="A11" s="112" t="s">
        <v>28</v>
      </c>
      <c r="B11" s="113" t="s">
        <v>29</v>
      </c>
      <c r="C11" s="113" t="s">
        <v>30</v>
      </c>
      <c r="D11" s="113" t="s">
        <v>31</v>
      </c>
      <c r="E11" s="113" t="s">
        <v>36</v>
      </c>
      <c r="F11" s="114" t="s">
        <v>34</v>
      </c>
      <c r="G11" s="35" t="e">
        <f>INDEX('CUST Rate Sheet'!$A$7:$QG$33,MATCH('Child Check (2)'!$F11,'CUST Rate Sheet'!$A$7:$A$33,0),MATCH('Child Check (2)'!$B11&amp;", "&amp;'Child Check (2)'!$C11&amp;", "&amp;IF($D11="N","Non-TPL, ","TPL, ")&amp;IF($E11="N","Non-voluntary_","voluntary_")&amp;$A11&amp;"_"&amp;G$4,'CUST Rate Sheet'!$A$33:$QG$33,0))</f>
        <v>#N/A</v>
      </c>
      <c r="H11" s="36" t="e">
        <f>INDEX('CUST Rate Sheet'!$A$7:$QG$33,MATCH('Child Check (2)'!$F11,'CUST Rate Sheet'!$A$7:$A$33,0),MATCH('Child Check (2)'!$B11&amp;", "&amp;'Child Check (2)'!$C11&amp;", "&amp;IF($D11="N","Non-TPL, ","TPL, ")&amp;IF($E11="N","Non-voluntary_","voluntary_")&amp;$A11&amp;"_"&amp;H$4,'CUST Rate Sheet'!$A$33:$QG$33,0))</f>
        <v>#N/A</v>
      </c>
      <c r="I11" s="36" t="e">
        <f>INDEX('CUST Rate Sheet'!$A$7:$QG$33,MATCH('Child Check (2)'!$F11,'CUST Rate Sheet'!$A$7:$A$33,0),MATCH('Child Check (2)'!$B11&amp;", "&amp;'Child Check (2)'!$C11&amp;", "&amp;IF($D11="N","Non-TPL, ","TPL, ")&amp;IF($E11="N","Non-voluntary_","voluntary_")&amp;$A11&amp;"_"&amp;I$4,'CUST Rate Sheet'!$A$33:$QG$33,0))</f>
        <v>#N/A</v>
      </c>
      <c r="J11" s="37" t="e">
        <f>INDEX('CUST Rate Sheet'!$A$7:$QG$33,MATCH('Child Check (2)'!$F11,'CUST Rate Sheet'!$A$7:$A$33,0),MATCH('Child Check (2)'!$B11&amp;", "&amp;'Child Check (2)'!$C11&amp;", "&amp;IF($D11="N","Non-TPL, ","TPL, ")&amp;IF($E11="N","Non-voluntary_","voluntary_")&amp;$A11&amp;"_"&amp;J$4,'CUST Rate Sheet'!$A$33:$QG$33,0))</f>
        <v>#N/A</v>
      </c>
      <c r="K11" s="38" t="e">
        <f>INDEX('CUST Rate Sheet'!$A$7:$QG$33,MATCH('Child Check (2)'!$F11,'CUST Rate Sheet'!$A$7:$A$33,0),MATCH('Child Check (2)'!$B11&amp;", "&amp;'Child Check (2)'!$C11&amp;", "&amp;IF($D11="N","Non-TPL, ","TPL, ")&amp;IF($E11="N","Non-voluntary_","voluntary_")&amp;$A11&amp;"_"&amp;K$4,'CUST Rate Sheet'!$A$33:$QG$33,0))</f>
        <v>#N/A</v>
      </c>
      <c r="L11" s="37" t="e">
        <f>INDEX('CUST Rate Sheet'!$A$7:$QG$33,MATCH('Child Check (2)'!$F11,'CUST Rate Sheet'!$A$7:$A$33,0),MATCH('Child Check (2)'!$B11&amp;", "&amp;'Child Check (2)'!$C11&amp;", "&amp;IF($D11="N","Non-TPL, ","TPL, ")&amp;IF($E11="N","Non-voluntary_","voluntary_")&amp;$A11&amp;"_"&amp;L$4,'CUST Rate Sheet'!$A$33:$QG$33,0))</f>
        <v>#N/A</v>
      </c>
      <c r="M11" s="39" t="e">
        <f>INDEX('CUST Rate Sheet'!$A$7:$QG$33,MATCH('Child Check (2)'!$F11,'CUST Rate Sheet'!$A$7:$A$33,0),MATCH('Child Check (2)'!$B11&amp;", "&amp;'Child Check (2)'!$C11&amp;", "&amp;IF($D11="N","Non-TPL, ","TPL, ")&amp;IF($E11="N","Non-voluntary_","voluntary_")&amp;$A11&amp;"_"&amp;M$4,'CUST Rate Sheet'!$A$33:$QG$33,0))</f>
        <v>#N/A</v>
      </c>
      <c r="N11" s="40" t="e">
        <f>INDEX('CUST Rate Sheet'!$A$7:$QG$33,MATCH('Child Check (2)'!$F11,'CUST Rate Sheet'!$A$7:$A$33,0),MATCH('Child Check (2)'!$B11&amp;", "&amp;'Child Check (2)'!$C11&amp;", "&amp;IF($D11="N","Non-TPL, ","TPL, ")&amp;IF($E11="N","Non-voluntary_","voluntary_")&amp;$A11&amp;"_"&amp;N$4,'CUST Rate Sheet'!$A$33:$QG$33,0))</f>
        <v>#N/A</v>
      </c>
      <c r="O11" s="41" t="e">
        <f>INDEX('CUST Rate Sheet'!$A$7:$QG$33,MATCH('Child Check (2)'!$F11,'CUST Rate Sheet'!$A$7:$A$33,0),MATCH('Child Check (2)'!$B11&amp;", "&amp;'Child Check (2)'!$C11&amp;", "&amp;IF($D11="N","Non-TPL, ","TPL, ")&amp;IF($E11="N","Non-voluntary_","voluntary_")&amp;$A11&amp;"_"&amp;O$4,'CUST Rate Sheet'!$A$33:$QG$33,0))</f>
        <v>#N/A</v>
      </c>
      <c r="P11" s="41" t="e">
        <f>INDEX('CUST Rate Sheet'!$A$7:$QG$33,MATCH('Child Check (2)'!$F11,'CUST Rate Sheet'!$A$7:$A$33,0),MATCH('Child Check (2)'!$B11&amp;", "&amp;'Child Check (2)'!$C11&amp;", "&amp;IF($D11="N","Non-TPL, ","TPL, ")&amp;IF($E11="N","Non-voluntary_","voluntary_")&amp;$A11&amp;"_"&amp;P$4,'CUST Rate Sheet'!$A$33:$QG$33,0))</f>
        <v>#N/A</v>
      </c>
      <c r="Q11" s="35" t="e">
        <f>INDEX('CUST Rate Sheet'!$A$7:$QG$33,MATCH('Child Check (2)'!$F11,'CUST Rate Sheet'!$A$7:$A$33,0),MATCH('Child Check (2)'!$B11&amp;", "&amp;'Child Check (2)'!$C11&amp;", "&amp;IF($D11="N","Non-TPL, ","TPL, ")&amp;IF($E11="N","Non-voluntary_","voluntary_")&amp;$A11&amp;"_"&amp;Q$4,'CUST Rate Sheet'!$A$33:$QG$33,0))</f>
        <v>#N/A</v>
      </c>
      <c r="R11" s="36" t="e">
        <f>INDEX('CUST Rate Sheet'!$A$7:$QG$33,MATCH('Child Check (2)'!$F11,'CUST Rate Sheet'!$A$7:$A$33,0),MATCH('Child Check (2)'!$B11&amp;", "&amp;'Child Check (2)'!$C11&amp;", "&amp;IF($D11="N","Non-TPL, ","TPL, ")&amp;IF($E11="N","Non-voluntary_","voluntary_")&amp;$A11&amp;"_"&amp;R$4,'CUST Rate Sheet'!$A$33:$QG$33,0))</f>
        <v>#N/A</v>
      </c>
      <c r="S11" s="42" t="e">
        <f>INDEX('CUST Rate Sheet'!$A$7:$QG$33,MATCH('Child Check (2)'!$F11,'CUST Rate Sheet'!$A$7:$A$33,0),MATCH('Child Check (2)'!$B11&amp;", "&amp;'Child Check (2)'!$C11&amp;", "&amp;IF($D11="N","Non-TPL, ","TPL, ")&amp;IF($E11="N","Non-voluntary_","voluntary_")&amp;$A11&amp;"_"&amp;S$4,'CUST Rate Sheet'!$A$33:$QG$33,0))</f>
        <v>#N/A</v>
      </c>
      <c r="T11" s="118" t="e">
        <f>INDEX('CUST Rate Sheet'!$A$3:$QG$33,MATCH("Base Member Months:",'CUST Rate Sheet'!$A$3:$A$33,0),MATCH('Child Check (2)'!$B11&amp;", "&amp;'Child Check (2)'!$C11&amp;", "&amp;IF($D11="N","Non-TPL, ","TPL, ")&amp;IF($E11="N","Non-voluntary_","voluntary_")&amp;$A11&amp;"_"&amp;T$4,'CUST Rate Sheet'!$A$33:$QG$33,0))</f>
        <v>#N/A</v>
      </c>
      <c r="U11" s="118" t="e">
        <f>INDEX('CUST Rate Sheet'!$A$3:$QG$33,MATCH("Base Member Months:",'CUST Rate Sheet'!$A$3:$A$33,0),MATCH('Child Check (2)'!$B11&amp;", "&amp;'Child Check (2)'!$C11&amp;", "&amp;IF($D11="N","Non-TPL, ","TPL, ")&amp;IF($E11="N","Non-voluntary_","voluntary_")&amp;$A11&amp;"_"&amp;U$4,'CUST Rate Sheet'!$A$33:$QG$33,0))</f>
        <v>#N/A</v>
      </c>
      <c r="W11" s="120">
        <v>0</v>
      </c>
      <c r="X11" s="120">
        <v>0</v>
      </c>
      <c r="Y11" s="120">
        <v>0</v>
      </c>
      <c r="Z11" s="122">
        <v>0</v>
      </c>
      <c r="AA11" s="122">
        <v>0</v>
      </c>
      <c r="AB11" s="122">
        <v>0</v>
      </c>
      <c r="AC11" s="122">
        <v>0</v>
      </c>
      <c r="AD11" s="122">
        <v>-8.3266726846886741E-17</v>
      </c>
      <c r="AE11" s="123" t="e">
        <f t="shared" si="0"/>
        <v>#N/A</v>
      </c>
      <c r="AF11" s="123" t="e">
        <f t="shared" si="1"/>
        <v>#N/A</v>
      </c>
      <c r="AG11" s="121" t="e">
        <f t="shared" si="2"/>
        <v>#N/A</v>
      </c>
    </row>
    <row r="12" spans="1:33">
      <c r="A12" s="112" t="s">
        <v>28</v>
      </c>
      <c r="B12" s="113" t="s">
        <v>29</v>
      </c>
      <c r="C12" s="113" t="s">
        <v>30</v>
      </c>
      <c r="D12" s="113" t="s">
        <v>31</v>
      </c>
      <c r="E12" s="113" t="s">
        <v>36</v>
      </c>
      <c r="F12" s="114" t="s">
        <v>35</v>
      </c>
      <c r="G12" s="35" t="e">
        <f>INDEX('CUST Rate Sheet'!$A$7:$QG$33,MATCH('Child Check (2)'!$F12,'CUST Rate Sheet'!$A$7:$A$33,0),MATCH('Child Check (2)'!$B12&amp;", "&amp;'Child Check (2)'!$C12&amp;", "&amp;IF($D12="N","Non-TPL, ","TPL, ")&amp;IF($E12="N","Non-voluntary_","voluntary_")&amp;$A12&amp;"_"&amp;G$4,'CUST Rate Sheet'!$A$33:$QG$33,0))</f>
        <v>#N/A</v>
      </c>
      <c r="H12" s="36" t="e">
        <f>INDEX('CUST Rate Sheet'!$A$7:$QG$33,MATCH('Child Check (2)'!$F12,'CUST Rate Sheet'!$A$7:$A$33,0),MATCH('Child Check (2)'!$B12&amp;", "&amp;'Child Check (2)'!$C12&amp;", "&amp;IF($D12="N","Non-TPL, ","TPL, ")&amp;IF($E12="N","Non-voluntary_","voluntary_")&amp;$A12&amp;"_"&amp;H$4,'CUST Rate Sheet'!$A$33:$QG$33,0))</f>
        <v>#N/A</v>
      </c>
      <c r="I12" s="36" t="e">
        <f>INDEX('CUST Rate Sheet'!$A$7:$QG$33,MATCH('Child Check (2)'!$F12,'CUST Rate Sheet'!$A$7:$A$33,0),MATCH('Child Check (2)'!$B12&amp;", "&amp;'Child Check (2)'!$C12&amp;", "&amp;IF($D12="N","Non-TPL, ","TPL, ")&amp;IF($E12="N","Non-voluntary_","voluntary_")&amp;$A12&amp;"_"&amp;I$4,'CUST Rate Sheet'!$A$33:$QG$33,0))</f>
        <v>#N/A</v>
      </c>
      <c r="J12" s="37" t="e">
        <f>INDEX('CUST Rate Sheet'!$A$7:$QG$33,MATCH('Child Check (2)'!$F12,'CUST Rate Sheet'!$A$7:$A$33,0),MATCH('Child Check (2)'!$B12&amp;", "&amp;'Child Check (2)'!$C12&amp;", "&amp;IF($D12="N","Non-TPL, ","TPL, ")&amp;IF($E12="N","Non-voluntary_","voluntary_")&amp;$A12&amp;"_"&amp;J$4,'CUST Rate Sheet'!$A$33:$QG$33,0))</f>
        <v>#N/A</v>
      </c>
      <c r="K12" s="38" t="e">
        <f>INDEX('CUST Rate Sheet'!$A$7:$QG$33,MATCH('Child Check (2)'!$F12,'CUST Rate Sheet'!$A$7:$A$33,0),MATCH('Child Check (2)'!$B12&amp;", "&amp;'Child Check (2)'!$C12&amp;", "&amp;IF($D12="N","Non-TPL, ","TPL, ")&amp;IF($E12="N","Non-voluntary_","voluntary_")&amp;$A12&amp;"_"&amp;K$4,'CUST Rate Sheet'!$A$33:$QG$33,0))</f>
        <v>#N/A</v>
      </c>
      <c r="L12" s="37" t="e">
        <f>INDEX('CUST Rate Sheet'!$A$7:$QG$33,MATCH('Child Check (2)'!$F12,'CUST Rate Sheet'!$A$7:$A$33,0),MATCH('Child Check (2)'!$B12&amp;", "&amp;'Child Check (2)'!$C12&amp;", "&amp;IF($D12="N","Non-TPL, ","TPL, ")&amp;IF($E12="N","Non-voluntary_","voluntary_")&amp;$A12&amp;"_"&amp;L$4,'CUST Rate Sheet'!$A$33:$QG$33,0))</f>
        <v>#N/A</v>
      </c>
      <c r="M12" s="39" t="e">
        <f>INDEX('CUST Rate Sheet'!$A$7:$QG$33,MATCH('Child Check (2)'!$F12,'CUST Rate Sheet'!$A$7:$A$33,0),MATCH('Child Check (2)'!$B12&amp;", "&amp;'Child Check (2)'!$C12&amp;", "&amp;IF($D12="N","Non-TPL, ","TPL, ")&amp;IF($E12="N","Non-voluntary_","voluntary_")&amp;$A12&amp;"_"&amp;M$4,'CUST Rate Sheet'!$A$33:$QG$33,0))</f>
        <v>#N/A</v>
      </c>
      <c r="N12" s="40" t="e">
        <f>INDEX('CUST Rate Sheet'!$A$7:$QG$33,MATCH('Child Check (2)'!$F12,'CUST Rate Sheet'!$A$7:$A$33,0),MATCH('Child Check (2)'!$B12&amp;", "&amp;'Child Check (2)'!$C12&amp;", "&amp;IF($D12="N","Non-TPL, ","TPL, ")&amp;IF($E12="N","Non-voluntary_","voluntary_")&amp;$A12&amp;"_"&amp;N$4,'CUST Rate Sheet'!$A$33:$QG$33,0))</f>
        <v>#N/A</v>
      </c>
      <c r="O12" s="41" t="e">
        <f>INDEX('CUST Rate Sheet'!$A$7:$QG$33,MATCH('Child Check (2)'!$F12,'CUST Rate Sheet'!$A$7:$A$33,0),MATCH('Child Check (2)'!$B12&amp;", "&amp;'Child Check (2)'!$C12&amp;", "&amp;IF($D12="N","Non-TPL, ","TPL, ")&amp;IF($E12="N","Non-voluntary_","voluntary_")&amp;$A12&amp;"_"&amp;O$4,'CUST Rate Sheet'!$A$33:$QG$33,0))</f>
        <v>#N/A</v>
      </c>
      <c r="P12" s="41" t="e">
        <f>INDEX('CUST Rate Sheet'!$A$7:$QG$33,MATCH('Child Check (2)'!$F12,'CUST Rate Sheet'!$A$7:$A$33,0),MATCH('Child Check (2)'!$B12&amp;", "&amp;'Child Check (2)'!$C12&amp;", "&amp;IF($D12="N","Non-TPL, ","TPL, ")&amp;IF($E12="N","Non-voluntary_","voluntary_")&amp;$A12&amp;"_"&amp;P$4,'CUST Rate Sheet'!$A$33:$QG$33,0))</f>
        <v>#N/A</v>
      </c>
      <c r="Q12" s="35" t="e">
        <f>INDEX('CUST Rate Sheet'!$A$7:$QG$33,MATCH('Child Check (2)'!$F12,'CUST Rate Sheet'!$A$7:$A$33,0),MATCH('Child Check (2)'!$B12&amp;", "&amp;'Child Check (2)'!$C12&amp;", "&amp;IF($D12="N","Non-TPL, ","TPL, ")&amp;IF($E12="N","Non-voluntary_","voluntary_")&amp;$A12&amp;"_"&amp;Q$4,'CUST Rate Sheet'!$A$33:$QG$33,0))</f>
        <v>#N/A</v>
      </c>
      <c r="R12" s="36" t="e">
        <f>INDEX('CUST Rate Sheet'!$A$7:$QG$33,MATCH('Child Check (2)'!$F12,'CUST Rate Sheet'!$A$7:$A$33,0),MATCH('Child Check (2)'!$B12&amp;", "&amp;'Child Check (2)'!$C12&amp;", "&amp;IF($D12="N","Non-TPL, ","TPL, ")&amp;IF($E12="N","Non-voluntary_","voluntary_")&amp;$A12&amp;"_"&amp;R$4,'CUST Rate Sheet'!$A$33:$QG$33,0))</f>
        <v>#N/A</v>
      </c>
      <c r="S12" s="42" t="e">
        <f>INDEX('CUST Rate Sheet'!$A$7:$QG$33,MATCH('Child Check (2)'!$F12,'CUST Rate Sheet'!$A$7:$A$33,0),MATCH('Child Check (2)'!$B12&amp;", "&amp;'Child Check (2)'!$C12&amp;", "&amp;IF($D12="N","Non-TPL, ","TPL, ")&amp;IF($E12="N","Non-voluntary_","voluntary_")&amp;$A12&amp;"_"&amp;S$4,'CUST Rate Sheet'!$A$33:$QG$33,0))</f>
        <v>#N/A</v>
      </c>
      <c r="T12" s="118" t="e">
        <f>INDEX('CUST Rate Sheet'!$A$3:$QG$33,MATCH("Base Member Months:",'CUST Rate Sheet'!$A$3:$A$33,0),MATCH('Child Check (2)'!$B12&amp;", "&amp;'Child Check (2)'!$C12&amp;", "&amp;IF($D12="N","Non-TPL, ","TPL, ")&amp;IF($E12="N","Non-voluntary_","voluntary_")&amp;$A12&amp;"_"&amp;T$4,'CUST Rate Sheet'!$A$33:$QG$33,0))</f>
        <v>#N/A</v>
      </c>
      <c r="U12" s="118" t="e">
        <f>INDEX('CUST Rate Sheet'!$A$3:$QG$33,MATCH("Base Member Months:",'CUST Rate Sheet'!$A$3:$A$33,0),MATCH('Child Check (2)'!$B12&amp;", "&amp;'Child Check (2)'!$C12&amp;", "&amp;IF($D12="N","Non-TPL, ","TPL, ")&amp;IF($E12="N","Non-voluntary_","voluntary_")&amp;$A12&amp;"_"&amp;U$4,'CUST Rate Sheet'!$A$33:$QG$33,0))</f>
        <v>#N/A</v>
      </c>
      <c r="W12" s="120">
        <v>0</v>
      </c>
      <c r="X12" s="120">
        <v>0</v>
      </c>
      <c r="Y12" s="120">
        <v>0</v>
      </c>
      <c r="Z12" s="122">
        <v>0</v>
      </c>
      <c r="AA12" s="122">
        <v>0</v>
      </c>
      <c r="AB12" s="122">
        <v>0</v>
      </c>
      <c r="AC12" s="122">
        <v>0</v>
      </c>
      <c r="AD12" s="122">
        <v>0</v>
      </c>
      <c r="AE12" s="123" t="e">
        <f t="shared" si="0"/>
        <v>#N/A</v>
      </c>
      <c r="AF12" s="123" t="e">
        <f t="shared" si="1"/>
        <v>#N/A</v>
      </c>
      <c r="AG12" s="121" t="e">
        <f t="shared" si="2"/>
        <v>#N/A</v>
      </c>
    </row>
    <row r="13" spans="1:33">
      <c r="A13" s="112" t="s">
        <v>28</v>
      </c>
      <c r="B13" s="113" t="s">
        <v>29</v>
      </c>
      <c r="C13" s="113" t="s">
        <v>37</v>
      </c>
      <c r="D13" s="113" t="s">
        <v>31</v>
      </c>
      <c r="E13" s="113" t="s">
        <v>31</v>
      </c>
      <c r="F13" s="114" t="s">
        <v>32</v>
      </c>
      <c r="G13" s="35" t="e">
        <f>INDEX('CUST Rate Sheet'!$A$7:$QG$33,MATCH('Child Check (2)'!$F13,'CUST Rate Sheet'!$A$7:$A$33,0),MATCH('Child Check (2)'!$B13&amp;", "&amp;'Child Check (2)'!$C13&amp;", "&amp;IF($D13="N","Non-TPL, ","TPL, ")&amp;IF($E13="N","Non-voluntary_","voluntary_")&amp;$A13&amp;"_"&amp;G$4,'CUST Rate Sheet'!$A$33:$QG$33,0))</f>
        <v>#N/A</v>
      </c>
      <c r="H13" s="36" t="e">
        <f>INDEX('CUST Rate Sheet'!$A$7:$QG$33,MATCH('Child Check (2)'!$F13,'CUST Rate Sheet'!$A$7:$A$33,0),MATCH('Child Check (2)'!$B13&amp;", "&amp;'Child Check (2)'!$C13&amp;", "&amp;IF($D13="N","Non-TPL, ","TPL, ")&amp;IF($E13="N","Non-voluntary_","voluntary_")&amp;$A13&amp;"_"&amp;H$4,'CUST Rate Sheet'!$A$33:$QG$33,0))</f>
        <v>#N/A</v>
      </c>
      <c r="I13" s="36" t="e">
        <f>INDEX('CUST Rate Sheet'!$A$7:$QG$33,MATCH('Child Check (2)'!$F13,'CUST Rate Sheet'!$A$7:$A$33,0),MATCH('Child Check (2)'!$B13&amp;", "&amp;'Child Check (2)'!$C13&amp;", "&amp;IF($D13="N","Non-TPL, ","TPL, ")&amp;IF($E13="N","Non-voluntary_","voluntary_")&amp;$A13&amp;"_"&amp;I$4,'CUST Rate Sheet'!$A$33:$QG$33,0))</f>
        <v>#N/A</v>
      </c>
      <c r="J13" s="37" t="e">
        <f>INDEX('CUST Rate Sheet'!$A$7:$QG$33,MATCH('Child Check (2)'!$F13,'CUST Rate Sheet'!$A$7:$A$33,0),MATCH('Child Check (2)'!$B13&amp;", "&amp;'Child Check (2)'!$C13&amp;", "&amp;IF($D13="N","Non-TPL, ","TPL, ")&amp;IF($E13="N","Non-voluntary_","voluntary_")&amp;$A13&amp;"_"&amp;J$4,'CUST Rate Sheet'!$A$33:$QG$33,0))</f>
        <v>#N/A</v>
      </c>
      <c r="K13" s="38" t="e">
        <f>INDEX('CUST Rate Sheet'!$A$7:$QG$33,MATCH('Child Check (2)'!$F13,'CUST Rate Sheet'!$A$7:$A$33,0),MATCH('Child Check (2)'!$B13&amp;", "&amp;'Child Check (2)'!$C13&amp;", "&amp;IF($D13="N","Non-TPL, ","TPL, ")&amp;IF($E13="N","Non-voluntary_","voluntary_")&amp;$A13&amp;"_"&amp;K$4,'CUST Rate Sheet'!$A$33:$QG$33,0))</f>
        <v>#N/A</v>
      </c>
      <c r="L13" s="37" t="e">
        <f>INDEX('CUST Rate Sheet'!$A$7:$QG$33,MATCH('Child Check (2)'!$F13,'CUST Rate Sheet'!$A$7:$A$33,0),MATCH('Child Check (2)'!$B13&amp;", "&amp;'Child Check (2)'!$C13&amp;", "&amp;IF($D13="N","Non-TPL, ","TPL, ")&amp;IF($E13="N","Non-voluntary_","voluntary_")&amp;$A13&amp;"_"&amp;L$4,'CUST Rate Sheet'!$A$33:$QG$33,0))</f>
        <v>#N/A</v>
      </c>
      <c r="M13" s="39" t="e">
        <f>INDEX('CUST Rate Sheet'!$A$7:$QG$33,MATCH('Child Check (2)'!$F13,'CUST Rate Sheet'!$A$7:$A$33,0),MATCH('Child Check (2)'!$B13&amp;", "&amp;'Child Check (2)'!$C13&amp;", "&amp;IF($D13="N","Non-TPL, ","TPL, ")&amp;IF($E13="N","Non-voluntary_","voluntary_")&amp;$A13&amp;"_"&amp;M$4,'CUST Rate Sheet'!$A$33:$QG$33,0))</f>
        <v>#N/A</v>
      </c>
      <c r="N13" s="40" t="e">
        <f>INDEX('CUST Rate Sheet'!$A$7:$QG$33,MATCH('Child Check (2)'!$F13,'CUST Rate Sheet'!$A$7:$A$33,0),MATCH('Child Check (2)'!$B13&amp;", "&amp;'Child Check (2)'!$C13&amp;", "&amp;IF($D13="N","Non-TPL, ","TPL, ")&amp;IF($E13="N","Non-voluntary_","voluntary_")&amp;$A13&amp;"_"&amp;N$4,'CUST Rate Sheet'!$A$33:$QG$33,0))</f>
        <v>#N/A</v>
      </c>
      <c r="O13" s="41" t="e">
        <f>INDEX('CUST Rate Sheet'!$A$7:$QG$33,MATCH('Child Check (2)'!$F13,'CUST Rate Sheet'!$A$7:$A$33,0),MATCH('Child Check (2)'!$B13&amp;", "&amp;'Child Check (2)'!$C13&amp;", "&amp;IF($D13="N","Non-TPL, ","TPL, ")&amp;IF($E13="N","Non-voluntary_","voluntary_")&amp;$A13&amp;"_"&amp;O$4,'CUST Rate Sheet'!$A$33:$QG$33,0))</f>
        <v>#N/A</v>
      </c>
      <c r="P13" s="41" t="e">
        <f>INDEX('CUST Rate Sheet'!$A$7:$QG$33,MATCH('Child Check (2)'!$F13,'CUST Rate Sheet'!$A$7:$A$33,0),MATCH('Child Check (2)'!$B13&amp;", "&amp;'Child Check (2)'!$C13&amp;", "&amp;IF($D13="N","Non-TPL, ","TPL, ")&amp;IF($E13="N","Non-voluntary_","voluntary_")&amp;$A13&amp;"_"&amp;P$4,'CUST Rate Sheet'!$A$33:$QG$33,0))</f>
        <v>#N/A</v>
      </c>
      <c r="Q13" s="35" t="e">
        <f>INDEX('CUST Rate Sheet'!$A$7:$QG$33,MATCH('Child Check (2)'!$F13,'CUST Rate Sheet'!$A$7:$A$33,0),MATCH('Child Check (2)'!$B13&amp;", "&amp;'Child Check (2)'!$C13&amp;", "&amp;IF($D13="N","Non-TPL, ","TPL, ")&amp;IF($E13="N","Non-voluntary_","voluntary_")&amp;$A13&amp;"_"&amp;Q$4,'CUST Rate Sheet'!$A$33:$QG$33,0))</f>
        <v>#N/A</v>
      </c>
      <c r="R13" s="36" t="e">
        <f>INDEX('CUST Rate Sheet'!$A$7:$QG$33,MATCH('Child Check (2)'!$F13,'CUST Rate Sheet'!$A$7:$A$33,0),MATCH('Child Check (2)'!$B13&amp;", "&amp;'Child Check (2)'!$C13&amp;", "&amp;IF($D13="N","Non-TPL, ","TPL, ")&amp;IF($E13="N","Non-voluntary_","voluntary_")&amp;$A13&amp;"_"&amp;R$4,'CUST Rate Sheet'!$A$33:$QG$33,0))</f>
        <v>#N/A</v>
      </c>
      <c r="S13" s="42" t="e">
        <f>INDEX('CUST Rate Sheet'!$A$7:$QG$33,MATCH('Child Check (2)'!$F13,'CUST Rate Sheet'!$A$7:$A$33,0),MATCH('Child Check (2)'!$B13&amp;", "&amp;'Child Check (2)'!$C13&amp;", "&amp;IF($D13="N","Non-TPL, ","TPL, ")&amp;IF($E13="N","Non-voluntary_","voluntary_")&amp;$A13&amp;"_"&amp;S$4,'CUST Rate Sheet'!$A$33:$QG$33,0))</f>
        <v>#N/A</v>
      </c>
      <c r="T13" s="118" t="e">
        <f>INDEX('CUST Rate Sheet'!$A$3:$QG$33,MATCH("Base Member Months:",'CUST Rate Sheet'!$A$3:$A$33,0),MATCH('Child Check (2)'!$B13&amp;", "&amp;'Child Check (2)'!$C13&amp;", "&amp;IF($D13="N","Non-TPL, ","TPL, ")&amp;IF($E13="N","Non-voluntary_","voluntary_")&amp;$A13&amp;"_"&amp;T$4,'CUST Rate Sheet'!$A$33:$QG$33,0))</f>
        <v>#N/A</v>
      </c>
      <c r="U13" s="118" t="e">
        <f>INDEX('CUST Rate Sheet'!$A$3:$QG$33,MATCH("Base Member Months:",'CUST Rate Sheet'!$A$3:$A$33,0),MATCH('Child Check (2)'!$B13&amp;", "&amp;'Child Check (2)'!$C13&amp;", "&amp;IF($D13="N","Non-TPL, ","TPL, ")&amp;IF($E13="N","Non-voluntary_","voluntary_")&amp;$A13&amp;"_"&amp;U$4,'CUST Rate Sheet'!$A$33:$QG$33,0))</f>
        <v>#N/A</v>
      </c>
      <c r="W13" s="120">
        <v>0</v>
      </c>
      <c r="X13" s="120">
        <v>0</v>
      </c>
      <c r="Y13" s="120">
        <v>0</v>
      </c>
      <c r="Z13" s="122">
        <v>0</v>
      </c>
      <c r="AA13" s="122">
        <v>0</v>
      </c>
      <c r="AB13" s="122">
        <v>0</v>
      </c>
      <c r="AC13" s="122">
        <v>0</v>
      </c>
      <c r="AD13" s="122">
        <v>0</v>
      </c>
      <c r="AE13" s="123" t="e">
        <f t="shared" si="0"/>
        <v>#N/A</v>
      </c>
      <c r="AF13" s="123" t="e">
        <f t="shared" si="1"/>
        <v>#N/A</v>
      </c>
      <c r="AG13" s="121" t="e">
        <f t="shared" si="2"/>
        <v>#N/A</v>
      </c>
    </row>
    <row r="14" spans="1:33">
      <c r="A14" s="112" t="s">
        <v>28</v>
      </c>
      <c r="B14" s="113" t="s">
        <v>29</v>
      </c>
      <c r="C14" s="113" t="s">
        <v>37</v>
      </c>
      <c r="D14" s="113" t="s">
        <v>31</v>
      </c>
      <c r="E14" s="113" t="s">
        <v>31</v>
      </c>
      <c r="F14" s="114" t="s">
        <v>33</v>
      </c>
      <c r="G14" s="35" t="e">
        <f>INDEX('CUST Rate Sheet'!$A$7:$QG$33,MATCH('Child Check (2)'!$F14,'CUST Rate Sheet'!$A$7:$A$33,0),MATCH('Child Check (2)'!$B14&amp;", "&amp;'Child Check (2)'!$C14&amp;", "&amp;IF($D14="N","Non-TPL, ","TPL, ")&amp;IF($E14="N","Non-voluntary_","voluntary_")&amp;$A14&amp;"_"&amp;G$4,'CUST Rate Sheet'!$A$33:$QG$33,0))</f>
        <v>#N/A</v>
      </c>
      <c r="H14" s="36" t="e">
        <f>INDEX('CUST Rate Sheet'!$A$7:$QG$33,MATCH('Child Check (2)'!$F14,'CUST Rate Sheet'!$A$7:$A$33,0),MATCH('Child Check (2)'!$B14&amp;", "&amp;'Child Check (2)'!$C14&amp;", "&amp;IF($D14="N","Non-TPL, ","TPL, ")&amp;IF($E14="N","Non-voluntary_","voluntary_")&amp;$A14&amp;"_"&amp;H$4,'CUST Rate Sheet'!$A$33:$QG$33,0))</f>
        <v>#N/A</v>
      </c>
      <c r="I14" s="36" t="e">
        <f>INDEX('CUST Rate Sheet'!$A$7:$QG$33,MATCH('Child Check (2)'!$F14,'CUST Rate Sheet'!$A$7:$A$33,0),MATCH('Child Check (2)'!$B14&amp;", "&amp;'Child Check (2)'!$C14&amp;", "&amp;IF($D14="N","Non-TPL, ","TPL, ")&amp;IF($E14="N","Non-voluntary_","voluntary_")&amp;$A14&amp;"_"&amp;I$4,'CUST Rate Sheet'!$A$33:$QG$33,0))</f>
        <v>#N/A</v>
      </c>
      <c r="J14" s="37" t="e">
        <f>INDEX('CUST Rate Sheet'!$A$7:$QG$33,MATCH('Child Check (2)'!$F14,'CUST Rate Sheet'!$A$7:$A$33,0),MATCH('Child Check (2)'!$B14&amp;", "&amp;'Child Check (2)'!$C14&amp;", "&amp;IF($D14="N","Non-TPL, ","TPL, ")&amp;IF($E14="N","Non-voluntary_","voluntary_")&amp;$A14&amp;"_"&amp;J$4,'CUST Rate Sheet'!$A$33:$QG$33,0))</f>
        <v>#N/A</v>
      </c>
      <c r="K14" s="38" t="e">
        <f>INDEX('CUST Rate Sheet'!$A$7:$QG$33,MATCH('Child Check (2)'!$F14,'CUST Rate Sheet'!$A$7:$A$33,0),MATCH('Child Check (2)'!$B14&amp;", "&amp;'Child Check (2)'!$C14&amp;", "&amp;IF($D14="N","Non-TPL, ","TPL, ")&amp;IF($E14="N","Non-voluntary_","voluntary_")&amp;$A14&amp;"_"&amp;K$4,'CUST Rate Sheet'!$A$33:$QG$33,0))</f>
        <v>#N/A</v>
      </c>
      <c r="L14" s="37" t="e">
        <f>INDEX('CUST Rate Sheet'!$A$7:$QG$33,MATCH('Child Check (2)'!$F14,'CUST Rate Sheet'!$A$7:$A$33,0),MATCH('Child Check (2)'!$B14&amp;", "&amp;'Child Check (2)'!$C14&amp;", "&amp;IF($D14="N","Non-TPL, ","TPL, ")&amp;IF($E14="N","Non-voluntary_","voluntary_")&amp;$A14&amp;"_"&amp;L$4,'CUST Rate Sheet'!$A$33:$QG$33,0))</f>
        <v>#N/A</v>
      </c>
      <c r="M14" s="39" t="e">
        <f>INDEX('CUST Rate Sheet'!$A$7:$QG$33,MATCH('Child Check (2)'!$F14,'CUST Rate Sheet'!$A$7:$A$33,0),MATCH('Child Check (2)'!$B14&amp;", "&amp;'Child Check (2)'!$C14&amp;", "&amp;IF($D14="N","Non-TPL, ","TPL, ")&amp;IF($E14="N","Non-voluntary_","voluntary_")&amp;$A14&amp;"_"&amp;M$4,'CUST Rate Sheet'!$A$33:$QG$33,0))</f>
        <v>#N/A</v>
      </c>
      <c r="N14" s="40" t="e">
        <f>INDEX('CUST Rate Sheet'!$A$7:$QG$33,MATCH('Child Check (2)'!$F14,'CUST Rate Sheet'!$A$7:$A$33,0),MATCH('Child Check (2)'!$B14&amp;", "&amp;'Child Check (2)'!$C14&amp;", "&amp;IF($D14="N","Non-TPL, ","TPL, ")&amp;IF($E14="N","Non-voluntary_","voluntary_")&amp;$A14&amp;"_"&amp;N$4,'CUST Rate Sheet'!$A$33:$QG$33,0))</f>
        <v>#N/A</v>
      </c>
      <c r="O14" s="41" t="e">
        <f>INDEX('CUST Rate Sheet'!$A$7:$QG$33,MATCH('Child Check (2)'!$F14,'CUST Rate Sheet'!$A$7:$A$33,0),MATCH('Child Check (2)'!$B14&amp;", "&amp;'Child Check (2)'!$C14&amp;", "&amp;IF($D14="N","Non-TPL, ","TPL, ")&amp;IF($E14="N","Non-voluntary_","voluntary_")&amp;$A14&amp;"_"&amp;O$4,'CUST Rate Sheet'!$A$33:$QG$33,0))</f>
        <v>#N/A</v>
      </c>
      <c r="P14" s="41" t="e">
        <f>INDEX('CUST Rate Sheet'!$A$7:$QG$33,MATCH('Child Check (2)'!$F14,'CUST Rate Sheet'!$A$7:$A$33,0),MATCH('Child Check (2)'!$B14&amp;", "&amp;'Child Check (2)'!$C14&amp;", "&amp;IF($D14="N","Non-TPL, ","TPL, ")&amp;IF($E14="N","Non-voluntary_","voluntary_")&amp;$A14&amp;"_"&amp;P$4,'CUST Rate Sheet'!$A$33:$QG$33,0))</f>
        <v>#N/A</v>
      </c>
      <c r="Q14" s="35" t="e">
        <f>INDEX('CUST Rate Sheet'!$A$7:$QG$33,MATCH('Child Check (2)'!$F14,'CUST Rate Sheet'!$A$7:$A$33,0),MATCH('Child Check (2)'!$B14&amp;", "&amp;'Child Check (2)'!$C14&amp;", "&amp;IF($D14="N","Non-TPL, ","TPL, ")&amp;IF($E14="N","Non-voluntary_","voluntary_")&amp;$A14&amp;"_"&amp;Q$4,'CUST Rate Sheet'!$A$33:$QG$33,0))</f>
        <v>#N/A</v>
      </c>
      <c r="R14" s="36" t="e">
        <f>INDEX('CUST Rate Sheet'!$A$7:$QG$33,MATCH('Child Check (2)'!$F14,'CUST Rate Sheet'!$A$7:$A$33,0),MATCH('Child Check (2)'!$B14&amp;", "&amp;'Child Check (2)'!$C14&amp;", "&amp;IF($D14="N","Non-TPL, ","TPL, ")&amp;IF($E14="N","Non-voluntary_","voluntary_")&amp;$A14&amp;"_"&amp;R$4,'CUST Rate Sheet'!$A$33:$QG$33,0))</f>
        <v>#N/A</v>
      </c>
      <c r="S14" s="42" t="e">
        <f>INDEX('CUST Rate Sheet'!$A$7:$QG$33,MATCH('Child Check (2)'!$F14,'CUST Rate Sheet'!$A$7:$A$33,0),MATCH('Child Check (2)'!$B14&amp;", "&amp;'Child Check (2)'!$C14&amp;", "&amp;IF($D14="N","Non-TPL, ","TPL, ")&amp;IF($E14="N","Non-voluntary_","voluntary_")&amp;$A14&amp;"_"&amp;S$4,'CUST Rate Sheet'!$A$33:$QG$33,0))</f>
        <v>#N/A</v>
      </c>
      <c r="T14" s="118" t="e">
        <f>INDEX('CUST Rate Sheet'!$A$3:$QG$33,MATCH("Base Member Months:",'CUST Rate Sheet'!$A$3:$A$33,0),MATCH('Child Check (2)'!$B14&amp;", "&amp;'Child Check (2)'!$C14&amp;", "&amp;IF($D14="N","Non-TPL, ","TPL, ")&amp;IF($E14="N","Non-voluntary_","voluntary_")&amp;$A14&amp;"_"&amp;T$4,'CUST Rate Sheet'!$A$33:$QG$33,0))</f>
        <v>#N/A</v>
      </c>
      <c r="U14" s="118" t="e">
        <f>INDEX('CUST Rate Sheet'!$A$3:$QG$33,MATCH("Base Member Months:",'CUST Rate Sheet'!$A$3:$A$33,0),MATCH('Child Check (2)'!$B14&amp;", "&amp;'Child Check (2)'!$C14&amp;", "&amp;IF($D14="N","Non-TPL, ","TPL, ")&amp;IF($E14="N","Non-voluntary_","voluntary_")&amp;$A14&amp;"_"&amp;U$4,'CUST Rate Sheet'!$A$33:$QG$33,0))</f>
        <v>#N/A</v>
      </c>
      <c r="W14" s="120">
        <v>0</v>
      </c>
      <c r="X14" s="120">
        <v>0</v>
      </c>
      <c r="Y14" s="120">
        <v>0</v>
      </c>
      <c r="Z14" s="122">
        <v>0</v>
      </c>
      <c r="AA14" s="122">
        <v>0</v>
      </c>
      <c r="AB14" s="122">
        <v>0</v>
      </c>
      <c r="AC14" s="122">
        <v>0</v>
      </c>
      <c r="AD14" s="122">
        <v>-8.3266726846886741E-17</v>
      </c>
      <c r="AE14" s="123" t="e">
        <f t="shared" si="0"/>
        <v>#N/A</v>
      </c>
      <c r="AF14" s="123" t="e">
        <f t="shared" si="1"/>
        <v>#N/A</v>
      </c>
      <c r="AG14" s="121" t="e">
        <f t="shared" si="2"/>
        <v>#N/A</v>
      </c>
    </row>
    <row r="15" spans="1:33">
      <c r="A15" s="112" t="s">
        <v>28</v>
      </c>
      <c r="B15" s="113" t="s">
        <v>29</v>
      </c>
      <c r="C15" s="113" t="s">
        <v>37</v>
      </c>
      <c r="D15" s="113" t="s">
        <v>31</v>
      </c>
      <c r="E15" s="113" t="s">
        <v>31</v>
      </c>
      <c r="F15" s="114" t="s">
        <v>34</v>
      </c>
      <c r="G15" s="35" t="e">
        <f>INDEX('CUST Rate Sheet'!$A$7:$QG$33,MATCH('Child Check (2)'!$F15,'CUST Rate Sheet'!$A$7:$A$33,0),MATCH('Child Check (2)'!$B15&amp;", "&amp;'Child Check (2)'!$C15&amp;", "&amp;IF($D15="N","Non-TPL, ","TPL, ")&amp;IF($E15="N","Non-voluntary_","voluntary_")&amp;$A15&amp;"_"&amp;G$4,'CUST Rate Sheet'!$A$33:$QG$33,0))</f>
        <v>#N/A</v>
      </c>
      <c r="H15" s="36" t="e">
        <f>INDEX('CUST Rate Sheet'!$A$7:$QG$33,MATCH('Child Check (2)'!$F15,'CUST Rate Sheet'!$A$7:$A$33,0),MATCH('Child Check (2)'!$B15&amp;", "&amp;'Child Check (2)'!$C15&amp;", "&amp;IF($D15="N","Non-TPL, ","TPL, ")&amp;IF($E15="N","Non-voluntary_","voluntary_")&amp;$A15&amp;"_"&amp;H$4,'CUST Rate Sheet'!$A$33:$QG$33,0))</f>
        <v>#N/A</v>
      </c>
      <c r="I15" s="36" t="e">
        <f>INDEX('CUST Rate Sheet'!$A$7:$QG$33,MATCH('Child Check (2)'!$F15,'CUST Rate Sheet'!$A$7:$A$33,0),MATCH('Child Check (2)'!$B15&amp;", "&amp;'Child Check (2)'!$C15&amp;", "&amp;IF($D15="N","Non-TPL, ","TPL, ")&amp;IF($E15="N","Non-voluntary_","voluntary_")&amp;$A15&amp;"_"&amp;I$4,'CUST Rate Sheet'!$A$33:$QG$33,0))</f>
        <v>#N/A</v>
      </c>
      <c r="J15" s="37" t="e">
        <f>INDEX('CUST Rate Sheet'!$A$7:$QG$33,MATCH('Child Check (2)'!$F15,'CUST Rate Sheet'!$A$7:$A$33,0),MATCH('Child Check (2)'!$B15&amp;", "&amp;'Child Check (2)'!$C15&amp;", "&amp;IF($D15="N","Non-TPL, ","TPL, ")&amp;IF($E15="N","Non-voluntary_","voluntary_")&amp;$A15&amp;"_"&amp;J$4,'CUST Rate Sheet'!$A$33:$QG$33,0))</f>
        <v>#N/A</v>
      </c>
      <c r="K15" s="38" t="e">
        <f>INDEX('CUST Rate Sheet'!$A$7:$QG$33,MATCH('Child Check (2)'!$F15,'CUST Rate Sheet'!$A$7:$A$33,0),MATCH('Child Check (2)'!$B15&amp;", "&amp;'Child Check (2)'!$C15&amp;", "&amp;IF($D15="N","Non-TPL, ","TPL, ")&amp;IF($E15="N","Non-voluntary_","voluntary_")&amp;$A15&amp;"_"&amp;K$4,'CUST Rate Sheet'!$A$33:$QG$33,0))</f>
        <v>#N/A</v>
      </c>
      <c r="L15" s="37" t="e">
        <f>INDEX('CUST Rate Sheet'!$A$7:$QG$33,MATCH('Child Check (2)'!$F15,'CUST Rate Sheet'!$A$7:$A$33,0),MATCH('Child Check (2)'!$B15&amp;", "&amp;'Child Check (2)'!$C15&amp;", "&amp;IF($D15="N","Non-TPL, ","TPL, ")&amp;IF($E15="N","Non-voluntary_","voluntary_")&amp;$A15&amp;"_"&amp;L$4,'CUST Rate Sheet'!$A$33:$QG$33,0))</f>
        <v>#N/A</v>
      </c>
      <c r="M15" s="39" t="e">
        <f>INDEX('CUST Rate Sheet'!$A$7:$QG$33,MATCH('Child Check (2)'!$F15,'CUST Rate Sheet'!$A$7:$A$33,0),MATCH('Child Check (2)'!$B15&amp;", "&amp;'Child Check (2)'!$C15&amp;", "&amp;IF($D15="N","Non-TPL, ","TPL, ")&amp;IF($E15="N","Non-voluntary_","voluntary_")&amp;$A15&amp;"_"&amp;M$4,'CUST Rate Sheet'!$A$33:$QG$33,0))</f>
        <v>#N/A</v>
      </c>
      <c r="N15" s="40" t="e">
        <f>INDEX('CUST Rate Sheet'!$A$7:$QG$33,MATCH('Child Check (2)'!$F15,'CUST Rate Sheet'!$A$7:$A$33,0),MATCH('Child Check (2)'!$B15&amp;", "&amp;'Child Check (2)'!$C15&amp;", "&amp;IF($D15="N","Non-TPL, ","TPL, ")&amp;IF($E15="N","Non-voluntary_","voluntary_")&amp;$A15&amp;"_"&amp;N$4,'CUST Rate Sheet'!$A$33:$QG$33,0))</f>
        <v>#N/A</v>
      </c>
      <c r="O15" s="41" t="e">
        <f>INDEX('CUST Rate Sheet'!$A$7:$QG$33,MATCH('Child Check (2)'!$F15,'CUST Rate Sheet'!$A$7:$A$33,0),MATCH('Child Check (2)'!$B15&amp;", "&amp;'Child Check (2)'!$C15&amp;", "&amp;IF($D15="N","Non-TPL, ","TPL, ")&amp;IF($E15="N","Non-voluntary_","voluntary_")&amp;$A15&amp;"_"&amp;O$4,'CUST Rate Sheet'!$A$33:$QG$33,0))</f>
        <v>#N/A</v>
      </c>
      <c r="P15" s="41" t="e">
        <f>INDEX('CUST Rate Sheet'!$A$7:$QG$33,MATCH('Child Check (2)'!$F15,'CUST Rate Sheet'!$A$7:$A$33,0),MATCH('Child Check (2)'!$B15&amp;", "&amp;'Child Check (2)'!$C15&amp;", "&amp;IF($D15="N","Non-TPL, ","TPL, ")&amp;IF($E15="N","Non-voluntary_","voluntary_")&amp;$A15&amp;"_"&amp;P$4,'CUST Rate Sheet'!$A$33:$QG$33,0))</f>
        <v>#N/A</v>
      </c>
      <c r="Q15" s="35" t="e">
        <f>INDEX('CUST Rate Sheet'!$A$7:$QG$33,MATCH('Child Check (2)'!$F15,'CUST Rate Sheet'!$A$7:$A$33,0),MATCH('Child Check (2)'!$B15&amp;", "&amp;'Child Check (2)'!$C15&amp;", "&amp;IF($D15="N","Non-TPL, ","TPL, ")&amp;IF($E15="N","Non-voluntary_","voluntary_")&amp;$A15&amp;"_"&amp;Q$4,'CUST Rate Sheet'!$A$33:$QG$33,0))</f>
        <v>#N/A</v>
      </c>
      <c r="R15" s="36" t="e">
        <f>INDEX('CUST Rate Sheet'!$A$7:$QG$33,MATCH('Child Check (2)'!$F15,'CUST Rate Sheet'!$A$7:$A$33,0),MATCH('Child Check (2)'!$B15&amp;", "&amp;'Child Check (2)'!$C15&amp;", "&amp;IF($D15="N","Non-TPL, ","TPL, ")&amp;IF($E15="N","Non-voluntary_","voluntary_")&amp;$A15&amp;"_"&amp;R$4,'CUST Rate Sheet'!$A$33:$QG$33,0))</f>
        <v>#N/A</v>
      </c>
      <c r="S15" s="42" t="e">
        <f>INDEX('CUST Rate Sheet'!$A$7:$QG$33,MATCH('Child Check (2)'!$F15,'CUST Rate Sheet'!$A$7:$A$33,0),MATCH('Child Check (2)'!$B15&amp;", "&amp;'Child Check (2)'!$C15&amp;", "&amp;IF($D15="N","Non-TPL, ","TPL, ")&amp;IF($E15="N","Non-voluntary_","voluntary_")&amp;$A15&amp;"_"&amp;S$4,'CUST Rate Sheet'!$A$33:$QG$33,0))</f>
        <v>#N/A</v>
      </c>
      <c r="T15" s="118" t="e">
        <f>INDEX('CUST Rate Sheet'!$A$3:$QG$33,MATCH("Base Member Months:",'CUST Rate Sheet'!$A$3:$A$33,0),MATCH('Child Check (2)'!$B15&amp;", "&amp;'Child Check (2)'!$C15&amp;", "&amp;IF($D15="N","Non-TPL, ","TPL, ")&amp;IF($E15="N","Non-voluntary_","voluntary_")&amp;$A15&amp;"_"&amp;T$4,'CUST Rate Sheet'!$A$33:$QG$33,0))</f>
        <v>#N/A</v>
      </c>
      <c r="U15" s="118" t="e">
        <f>INDEX('CUST Rate Sheet'!$A$3:$QG$33,MATCH("Base Member Months:",'CUST Rate Sheet'!$A$3:$A$33,0),MATCH('Child Check (2)'!$B15&amp;", "&amp;'Child Check (2)'!$C15&amp;", "&amp;IF($D15="N","Non-TPL, ","TPL, ")&amp;IF($E15="N","Non-voluntary_","voluntary_")&amp;$A15&amp;"_"&amp;U$4,'CUST Rate Sheet'!$A$33:$QG$33,0))</f>
        <v>#N/A</v>
      </c>
      <c r="W15" s="120">
        <v>0</v>
      </c>
      <c r="X15" s="120">
        <v>0</v>
      </c>
      <c r="Y15" s="120">
        <v>0</v>
      </c>
      <c r="Z15" s="122">
        <v>0</v>
      </c>
      <c r="AA15" s="122">
        <v>0</v>
      </c>
      <c r="AB15" s="122">
        <v>0</v>
      </c>
      <c r="AC15" s="122">
        <v>0</v>
      </c>
      <c r="AD15" s="122">
        <v>-8.3266726846886741E-17</v>
      </c>
      <c r="AE15" s="123" t="e">
        <f t="shared" si="0"/>
        <v>#N/A</v>
      </c>
      <c r="AF15" s="123" t="e">
        <f t="shared" si="1"/>
        <v>#N/A</v>
      </c>
      <c r="AG15" s="121" t="e">
        <f t="shared" si="2"/>
        <v>#N/A</v>
      </c>
    </row>
    <row r="16" spans="1:33">
      <c r="A16" s="112" t="s">
        <v>28</v>
      </c>
      <c r="B16" s="113" t="s">
        <v>29</v>
      </c>
      <c r="C16" s="113" t="s">
        <v>37</v>
      </c>
      <c r="D16" s="113" t="s">
        <v>31</v>
      </c>
      <c r="E16" s="113" t="s">
        <v>31</v>
      </c>
      <c r="F16" s="114" t="s">
        <v>35</v>
      </c>
      <c r="G16" s="35" t="e">
        <f>INDEX('CUST Rate Sheet'!$A$7:$QG$33,MATCH('Child Check (2)'!$F16,'CUST Rate Sheet'!$A$7:$A$33,0),MATCH('Child Check (2)'!$B16&amp;", "&amp;'Child Check (2)'!$C16&amp;", "&amp;IF($D16="N","Non-TPL, ","TPL, ")&amp;IF($E16="N","Non-voluntary_","voluntary_")&amp;$A16&amp;"_"&amp;G$4,'CUST Rate Sheet'!$A$33:$QG$33,0))</f>
        <v>#N/A</v>
      </c>
      <c r="H16" s="36" t="e">
        <f>INDEX('CUST Rate Sheet'!$A$7:$QG$33,MATCH('Child Check (2)'!$F16,'CUST Rate Sheet'!$A$7:$A$33,0),MATCH('Child Check (2)'!$B16&amp;", "&amp;'Child Check (2)'!$C16&amp;", "&amp;IF($D16="N","Non-TPL, ","TPL, ")&amp;IF($E16="N","Non-voluntary_","voluntary_")&amp;$A16&amp;"_"&amp;H$4,'CUST Rate Sheet'!$A$33:$QG$33,0))</f>
        <v>#N/A</v>
      </c>
      <c r="I16" s="36" t="e">
        <f>INDEX('CUST Rate Sheet'!$A$7:$QG$33,MATCH('Child Check (2)'!$F16,'CUST Rate Sheet'!$A$7:$A$33,0),MATCH('Child Check (2)'!$B16&amp;", "&amp;'Child Check (2)'!$C16&amp;", "&amp;IF($D16="N","Non-TPL, ","TPL, ")&amp;IF($E16="N","Non-voluntary_","voluntary_")&amp;$A16&amp;"_"&amp;I$4,'CUST Rate Sheet'!$A$33:$QG$33,0))</f>
        <v>#N/A</v>
      </c>
      <c r="J16" s="37" t="e">
        <f>INDEX('CUST Rate Sheet'!$A$7:$QG$33,MATCH('Child Check (2)'!$F16,'CUST Rate Sheet'!$A$7:$A$33,0),MATCH('Child Check (2)'!$B16&amp;", "&amp;'Child Check (2)'!$C16&amp;", "&amp;IF($D16="N","Non-TPL, ","TPL, ")&amp;IF($E16="N","Non-voluntary_","voluntary_")&amp;$A16&amp;"_"&amp;J$4,'CUST Rate Sheet'!$A$33:$QG$33,0))</f>
        <v>#N/A</v>
      </c>
      <c r="K16" s="38" t="e">
        <f>INDEX('CUST Rate Sheet'!$A$7:$QG$33,MATCH('Child Check (2)'!$F16,'CUST Rate Sheet'!$A$7:$A$33,0),MATCH('Child Check (2)'!$B16&amp;", "&amp;'Child Check (2)'!$C16&amp;", "&amp;IF($D16="N","Non-TPL, ","TPL, ")&amp;IF($E16="N","Non-voluntary_","voluntary_")&amp;$A16&amp;"_"&amp;K$4,'CUST Rate Sheet'!$A$33:$QG$33,0))</f>
        <v>#N/A</v>
      </c>
      <c r="L16" s="37" t="e">
        <f>INDEX('CUST Rate Sheet'!$A$7:$QG$33,MATCH('Child Check (2)'!$F16,'CUST Rate Sheet'!$A$7:$A$33,0),MATCH('Child Check (2)'!$B16&amp;", "&amp;'Child Check (2)'!$C16&amp;", "&amp;IF($D16="N","Non-TPL, ","TPL, ")&amp;IF($E16="N","Non-voluntary_","voluntary_")&amp;$A16&amp;"_"&amp;L$4,'CUST Rate Sheet'!$A$33:$QG$33,0))</f>
        <v>#N/A</v>
      </c>
      <c r="M16" s="39" t="e">
        <f>INDEX('CUST Rate Sheet'!$A$7:$QG$33,MATCH('Child Check (2)'!$F16,'CUST Rate Sheet'!$A$7:$A$33,0),MATCH('Child Check (2)'!$B16&amp;", "&amp;'Child Check (2)'!$C16&amp;", "&amp;IF($D16="N","Non-TPL, ","TPL, ")&amp;IF($E16="N","Non-voluntary_","voluntary_")&amp;$A16&amp;"_"&amp;M$4,'CUST Rate Sheet'!$A$33:$QG$33,0))</f>
        <v>#N/A</v>
      </c>
      <c r="N16" s="40" t="e">
        <f>INDEX('CUST Rate Sheet'!$A$7:$QG$33,MATCH('Child Check (2)'!$F16,'CUST Rate Sheet'!$A$7:$A$33,0),MATCH('Child Check (2)'!$B16&amp;", "&amp;'Child Check (2)'!$C16&amp;", "&amp;IF($D16="N","Non-TPL, ","TPL, ")&amp;IF($E16="N","Non-voluntary_","voluntary_")&amp;$A16&amp;"_"&amp;N$4,'CUST Rate Sheet'!$A$33:$QG$33,0))</f>
        <v>#N/A</v>
      </c>
      <c r="O16" s="41" t="e">
        <f>INDEX('CUST Rate Sheet'!$A$7:$QG$33,MATCH('Child Check (2)'!$F16,'CUST Rate Sheet'!$A$7:$A$33,0),MATCH('Child Check (2)'!$B16&amp;", "&amp;'Child Check (2)'!$C16&amp;", "&amp;IF($D16="N","Non-TPL, ","TPL, ")&amp;IF($E16="N","Non-voluntary_","voluntary_")&amp;$A16&amp;"_"&amp;O$4,'CUST Rate Sheet'!$A$33:$QG$33,0))</f>
        <v>#N/A</v>
      </c>
      <c r="P16" s="41" t="e">
        <f>INDEX('CUST Rate Sheet'!$A$7:$QG$33,MATCH('Child Check (2)'!$F16,'CUST Rate Sheet'!$A$7:$A$33,0),MATCH('Child Check (2)'!$B16&amp;", "&amp;'Child Check (2)'!$C16&amp;", "&amp;IF($D16="N","Non-TPL, ","TPL, ")&amp;IF($E16="N","Non-voluntary_","voluntary_")&amp;$A16&amp;"_"&amp;P$4,'CUST Rate Sheet'!$A$33:$QG$33,0))</f>
        <v>#N/A</v>
      </c>
      <c r="Q16" s="35" t="e">
        <f>INDEX('CUST Rate Sheet'!$A$7:$QG$33,MATCH('Child Check (2)'!$F16,'CUST Rate Sheet'!$A$7:$A$33,0),MATCH('Child Check (2)'!$B16&amp;", "&amp;'Child Check (2)'!$C16&amp;", "&amp;IF($D16="N","Non-TPL, ","TPL, ")&amp;IF($E16="N","Non-voluntary_","voluntary_")&amp;$A16&amp;"_"&amp;Q$4,'CUST Rate Sheet'!$A$33:$QG$33,0))</f>
        <v>#N/A</v>
      </c>
      <c r="R16" s="36" t="e">
        <f>INDEX('CUST Rate Sheet'!$A$7:$QG$33,MATCH('Child Check (2)'!$F16,'CUST Rate Sheet'!$A$7:$A$33,0),MATCH('Child Check (2)'!$B16&amp;", "&amp;'Child Check (2)'!$C16&amp;", "&amp;IF($D16="N","Non-TPL, ","TPL, ")&amp;IF($E16="N","Non-voluntary_","voluntary_")&amp;$A16&amp;"_"&amp;R$4,'CUST Rate Sheet'!$A$33:$QG$33,0))</f>
        <v>#N/A</v>
      </c>
      <c r="S16" s="42" t="e">
        <f>INDEX('CUST Rate Sheet'!$A$7:$QG$33,MATCH('Child Check (2)'!$F16,'CUST Rate Sheet'!$A$7:$A$33,0),MATCH('Child Check (2)'!$B16&amp;", "&amp;'Child Check (2)'!$C16&amp;", "&amp;IF($D16="N","Non-TPL, ","TPL, ")&amp;IF($E16="N","Non-voluntary_","voluntary_")&amp;$A16&amp;"_"&amp;S$4,'CUST Rate Sheet'!$A$33:$QG$33,0))</f>
        <v>#N/A</v>
      </c>
      <c r="T16" s="118" t="e">
        <f>INDEX('CUST Rate Sheet'!$A$3:$QG$33,MATCH("Base Member Months:",'CUST Rate Sheet'!$A$3:$A$33,0),MATCH('Child Check (2)'!$B16&amp;", "&amp;'Child Check (2)'!$C16&amp;", "&amp;IF($D16="N","Non-TPL, ","TPL, ")&amp;IF($E16="N","Non-voluntary_","voluntary_")&amp;$A16&amp;"_"&amp;T$4,'CUST Rate Sheet'!$A$33:$QG$33,0))</f>
        <v>#N/A</v>
      </c>
      <c r="U16" s="118" t="e">
        <f>INDEX('CUST Rate Sheet'!$A$3:$QG$33,MATCH("Base Member Months:",'CUST Rate Sheet'!$A$3:$A$33,0),MATCH('Child Check (2)'!$B16&amp;", "&amp;'Child Check (2)'!$C16&amp;", "&amp;IF($D16="N","Non-TPL, ","TPL, ")&amp;IF($E16="N","Non-voluntary_","voluntary_")&amp;$A16&amp;"_"&amp;U$4,'CUST Rate Sheet'!$A$33:$QG$33,0))</f>
        <v>#N/A</v>
      </c>
      <c r="W16" s="120">
        <v>0</v>
      </c>
      <c r="X16" s="120">
        <v>0</v>
      </c>
      <c r="Y16" s="120">
        <v>0</v>
      </c>
      <c r="Z16" s="122">
        <v>0</v>
      </c>
      <c r="AA16" s="122">
        <v>0</v>
      </c>
      <c r="AB16" s="122">
        <v>0</v>
      </c>
      <c r="AC16" s="122">
        <v>0</v>
      </c>
      <c r="AD16" s="122">
        <v>0</v>
      </c>
      <c r="AE16" s="123" t="e">
        <f t="shared" si="0"/>
        <v>#N/A</v>
      </c>
      <c r="AF16" s="123" t="e">
        <f t="shared" si="1"/>
        <v>#N/A</v>
      </c>
      <c r="AG16" s="121" t="e">
        <f t="shared" si="2"/>
        <v>#N/A</v>
      </c>
    </row>
    <row r="17" spans="1:33">
      <c r="A17" s="112" t="s">
        <v>28</v>
      </c>
      <c r="B17" s="113" t="s">
        <v>29</v>
      </c>
      <c r="C17" s="113" t="s">
        <v>37</v>
      </c>
      <c r="D17" s="113" t="s">
        <v>31</v>
      </c>
      <c r="E17" s="113" t="s">
        <v>36</v>
      </c>
      <c r="F17" s="114" t="s">
        <v>32</v>
      </c>
      <c r="G17" s="35" t="e">
        <f>INDEX('CUST Rate Sheet'!$A$7:$QG$33,MATCH('Child Check (2)'!$F17,'CUST Rate Sheet'!$A$7:$A$33,0),MATCH('Child Check (2)'!$B17&amp;", "&amp;'Child Check (2)'!$C17&amp;", "&amp;IF($D17="N","Non-TPL, ","TPL, ")&amp;IF($E17="N","Non-voluntary_","voluntary_")&amp;$A17&amp;"_"&amp;G$4,'CUST Rate Sheet'!$A$33:$QG$33,0))</f>
        <v>#N/A</v>
      </c>
      <c r="H17" s="36" t="e">
        <f>INDEX('CUST Rate Sheet'!$A$7:$QG$33,MATCH('Child Check (2)'!$F17,'CUST Rate Sheet'!$A$7:$A$33,0),MATCH('Child Check (2)'!$B17&amp;", "&amp;'Child Check (2)'!$C17&amp;", "&amp;IF($D17="N","Non-TPL, ","TPL, ")&amp;IF($E17="N","Non-voluntary_","voluntary_")&amp;$A17&amp;"_"&amp;H$4,'CUST Rate Sheet'!$A$33:$QG$33,0))</f>
        <v>#N/A</v>
      </c>
      <c r="I17" s="36" t="e">
        <f>INDEX('CUST Rate Sheet'!$A$7:$QG$33,MATCH('Child Check (2)'!$F17,'CUST Rate Sheet'!$A$7:$A$33,0),MATCH('Child Check (2)'!$B17&amp;", "&amp;'Child Check (2)'!$C17&amp;", "&amp;IF($D17="N","Non-TPL, ","TPL, ")&amp;IF($E17="N","Non-voluntary_","voluntary_")&amp;$A17&amp;"_"&amp;I$4,'CUST Rate Sheet'!$A$33:$QG$33,0))</f>
        <v>#N/A</v>
      </c>
      <c r="J17" s="37" t="e">
        <f>INDEX('CUST Rate Sheet'!$A$7:$QG$33,MATCH('Child Check (2)'!$F17,'CUST Rate Sheet'!$A$7:$A$33,0),MATCH('Child Check (2)'!$B17&amp;", "&amp;'Child Check (2)'!$C17&amp;", "&amp;IF($D17="N","Non-TPL, ","TPL, ")&amp;IF($E17="N","Non-voluntary_","voluntary_")&amp;$A17&amp;"_"&amp;J$4,'CUST Rate Sheet'!$A$33:$QG$33,0))</f>
        <v>#N/A</v>
      </c>
      <c r="K17" s="38" t="e">
        <f>INDEX('CUST Rate Sheet'!$A$7:$QG$33,MATCH('Child Check (2)'!$F17,'CUST Rate Sheet'!$A$7:$A$33,0),MATCH('Child Check (2)'!$B17&amp;", "&amp;'Child Check (2)'!$C17&amp;", "&amp;IF($D17="N","Non-TPL, ","TPL, ")&amp;IF($E17="N","Non-voluntary_","voluntary_")&amp;$A17&amp;"_"&amp;K$4,'CUST Rate Sheet'!$A$33:$QG$33,0))</f>
        <v>#N/A</v>
      </c>
      <c r="L17" s="37" t="e">
        <f>INDEX('CUST Rate Sheet'!$A$7:$QG$33,MATCH('Child Check (2)'!$F17,'CUST Rate Sheet'!$A$7:$A$33,0),MATCH('Child Check (2)'!$B17&amp;", "&amp;'Child Check (2)'!$C17&amp;", "&amp;IF($D17="N","Non-TPL, ","TPL, ")&amp;IF($E17="N","Non-voluntary_","voluntary_")&amp;$A17&amp;"_"&amp;L$4,'CUST Rate Sheet'!$A$33:$QG$33,0))</f>
        <v>#N/A</v>
      </c>
      <c r="M17" s="39" t="e">
        <f>INDEX('CUST Rate Sheet'!$A$7:$QG$33,MATCH('Child Check (2)'!$F17,'CUST Rate Sheet'!$A$7:$A$33,0),MATCH('Child Check (2)'!$B17&amp;", "&amp;'Child Check (2)'!$C17&amp;", "&amp;IF($D17="N","Non-TPL, ","TPL, ")&amp;IF($E17="N","Non-voluntary_","voluntary_")&amp;$A17&amp;"_"&amp;M$4,'CUST Rate Sheet'!$A$33:$QG$33,0))</f>
        <v>#N/A</v>
      </c>
      <c r="N17" s="40" t="e">
        <f>INDEX('CUST Rate Sheet'!$A$7:$QG$33,MATCH('Child Check (2)'!$F17,'CUST Rate Sheet'!$A$7:$A$33,0),MATCH('Child Check (2)'!$B17&amp;", "&amp;'Child Check (2)'!$C17&amp;", "&amp;IF($D17="N","Non-TPL, ","TPL, ")&amp;IF($E17="N","Non-voluntary_","voluntary_")&amp;$A17&amp;"_"&amp;N$4,'CUST Rate Sheet'!$A$33:$QG$33,0))</f>
        <v>#N/A</v>
      </c>
      <c r="O17" s="41" t="e">
        <f>INDEX('CUST Rate Sheet'!$A$7:$QG$33,MATCH('Child Check (2)'!$F17,'CUST Rate Sheet'!$A$7:$A$33,0),MATCH('Child Check (2)'!$B17&amp;", "&amp;'Child Check (2)'!$C17&amp;", "&amp;IF($D17="N","Non-TPL, ","TPL, ")&amp;IF($E17="N","Non-voluntary_","voluntary_")&amp;$A17&amp;"_"&amp;O$4,'CUST Rate Sheet'!$A$33:$QG$33,0))</f>
        <v>#N/A</v>
      </c>
      <c r="P17" s="41" t="e">
        <f>INDEX('CUST Rate Sheet'!$A$7:$QG$33,MATCH('Child Check (2)'!$F17,'CUST Rate Sheet'!$A$7:$A$33,0),MATCH('Child Check (2)'!$B17&amp;", "&amp;'Child Check (2)'!$C17&amp;", "&amp;IF($D17="N","Non-TPL, ","TPL, ")&amp;IF($E17="N","Non-voluntary_","voluntary_")&amp;$A17&amp;"_"&amp;P$4,'CUST Rate Sheet'!$A$33:$QG$33,0))</f>
        <v>#N/A</v>
      </c>
      <c r="Q17" s="35" t="e">
        <f>INDEX('CUST Rate Sheet'!$A$7:$QG$33,MATCH('Child Check (2)'!$F17,'CUST Rate Sheet'!$A$7:$A$33,0),MATCH('Child Check (2)'!$B17&amp;", "&amp;'Child Check (2)'!$C17&amp;", "&amp;IF($D17="N","Non-TPL, ","TPL, ")&amp;IF($E17="N","Non-voluntary_","voluntary_")&amp;$A17&amp;"_"&amp;Q$4,'CUST Rate Sheet'!$A$33:$QG$33,0))</f>
        <v>#N/A</v>
      </c>
      <c r="R17" s="36" t="e">
        <f>INDEX('CUST Rate Sheet'!$A$7:$QG$33,MATCH('Child Check (2)'!$F17,'CUST Rate Sheet'!$A$7:$A$33,0),MATCH('Child Check (2)'!$B17&amp;", "&amp;'Child Check (2)'!$C17&amp;", "&amp;IF($D17="N","Non-TPL, ","TPL, ")&amp;IF($E17="N","Non-voluntary_","voluntary_")&amp;$A17&amp;"_"&amp;R$4,'CUST Rate Sheet'!$A$33:$QG$33,0))</f>
        <v>#N/A</v>
      </c>
      <c r="S17" s="42" t="e">
        <f>INDEX('CUST Rate Sheet'!$A$7:$QG$33,MATCH('Child Check (2)'!$F17,'CUST Rate Sheet'!$A$7:$A$33,0),MATCH('Child Check (2)'!$B17&amp;", "&amp;'Child Check (2)'!$C17&amp;", "&amp;IF($D17="N","Non-TPL, ","TPL, ")&amp;IF($E17="N","Non-voluntary_","voluntary_")&amp;$A17&amp;"_"&amp;S$4,'CUST Rate Sheet'!$A$33:$QG$33,0))</f>
        <v>#N/A</v>
      </c>
      <c r="T17" s="118" t="e">
        <f>INDEX('CUST Rate Sheet'!$A$3:$QG$33,MATCH("Base Member Months:",'CUST Rate Sheet'!$A$3:$A$33,0),MATCH('Child Check (2)'!$B17&amp;", "&amp;'Child Check (2)'!$C17&amp;", "&amp;IF($D17="N","Non-TPL, ","TPL, ")&amp;IF($E17="N","Non-voluntary_","voluntary_")&amp;$A17&amp;"_"&amp;T$4,'CUST Rate Sheet'!$A$33:$QG$33,0))</f>
        <v>#N/A</v>
      </c>
      <c r="U17" s="118" t="e">
        <f>INDEX('CUST Rate Sheet'!$A$3:$QG$33,MATCH("Base Member Months:",'CUST Rate Sheet'!$A$3:$A$33,0),MATCH('Child Check (2)'!$B17&amp;", "&amp;'Child Check (2)'!$C17&amp;", "&amp;IF($D17="N","Non-TPL, ","TPL, ")&amp;IF($E17="N","Non-voluntary_","voluntary_")&amp;$A17&amp;"_"&amp;U$4,'CUST Rate Sheet'!$A$33:$QG$33,0))</f>
        <v>#N/A</v>
      </c>
      <c r="W17" s="120">
        <v>0</v>
      </c>
      <c r="X17" s="120">
        <v>0</v>
      </c>
      <c r="Y17" s="120">
        <v>0</v>
      </c>
      <c r="Z17" s="122">
        <v>0</v>
      </c>
      <c r="AA17" s="122">
        <v>0</v>
      </c>
      <c r="AB17" s="122">
        <v>0</v>
      </c>
      <c r="AC17" s="122">
        <v>0</v>
      </c>
      <c r="AD17" s="122">
        <v>0</v>
      </c>
      <c r="AE17" s="123" t="e">
        <f t="shared" si="0"/>
        <v>#N/A</v>
      </c>
      <c r="AF17" s="123" t="e">
        <f t="shared" si="1"/>
        <v>#N/A</v>
      </c>
      <c r="AG17" s="121" t="e">
        <f t="shared" si="2"/>
        <v>#N/A</v>
      </c>
    </row>
    <row r="18" spans="1:33">
      <c r="A18" s="112" t="s">
        <v>28</v>
      </c>
      <c r="B18" s="113" t="s">
        <v>29</v>
      </c>
      <c r="C18" s="113" t="s">
        <v>37</v>
      </c>
      <c r="D18" s="113" t="s">
        <v>31</v>
      </c>
      <c r="E18" s="113" t="s">
        <v>36</v>
      </c>
      <c r="F18" s="114" t="s">
        <v>33</v>
      </c>
      <c r="G18" s="35" t="e">
        <f>INDEX('CUST Rate Sheet'!$A$7:$QG$33,MATCH('Child Check (2)'!$F18,'CUST Rate Sheet'!$A$7:$A$33,0),MATCH('Child Check (2)'!$B18&amp;", "&amp;'Child Check (2)'!$C18&amp;", "&amp;IF($D18="N","Non-TPL, ","TPL, ")&amp;IF($E18="N","Non-voluntary_","voluntary_")&amp;$A18&amp;"_"&amp;G$4,'CUST Rate Sheet'!$A$33:$QG$33,0))</f>
        <v>#N/A</v>
      </c>
      <c r="H18" s="36" t="e">
        <f>INDEX('CUST Rate Sheet'!$A$7:$QG$33,MATCH('Child Check (2)'!$F18,'CUST Rate Sheet'!$A$7:$A$33,0),MATCH('Child Check (2)'!$B18&amp;", "&amp;'Child Check (2)'!$C18&amp;", "&amp;IF($D18="N","Non-TPL, ","TPL, ")&amp;IF($E18="N","Non-voluntary_","voluntary_")&amp;$A18&amp;"_"&amp;H$4,'CUST Rate Sheet'!$A$33:$QG$33,0))</f>
        <v>#N/A</v>
      </c>
      <c r="I18" s="36" t="e">
        <f>INDEX('CUST Rate Sheet'!$A$7:$QG$33,MATCH('Child Check (2)'!$F18,'CUST Rate Sheet'!$A$7:$A$33,0),MATCH('Child Check (2)'!$B18&amp;", "&amp;'Child Check (2)'!$C18&amp;", "&amp;IF($D18="N","Non-TPL, ","TPL, ")&amp;IF($E18="N","Non-voluntary_","voluntary_")&amp;$A18&amp;"_"&amp;I$4,'CUST Rate Sheet'!$A$33:$QG$33,0))</f>
        <v>#N/A</v>
      </c>
      <c r="J18" s="37" t="e">
        <f>INDEX('CUST Rate Sheet'!$A$7:$QG$33,MATCH('Child Check (2)'!$F18,'CUST Rate Sheet'!$A$7:$A$33,0),MATCH('Child Check (2)'!$B18&amp;", "&amp;'Child Check (2)'!$C18&amp;", "&amp;IF($D18="N","Non-TPL, ","TPL, ")&amp;IF($E18="N","Non-voluntary_","voluntary_")&amp;$A18&amp;"_"&amp;J$4,'CUST Rate Sheet'!$A$33:$QG$33,0))</f>
        <v>#N/A</v>
      </c>
      <c r="K18" s="38" t="e">
        <f>INDEX('CUST Rate Sheet'!$A$7:$QG$33,MATCH('Child Check (2)'!$F18,'CUST Rate Sheet'!$A$7:$A$33,0),MATCH('Child Check (2)'!$B18&amp;", "&amp;'Child Check (2)'!$C18&amp;", "&amp;IF($D18="N","Non-TPL, ","TPL, ")&amp;IF($E18="N","Non-voluntary_","voluntary_")&amp;$A18&amp;"_"&amp;K$4,'CUST Rate Sheet'!$A$33:$QG$33,0))</f>
        <v>#N/A</v>
      </c>
      <c r="L18" s="37" t="e">
        <f>INDEX('CUST Rate Sheet'!$A$7:$QG$33,MATCH('Child Check (2)'!$F18,'CUST Rate Sheet'!$A$7:$A$33,0),MATCH('Child Check (2)'!$B18&amp;", "&amp;'Child Check (2)'!$C18&amp;", "&amp;IF($D18="N","Non-TPL, ","TPL, ")&amp;IF($E18="N","Non-voluntary_","voluntary_")&amp;$A18&amp;"_"&amp;L$4,'CUST Rate Sheet'!$A$33:$QG$33,0))</f>
        <v>#N/A</v>
      </c>
      <c r="M18" s="39" t="e">
        <f>INDEX('CUST Rate Sheet'!$A$7:$QG$33,MATCH('Child Check (2)'!$F18,'CUST Rate Sheet'!$A$7:$A$33,0),MATCH('Child Check (2)'!$B18&amp;", "&amp;'Child Check (2)'!$C18&amp;", "&amp;IF($D18="N","Non-TPL, ","TPL, ")&amp;IF($E18="N","Non-voluntary_","voluntary_")&amp;$A18&amp;"_"&amp;M$4,'CUST Rate Sheet'!$A$33:$QG$33,0))</f>
        <v>#N/A</v>
      </c>
      <c r="N18" s="40" t="e">
        <f>INDEX('CUST Rate Sheet'!$A$7:$QG$33,MATCH('Child Check (2)'!$F18,'CUST Rate Sheet'!$A$7:$A$33,0),MATCH('Child Check (2)'!$B18&amp;", "&amp;'Child Check (2)'!$C18&amp;", "&amp;IF($D18="N","Non-TPL, ","TPL, ")&amp;IF($E18="N","Non-voluntary_","voluntary_")&amp;$A18&amp;"_"&amp;N$4,'CUST Rate Sheet'!$A$33:$QG$33,0))</f>
        <v>#N/A</v>
      </c>
      <c r="O18" s="41" t="e">
        <f>INDEX('CUST Rate Sheet'!$A$7:$QG$33,MATCH('Child Check (2)'!$F18,'CUST Rate Sheet'!$A$7:$A$33,0),MATCH('Child Check (2)'!$B18&amp;", "&amp;'Child Check (2)'!$C18&amp;", "&amp;IF($D18="N","Non-TPL, ","TPL, ")&amp;IF($E18="N","Non-voluntary_","voluntary_")&amp;$A18&amp;"_"&amp;O$4,'CUST Rate Sheet'!$A$33:$QG$33,0))</f>
        <v>#N/A</v>
      </c>
      <c r="P18" s="41" t="e">
        <f>INDEX('CUST Rate Sheet'!$A$7:$QG$33,MATCH('Child Check (2)'!$F18,'CUST Rate Sheet'!$A$7:$A$33,0),MATCH('Child Check (2)'!$B18&amp;", "&amp;'Child Check (2)'!$C18&amp;", "&amp;IF($D18="N","Non-TPL, ","TPL, ")&amp;IF($E18="N","Non-voluntary_","voluntary_")&amp;$A18&amp;"_"&amp;P$4,'CUST Rate Sheet'!$A$33:$QG$33,0))</f>
        <v>#N/A</v>
      </c>
      <c r="Q18" s="35" t="e">
        <f>INDEX('CUST Rate Sheet'!$A$7:$QG$33,MATCH('Child Check (2)'!$F18,'CUST Rate Sheet'!$A$7:$A$33,0),MATCH('Child Check (2)'!$B18&amp;", "&amp;'Child Check (2)'!$C18&amp;", "&amp;IF($D18="N","Non-TPL, ","TPL, ")&amp;IF($E18="N","Non-voluntary_","voluntary_")&amp;$A18&amp;"_"&amp;Q$4,'CUST Rate Sheet'!$A$33:$QG$33,0))</f>
        <v>#N/A</v>
      </c>
      <c r="R18" s="36" t="e">
        <f>INDEX('CUST Rate Sheet'!$A$7:$QG$33,MATCH('Child Check (2)'!$F18,'CUST Rate Sheet'!$A$7:$A$33,0),MATCH('Child Check (2)'!$B18&amp;", "&amp;'Child Check (2)'!$C18&amp;", "&amp;IF($D18="N","Non-TPL, ","TPL, ")&amp;IF($E18="N","Non-voluntary_","voluntary_")&amp;$A18&amp;"_"&amp;R$4,'CUST Rate Sheet'!$A$33:$QG$33,0))</f>
        <v>#N/A</v>
      </c>
      <c r="S18" s="42" t="e">
        <f>INDEX('CUST Rate Sheet'!$A$7:$QG$33,MATCH('Child Check (2)'!$F18,'CUST Rate Sheet'!$A$7:$A$33,0),MATCH('Child Check (2)'!$B18&amp;", "&amp;'Child Check (2)'!$C18&amp;", "&amp;IF($D18="N","Non-TPL, ","TPL, ")&amp;IF($E18="N","Non-voluntary_","voluntary_")&amp;$A18&amp;"_"&amp;S$4,'CUST Rate Sheet'!$A$33:$QG$33,0))</f>
        <v>#N/A</v>
      </c>
      <c r="T18" s="118" t="e">
        <f>INDEX('CUST Rate Sheet'!$A$3:$QG$33,MATCH("Base Member Months:",'CUST Rate Sheet'!$A$3:$A$33,0),MATCH('Child Check (2)'!$B18&amp;", "&amp;'Child Check (2)'!$C18&amp;", "&amp;IF($D18="N","Non-TPL, ","TPL, ")&amp;IF($E18="N","Non-voluntary_","voluntary_")&amp;$A18&amp;"_"&amp;T$4,'CUST Rate Sheet'!$A$33:$QG$33,0))</f>
        <v>#N/A</v>
      </c>
      <c r="U18" s="118" t="e">
        <f>INDEX('CUST Rate Sheet'!$A$3:$QG$33,MATCH("Base Member Months:",'CUST Rate Sheet'!$A$3:$A$33,0),MATCH('Child Check (2)'!$B18&amp;", "&amp;'Child Check (2)'!$C18&amp;", "&amp;IF($D18="N","Non-TPL, ","TPL, ")&amp;IF($E18="N","Non-voluntary_","voluntary_")&amp;$A18&amp;"_"&amp;U$4,'CUST Rate Sheet'!$A$33:$QG$33,0))</f>
        <v>#N/A</v>
      </c>
      <c r="W18" s="120">
        <v>0</v>
      </c>
      <c r="X18" s="120">
        <v>0</v>
      </c>
      <c r="Y18" s="120">
        <v>0</v>
      </c>
      <c r="Z18" s="122">
        <v>0</v>
      </c>
      <c r="AA18" s="122">
        <v>0</v>
      </c>
      <c r="AB18" s="122">
        <v>0</v>
      </c>
      <c r="AC18" s="122">
        <v>0</v>
      </c>
      <c r="AD18" s="122">
        <v>-8.3266726846886741E-17</v>
      </c>
      <c r="AE18" s="123" t="e">
        <f t="shared" si="0"/>
        <v>#N/A</v>
      </c>
      <c r="AF18" s="123" t="e">
        <f t="shared" si="1"/>
        <v>#N/A</v>
      </c>
      <c r="AG18" s="121" t="e">
        <f t="shared" si="2"/>
        <v>#N/A</v>
      </c>
    </row>
    <row r="19" spans="1:33">
      <c r="A19" s="112" t="s">
        <v>28</v>
      </c>
      <c r="B19" s="113" t="s">
        <v>29</v>
      </c>
      <c r="C19" s="113" t="s">
        <v>37</v>
      </c>
      <c r="D19" s="113" t="s">
        <v>31</v>
      </c>
      <c r="E19" s="113" t="s">
        <v>36</v>
      </c>
      <c r="F19" s="114" t="s">
        <v>34</v>
      </c>
      <c r="G19" s="35" t="e">
        <f>INDEX('CUST Rate Sheet'!$A$7:$QG$33,MATCH('Child Check (2)'!$F19,'CUST Rate Sheet'!$A$7:$A$33,0),MATCH('Child Check (2)'!$B19&amp;", "&amp;'Child Check (2)'!$C19&amp;", "&amp;IF($D19="N","Non-TPL, ","TPL, ")&amp;IF($E19="N","Non-voluntary_","voluntary_")&amp;$A19&amp;"_"&amp;G$4,'CUST Rate Sheet'!$A$33:$QG$33,0))</f>
        <v>#N/A</v>
      </c>
      <c r="H19" s="36" t="e">
        <f>INDEX('CUST Rate Sheet'!$A$7:$QG$33,MATCH('Child Check (2)'!$F19,'CUST Rate Sheet'!$A$7:$A$33,0),MATCH('Child Check (2)'!$B19&amp;", "&amp;'Child Check (2)'!$C19&amp;", "&amp;IF($D19="N","Non-TPL, ","TPL, ")&amp;IF($E19="N","Non-voluntary_","voluntary_")&amp;$A19&amp;"_"&amp;H$4,'CUST Rate Sheet'!$A$33:$QG$33,0))</f>
        <v>#N/A</v>
      </c>
      <c r="I19" s="36" t="e">
        <f>INDEX('CUST Rate Sheet'!$A$7:$QG$33,MATCH('Child Check (2)'!$F19,'CUST Rate Sheet'!$A$7:$A$33,0),MATCH('Child Check (2)'!$B19&amp;", "&amp;'Child Check (2)'!$C19&amp;", "&amp;IF($D19="N","Non-TPL, ","TPL, ")&amp;IF($E19="N","Non-voluntary_","voluntary_")&amp;$A19&amp;"_"&amp;I$4,'CUST Rate Sheet'!$A$33:$QG$33,0))</f>
        <v>#N/A</v>
      </c>
      <c r="J19" s="37" t="e">
        <f>INDEX('CUST Rate Sheet'!$A$7:$QG$33,MATCH('Child Check (2)'!$F19,'CUST Rate Sheet'!$A$7:$A$33,0),MATCH('Child Check (2)'!$B19&amp;", "&amp;'Child Check (2)'!$C19&amp;", "&amp;IF($D19="N","Non-TPL, ","TPL, ")&amp;IF($E19="N","Non-voluntary_","voluntary_")&amp;$A19&amp;"_"&amp;J$4,'CUST Rate Sheet'!$A$33:$QG$33,0))</f>
        <v>#N/A</v>
      </c>
      <c r="K19" s="38" t="e">
        <f>INDEX('CUST Rate Sheet'!$A$7:$QG$33,MATCH('Child Check (2)'!$F19,'CUST Rate Sheet'!$A$7:$A$33,0),MATCH('Child Check (2)'!$B19&amp;", "&amp;'Child Check (2)'!$C19&amp;", "&amp;IF($D19="N","Non-TPL, ","TPL, ")&amp;IF($E19="N","Non-voluntary_","voluntary_")&amp;$A19&amp;"_"&amp;K$4,'CUST Rate Sheet'!$A$33:$QG$33,0))</f>
        <v>#N/A</v>
      </c>
      <c r="L19" s="37" t="e">
        <f>INDEX('CUST Rate Sheet'!$A$7:$QG$33,MATCH('Child Check (2)'!$F19,'CUST Rate Sheet'!$A$7:$A$33,0),MATCH('Child Check (2)'!$B19&amp;", "&amp;'Child Check (2)'!$C19&amp;", "&amp;IF($D19="N","Non-TPL, ","TPL, ")&amp;IF($E19="N","Non-voluntary_","voluntary_")&amp;$A19&amp;"_"&amp;L$4,'CUST Rate Sheet'!$A$33:$QG$33,0))</f>
        <v>#N/A</v>
      </c>
      <c r="M19" s="39" t="e">
        <f>INDEX('CUST Rate Sheet'!$A$7:$QG$33,MATCH('Child Check (2)'!$F19,'CUST Rate Sheet'!$A$7:$A$33,0),MATCH('Child Check (2)'!$B19&amp;", "&amp;'Child Check (2)'!$C19&amp;", "&amp;IF($D19="N","Non-TPL, ","TPL, ")&amp;IF($E19="N","Non-voluntary_","voluntary_")&amp;$A19&amp;"_"&amp;M$4,'CUST Rate Sheet'!$A$33:$QG$33,0))</f>
        <v>#N/A</v>
      </c>
      <c r="N19" s="40" t="e">
        <f>INDEX('CUST Rate Sheet'!$A$7:$QG$33,MATCH('Child Check (2)'!$F19,'CUST Rate Sheet'!$A$7:$A$33,0),MATCH('Child Check (2)'!$B19&amp;", "&amp;'Child Check (2)'!$C19&amp;", "&amp;IF($D19="N","Non-TPL, ","TPL, ")&amp;IF($E19="N","Non-voluntary_","voluntary_")&amp;$A19&amp;"_"&amp;N$4,'CUST Rate Sheet'!$A$33:$QG$33,0))</f>
        <v>#N/A</v>
      </c>
      <c r="O19" s="41" t="e">
        <f>INDEX('CUST Rate Sheet'!$A$7:$QG$33,MATCH('Child Check (2)'!$F19,'CUST Rate Sheet'!$A$7:$A$33,0),MATCH('Child Check (2)'!$B19&amp;", "&amp;'Child Check (2)'!$C19&amp;", "&amp;IF($D19="N","Non-TPL, ","TPL, ")&amp;IF($E19="N","Non-voluntary_","voluntary_")&amp;$A19&amp;"_"&amp;O$4,'CUST Rate Sheet'!$A$33:$QG$33,0))</f>
        <v>#N/A</v>
      </c>
      <c r="P19" s="41" t="e">
        <f>INDEX('CUST Rate Sheet'!$A$7:$QG$33,MATCH('Child Check (2)'!$F19,'CUST Rate Sheet'!$A$7:$A$33,0),MATCH('Child Check (2)'!$B19&amp;", "&amp;'Child Check (2)'!$C19&amp;", "&amp;IF($D19="N","Non-TPL, ","TPL, ")&amp;IF($E19="N","Non-voluntary_","voluntary_")&amp;$A19&amp;"_"&amp;P$4,'CUST Rate Sheet'!$A$33:$QG$33,0))</f>
        <v>#N/A</v>
      </c>
      <c r="Q19" s="35" t="e">
        <f>INDEX('CUST Rate Sheet'!$A$7:$QG$33,MATCH('Child Check (2)'!$F19,'CUST Rate Sheet'!$A$7:$A$33,0),MATCH('Child Check (2)'!$B19&amp;", "&amp;'Child Check (2)'!$C19&amp;", "&amp;IF($D19="N","Non-TPL, ","TPL, ")&amp;IF($E19="N","Non-voluntary_","voluntary_")&amp;$A19&amp;"_"&amp;Q$4,'CUST Rate Sheet'!$A$33:$QG$33,0))</f>
        <v>#N/A</v>
      </c>
      <c r="R19" s="36" t="e">
        <f>INDEX('CUST Rate Sheet'!$A$7:$QG$33,MATCH('Child Check (2)'!$F19,'CUST Rate Sheet'!$A$7:$A$33,0),MATCH('Child Check (2)'!$B19&amp;", "&amp;'Child Check (2)'!$C19&amp;", "&amp;IF($D19="N","Non-TPL, ","TPL, ")&amp;IF($E19="N","Non-voluntary_","voluntary_")&amp;$A19&amp;"_"&amp;R$4,'CUST Rate Sheet'!$A$33:$QG$33,0))</f>
        <v>#N/A</v>
      </c>
      <c r="S19" s="42" t="e">
        <f>INDEX('CUST Rate Sheet'!$A$7:$QG$33,MATCH('Child Check (2)'!$F19,'CUST Rate Sheet'!$A$7:$A$33,0),MATCH('Child Check (2)'!$B19&amp;", "&amp;'Child Check (2)'!$C19&amp;", "&amp;IF($D19="N","Non-TPL, ","TPL, ")&amp;IF($E19="N","Non-voluntary_","voluntary_")&amp;$A19&amp;"_"&amp;S$4,'CUST Rate Sheet'!$A$33:$QG$33,0))</f>
        <v>#N/A</v>
      </c>
      <c r="T19" s="118" t="e">
        <f>INDEX('CUST Rate Sheet'!$A$3:$QG$33,MATCH("Base Member Months:",'CUST Rate Sheet'!$A$3:$A$33,0),MATCH('Child Check (2)'!$B19&amp;", "&amp;'Child Check (2)'!$C19&amp;", "&amp;IF($D19="N","Non-TPL, ","TPL, ")&amp;IF($E19="N","Non-voluntary_","voluntary_")&amp;$A19&amp;"_"&amp;T$4,'CUST Rate Sheet'!$A$33:$QG$33,0))</f>
        <v>#N/A</v>
      </c>
      <c r="U19" s="118" t="e">
        <f>INDEX('CUST Rate Sheet'!$A$3:$QG$33,MATCH("Base Member Months:",'CUST Rate Sheet'!$A$3:$A$33,0),MATCH('Child Check (2)'!$B19&amp;", "&amp;'Child Check (2)'!$C19&amp;", "&amp;IF($D19="N","Non-TPL, ","TPL, ")&amp;IF($E19="N","Non-voluntary_","voluntary_")&amp;$A19&amp;"_"&amp;U$4,'CUST Rate Sheet'!$A$33:$QG$33,0))</f>
        <v>#N/A</v>
      </c>
      <c r="W19" s="120">
        <v>0</v>
      </c>
      <c r="X19" s="120">
        <v>0</v>
      </c>
      <c r="Y19" s="120">
        <v>0</v>
      </c>
      <c r="Z19" s="122">
        <v>0</v>
      </c>
      <c r="AA19" s="122">
        <v>0</v>
      </c>
      <c r="AB19" s="122">
        <v>0</v>
      </c>
      <c r="AC19" s="122">
        <v>0</v>
      </c>
      <c r="AD19" s="122">
        <v>-8.3266726846886741E-17</v>
      </c>
      <c r="AE19" s="123" t="e">
        <f t="shared" si="0"/>
        <v>#N/A</v>
      </c>
      <c r="AF19" s="123" t="e">
        <f t="shared" si="1"/>
        <v>#N/A</v>
      </c>
      <c r="AG19" s="121" t="e">
        <f t="shared" si="2"/>
        <v>#N/A</v>
      </c>
    </row>
    <row r="20" spans="1:33">
      <c r="A20" s="112" t="s">
        <v>28</v>
      </c>
      <c r="B20" s="113" t="s">
        <v>29</v>
      </c>
      <c r="C20" s="113" t="s">
        <v>37</v>
      </c>
      <c r="D20" s="113" t="s">
        <v>31</v>
      </c>
      <c r="E20" s="113" t="s">
        <v>36</v>
      </c>
      <c r="F20" s="114" t="s">
        <v>35</v>
      </c>
      <c r="G20" s="35" t="e">
        <f>INDEX('CUST Rate Sheet'!$A$7:$QG$33,MATCH('Child Check (2)'!$F20,'CUST Rate Sheet'!$A$7:$A$33,0),MATCH('Child Check (2)'!$B20&amp;", "&amp;'Child Check (2)'!$C20&amp;", "&amp;IF($D20="N","Non-TPL, ","TPL, ")&amp;IF($E20="N","Non-voluntary_","voluntary_")&amp;$A20&amp;"_"&amp;G$4,'CUST Rate Sheet'!$A$33:$QG$33,0))</f>
        <v>#N/A</v>
      </c>
      <c r="H20" s="36" t="e">
        <f>INDEX('CUST Rate Sheet'!$A$7:$QG$33,MATCH('Child Check (2)'!$F20,'CUST Rate Sheet'!$A$7:$A$33,0),MATCH('Child Check (2)'!$B20&amp;", "&amp;'Child Check (2)'!$C20&amp;", "&amp;IF($D20="N","Non-TPL, ","TPL, ")&amp;IF($E20="N","Non-voluntary_","voluntary_")&amp;$A20&amp;"_"&amp;H$4,'CUST Rate Sheet'!$A$33:$QG$33,0))</f>
        <v>#N/A</v>
      </c>
      <c r="I20" s="36" t="e">
        <f>INDEX('CUST Rate Sheet'!$A$7:$QG$33,MATCH('Child Check (2)'!$F20,'CUST Rate Sheet'!$A$7:$A$33,0),MATCH('Child Check (2)'!$B20&amp;", "&amp;'Child Check (2)'!$C20&amp;", "&amp;IF($D20="N","Non-TPL, ","TPL, ")&amp;IF($E20="N","Non-voluntary_","voluntary_")&amp;$A20&amp;"_"&amp;I$4,'CUST Rate Sheet'!$A$33:$QG$33,0))</f>
        <v>#N/A</v>
      </c>
      <c r="J20" s="37" t="e">
        <f>INDEX('CUST Rate Sheet'!$A$7:$QG$33,MATCH('Child Check (2)'!$F20,'CUST Rate Sheet'!$A$7:$A$33,0),MATCH('Child Check (2)'!$B20&amp;", "&amp;'Child Check (2)'!$C20&amp;", "&amp;IF($D20="N","Non-TPL, ","TPL, ")&amp;IF($E20="N","Non-voluntary_","voluntary_")&amp;$A20&amp;"_"&amp;J$4,'CUST Rate Sheet'!$A$33:$QG$33,0))</f>
        <v>#N/A</v>
      </c>
      <c r="K20" s="38" t="e">
        <f>INDEX('CUST Rate Sheet'!$A$7:$QG$33,MATCH('Child Check (2)'!$F20,'CUST Rate Sheet'!$A$7:$A$33,0),MATCH('Child Check (2)'!$B20&amp;", "&amp;'Child Check (2)'!$C20&amp;", "&amp;IF($D20="N","Non-TPL, ","TPL, ")&amp;IF($E20="N","Non-voluntary_","voluntary_")&amp;$A20&amp;"_"&amp;K$4,'CUST Rate Sheet'!$A$33:$QG$33,0))</f>
        <v>#N/A</v>
      </c>
      <c r="L20" s="37" t="e">
        <f>INDEX('CUST Rate Sheet'!$A$7:$QG$33,MATCH('Child Check (2)'!$F20,'CUST Rate Sheet'!$A$7:$A$33,0),MATCH('Child Check (2)'!$B20&amp;", "&amp;'Child Check (2)'!$C20&amp;", "&amp;IF($D20="N","Non-TPL, ","TPL, ")&amp;IF($E20="N","Non-voluntary_","voluntary_")&amp;$A20&amp;"_"&amp;L$4,'CUST Rate Sheet'!$A$33:$QG$33,0))</f>
        <v>#N/A</v>
      </c>
      <c r="M20" s="39" t="e">
        <f>INDEX('CUST Rate Sheet'!$A$7:$QG$33,MATCH('Child Check (2)'!$F20,'CUST Rate Sheet'!$A$7:$A$33,0),MATCH('Child Check (2)'!$B20&amp;", "&amp;'Child Check (2)'!$C20&amp;", "&amp;IF($D20="N","Non-TPL, ","TPL, ")&amp;IF($E20="N","Non-voluntary_","voluntary_")&amp;$A20&amp;"_"&amp;M$4,'CUST Rate Sheet'!$A$33:$QG$33,0))</f>
        <v>#N/A</v>
      </c>
      <c r="N20" s="40" t="e">
        <f>INDEX('CUST Rate Sheet'!$A$7:$QG$33,MATCH('Child Check (2)'!$F20,'CUST Rate Sheet'!$A$7:$A$33,0),MATCH('Child Check (2)'!$B20&amp;", "&amp;'Child Check (2)'!$C20&amp;", "&amp;IF($D20="N","Non-TPL, ","TPL, ")&amp;IF($E20="N","Non-voluntary_","voluntary_")&amp;$A20&amp;"_"&amp;N$4,'CUST Rate Sheet'!$A$33:$QG$33,0))</f>
        <v>#N/A</v>
      </c>
      <c r="O20" s="41" t="e">
        <f>INDEX('CUST Rate Sheet'!$A$7:$QG$33,MATCH('Child Check (2)'!$F20,'CUST Rate Sheet'!$A$7:$A$33,0),MATCH('Child Check (2)'!$B20&amp;", "&amp;'Child Check (2)'!$C20&amp;", "&amp;IF($D20="N","Non-TPL, ","TPL, ")&amp;IF($E20="N","Non-voluntary_","voluntary_")&amp;$A20&amp;"_"&amp;O$4,'CUST Rate Sheet'!$A$33:$QG$33,0))</f>
        <v>#N/A</v>
      </c>
      <c r="P20" s="41" t="e">
        <f>INDEX('CUST Rate Sheet'!$A$7:$QG$33,MATCH('Child Check (2)'!$F20,'CUST Rate Sheet'!$A$7:$A$33,0),MATCH('Child Check (2)'!$B20&amp;", "&amp;'Child Check (2)'!$C20&amp;", "&amp;IF($D20="N","Non-TPL, ","TPL, ")&amp;IF($E20="N","Non-voluntary_","voluntary_")&amp;$A20&amp;"_"&amp;P$4,'CUST Rate Sheet'!$A$33:$QG$33,0))</f>
        <v>#N/A</v>
      </c>
      <c r="Q20" s="35" t="e">
        <f>INDEX('CUST Rate Sheet'!$A$7:$QG$33,MATCH('Child Check (2)'!$F20,'CUST Rate Sheet'!$A$7:$A$33,0),MATCH('Child Check (2)'!$B20&amp;", "&amp;'Child Check (2)'!$C20&amp;", "&amp;IF($D20="N","Non-TPL, ","TPL, ")&amp;IF($E20="N","Non-voluntary_","voluntary_")&amp;$A20&amp;"_"&amp;Q$4,'CUST Rate Sheet'!$A$33:$QG$33,0))</f>
        <v>#N/A</v>
      </c>
      <c r="R20" s="36" t="e">
        <f>INDEX('CUST Rate Sheet'!$A$7:$QG$33,MATCH('Child Check (2)'!$F20,'CUST Rate Sheet'!$A$7:$A$33,0),MATCH('Child Check (2)'!$B20&amp;", "&amp;'Child Check (2)'!$C20&amp;", "&amp;IF($D20="N","Non-TPL, ","TPL, ")&amp;IF($E20="N","Non-voluntary_","voluntary_")&amp;$A20&amp;"_"&amp;R$4,'CUST Rate Sheet'!$A$33:$QG$33,0))</f>
        <v>#N/A</v>
      </c>
      <c r="S20" s="42" t="e">
        <f>INDEX('CUST Rate Sheet'!$A$7:$QG$33,MATCH('Child Check (2)'!$F20,'CUST Rate Sheet'!$A$7:$A$33,0),MATCH('Child Check (2)'!$B20&amp;", "&amp;'Child Check (2)'!$C20&amp;", "&amp;IF($D20="N","Non-TPL, ","TPL, ")&amp;IF($E20="N","Non-voluntary_","voluntary_")&amp;$A20&amp;"_"&amp;S$4,'CUST Rate Sheet'!$A$33:$QG$33,0))</f>
        <v>#N/A</v>
      </c>
      <c r="T20" s="118" t="e">
        <f>INDEX('CUST Rate Sheet'!$A$3:$QG$33,MATCH("Base Member Months:",'CUST Rate Sheet'!$A$3:$A$33,0),MATCH('Child Check (2)'!$B20&amp;", "&amp;'Child Check (2)'!$C20&amp;", "&amp;IF($D20="N","Non-TPL, ","TPL, ")&amp;IF($E20="N","Non-voluntary_","voluntary_")&amp;$A20&amp;"_"&amp;T$4,'CUST Rate Sheet'!$A$33:$QG$33,0))</f>
        <v>#N/A</v>
      </c>
      <c r="U20" s="118" t="e">
        <f>INDEX('CUST Rate Sheet'!$A$3:$QG$33,MATCH("Base Member Months:",'CUST Rate Sheet'!$A$3:$A$33,0),MATCH('Child Check (2)'!$B20&amp;", "&amp;'Child Check (2)'!$C20&amp;", "&amp;IF($D20="N","Non-TPL, ","TPL, ")&amp;IF($E20="N","Non-voluntary_","voluntary_")&amp;$A20&amp;"_"&amp;U$4,'CUST Rate Sheet'!$A$33:$QG$33,0))</f>
        <v>#N/A</v>
      </c>
      <c r="W20" s="120">
        <v>0</v>
      </c>
      <c r="X20" s="120">
        <v>0</v>
      </c>
      <c r="Y20" s="120">
        <v>0</v>
      </c>
      <c r="Z20" s="122">
        <v>0</v>
      </c>
      <c r="AA20" s="122">
        <v>0</v>
      </c>
      <c r="AB20" s="122">
        <v>0</v>
      </c>
      <c r="AC20" s="122">
        <v>0</v>
      </c>
      <c r="AD20" s="122">
        <v>0</v>
      </c>
      <c r="AE20" s="123" t="e">
        <f t="shared" si="0"/>
        <v>#N/A</v>
      </c>
      <c r="AF20" s="123" t="e">
        <f t="shared" si="1"/>
        <v>#N/A</v>
      </c>
      <c r="AG20" s="121" t="e">
        <f t="shared" si="2"/>
        <v>#N/A</v>
      </c>
    </row>
    <row r="21" spans="1:33">
      <c r="A21" s="112" t="s">
        <v>28</v>
      </c>
      <c r="B21" s="113" t="s">
        <v>29</v>
      </c>
      <c r="C21" s="113" t="s">
        <v>38</v>
      </c>
      <c r="D21" s="113" t="s">
        <v>36</v>
      </c>
      <c r="E21" s="113" t="s">
        <v>31</v>
      </c>
      <c r="F21" s="114" t="s">
        <v>32</v>
      </c>
      <c r="G21" s="35" t="e">
        <f>INDEX('CUST Rate Sheet'!$A$7:$QG$33,MATCH('Child Check (2)'!$F21,'CUST Rate Sheet'!$A$7:$A$33,0),MATCH('Child Check (2)'!$B21&amp;", "&amp;'Child Check (2)'!$C21&amp;", "&amp;IF($D21="N","Non-TPL, ","TPL, ")&amp;IF($E21="N","Non-voluntary_","voluntary_")&amp;$A21&amp;"_"&amp;G$4,'CUST Rate Sheet'!$A$33:$QG$33,0))</f>
        <v>#N/A</v>
      </c>
      <c r="H21" s="36" t="e">
        <f>INDEX('CUST Rate Sheet'!$A$7:$QG$33,MATCH('Child Check (2)'!$F21,'CUST Rate Sheet'!$A$7:$A$33,0),MATCH('Child Check (2)'!$B21&amp;", "&amp;'Child Check (2)'!$C21&amp;", "&amp;IF($D21="N","Non-TPL, ","TPL, ")&amp;IF($E21="N","Non-voluntary_","voluntary_")&amp;$A21&amp;"_"&amp;H$4,'CUST Rate Sheet'!$A$33:$QG$33,0))</f>
        <v>#N/A</v>
      </c>
      <c r="I21" s="36" t="e">
        <f>INDEX('CUST Rate Sheet'!$A$7:$QG$33,MATCH('Child Check (2)'!$F21,'CUST Rate Sheet'!$A$7:$A$33,0),MATCH('Child Check (2)'!$B21&amp;", "&amp;'Child Check (2)'!$C21&amp;", "&amp;IF($D21="N","Non-TPL, ","TPL, ")&amp;IF($E21="N","Non-voluntary_","voluntary_")&amp;$A21&amp;"_"&amp;I$4,'CUST Rate Sheet'!$A$33:$QG$33,0))</f>
        <v>#N/A</v>
      </c>
      <c r="J21" s="37" t="e">
        <f>INDEX('CUST Rate Sheet'!$A$7:$QG$33,MATCH('Child Check (2)'!$F21,'CUST Rate Sheet'!$A$7:$A$33,0),MATCH('Child Check (2)'!$B21&amp;", "&amp;'Child Check (2)'!$C21&amp;", "&amp;IF($D21="N","Non-TPL, ","TPL, ")&amp;IF($E21="N","Non-voluntary_","voluntary_")&amp;$A21&amp;"_"&amp;J$4,'CUST Rate Sheet'!$A$33:$QG$33,0))</f>
        <v>#N/A</v>
      </c>
      <c r="K21" s="38" t="e">
        <f>INDEX('CUST Rate Sheet'!$A$7:$QG$33,MATCH('Child Check (2)'!$F21,'CUST Rate Sheet'!$A$7:$A$33,0),MATCH('Child Check (2)'!$B21&amp;", "&amp;'Child Check (2)'!$C21&amp;", "&amp;IF($D21="N","Non-TPL, ","TPL, ")&amp;IF($E21="N","Non-voluntary_","voluntary_")&amp;$A21&amp;"_"&amp;K$4,'CUST Rate Sheet'!$A$33:$QG$33,0))</f>
        <v>#N/A</v>
      </c>
      <c r="L21" s="37" t="e">
        <f>INDEX('CUST Rate Sheet'!$A$7:$QG$33,MATCH('Child Check (2)'!$F21,'CUST Rate Sheet'!$A$7:$A$33,0),MATCH('Child Check (2)'!$B21&amp;", "&amp;'Child Check (2)'!$C21&amp;", "&amp;IF($D21="N","Non-TPL, ","TPL, ")&amp;IF($E21="N","Non-voluntary_","voluntary_")&amp;$A21&amp;"_"&amp;L$4,'CUST Rate Sheet'!$A$33:$QG$33,0))</f>
        <v>#N/A</v>
      </c>
      <c r="M21" s="39" t="e">
        <f>INDEX('CUST Rate Sheet'!$A$7:$QG$33,MATCH('Child Check (2)'!$F21,'CUST Rate Sheet'!$A$7:$A$33,0),MATCH('Child Check (2)'!$B21&amp;", "&amp;'Child Check (2)'!$C21&amp;", "&amp;IF($D21="N","Non-TPL, ","TPL, ")&amp;IF($E21="N","Non-voluntary_","voluntary_")&amp;$A21&amp;"_"&amp;M$4,'CUST Rate Sheet'!$A$33:$QG$33,0))</f>
        <v>#N/A</v>
      </c>
      <c r="N21" s="40" t="e">
        <f>INDEX('CUST Rate Sheet'!$A$7:$QG$33,MATCH('Child Check (2)'!$F21,'CUST Rate Sheet'!$A$7:$A$33,0),MATCH('Child Check (2)'!$B21&amp;", "&amp;'Child Check (2)'!$C21&amp;", "&amp;IF($D21="N","Non-TPL, ","TPL, ")&amp;IF($E21="N","Non-voluntary_","voluntary_")&amp;$A21&amp;"_"&amp;N$4,'CUST Rate Sheet'!$A$33:$QG$33,0))</f>
        <v>#N/A</v>
      </c>
      <c r="O21" s="41" t="e">
        <f>INDEX('CUST Rate Sheet'!$A$7:$QG$33,MATCH('Child Check (2)'!$F21,'CUST Rate Sheet'!$A$7:$A$33,0),MATCH('Child Check (2)'!$B21&amp;", "&amp;'Child Check (2)'!$C21&amp;", "&amp;IF($D21="N","Non-TPL, ","TPL, ")&amp;IF($E21="N","Non-voluntary_","voluntary_")&amp;$A21&amp;"_"&amp;O$4,'CUST Rate Sheet'!$A$33:$QG$33,0))</f>
        <v>#N/A</v>
      </c>
      <c r="P21" s="41" t="e">
        <f>INDEX('CUST Rate Sheet'!$A$7:$QG$33,MATCH('Child Check (2)'!$F21,'CUST Rate Sheet'!$A$7:$A$33,0),MATCH('Child Check (2)'!$B21&amp;", "&amp;'Child Check (2)'!$C21&amp;", "&amp;IF($D21="N","Non-TPL, ","TPL, ")&amp;IF($E21="N","Non-voluntary_","voluntary_")&amp;$A21&amp;"_"&amp;P$4,'CUST Rate Sheet'!$A$33:$QG$33,0))</f>
        <v>#N/A</v>
      </c>
      <c r="Q21" s="35" t="e">
        <f>INDEX('CUST Rate Sheet'!$A$7:$QG$33,MATCH('Child Check (2)'!$F21,'CUST Rate Sheet'!$A$7:$A$33,0),MATCH('Child Check (2)'!$B21&amp;", "&amp;'Child Check (2)'!$C21&amp;", "&amp;IF($D21="N","Non-TPL, ","TPL, ")&amp;IF($E21="N","Non-voluntary_","voluntary_")&amp;$A21&amp;"_"&amp;Q$4,'CUST Rate Sheet'!$A$33:$QG$33,0))</f>
        <v>#N/A</v>
      </c>
      <c r="R21" s="36" t="e">
        <f>INDEX('CUST Rate Sheet'!$A$7:$QG$33,MATCH('Child Check (2)'!$F21,'CUST Rate Sheet'!$A$7:$A$33,0),MATCH('Child Check (2)'!$B21&amp;", "&amp;'Child Check (2)'!$C21&amp;", "&amp;IF($D21="N","Non-TPL, ","TPL, ")&amp;IF($E21="N","Non-voluntary_","voluntary_")&amp;$A21&amp;"_"&amp;R$4,'CUST Rate Sheet'!$A$33:$QG$33,0))</f>
        <v>#N/A</v>
      </c>
      <c r="S21" s="42" t="e">
        <f>INDEX('CUST Rate Sheet'!$A$7:$QG$33,MATCH('Child Check (2)'!$F21,'CUST Rate Sheet'!$A$7:$A$33,0),MATCH('Child Check (2)'!$B21&amp;", "&amp;'Child Check (2)'!$C21&amp;", "&amp;IF($D21="N","Non-TPL, ","TPL, ")&amp;IF($E21="N","Non-voluntary_","voluntary_")&amp;$A21&amp;"_"&amp;S$4,'CUST Rate Sheet'!$A$33:$QG$33,0))</f>
        <v>#N/A</v>
      </c>
      <c r="T21" s="118" t="e">
        <f>INDEX('CUST Rate Sheet'!$A$3:$QG$33,MATCH("Base Member Months:",'CUST Rate Sheet'!$A$3:$A$33,0),MATCH('Child Check (2)'!$B21&amp;", "&amp;'Child Check (2)'!$C21&amp;", "&amp;IF($D21="N","Non-TPL, ","TPL, ")&amp;IF($E21="N","Non-voluntary_","voluntary_")&amp;$A21&amp;"_"&amp;T$4,'CUST Rate Sheet'!$A$33:$QG$33,0))</f>
        <v>#N/A</v>
      </c>
      <c r="U21" s="118" t="e">
        <f>INDEX('CUST Rate Sheet'!$A$3:$QG$33,MATCH("Base Member Months:",'CUST Rate Sheet'!$A$3:$A$33,0),MATCH('Child Check (2)'!$B21&amp;", "&amp;'Child Check (2)'!$C21&amp;", "&amp;IF($D21="N","Non-TPL, ","TPL, ")&amp;IF($E21="N","Non-voluntary_","voluntary_")&amp;$A21&amp;"_"&amp;U$4,'CUST Rate Sheet'!$A$33:$QG$33,0))</f>
        <v>#N/A</v>
      </c>
      <c r="W21" s="120">
        <v>0</v>
      </c>
      <c r="X21" s="120">
        <v>-2.7198607758620668</v>
      </c>
      <c r="Y21" s="120">
        <v>0</v>
      </c>
      <c r="Z21" s="122">
        <v>0</v>
      </c>
      <c r="AA21" s="122">
        <v>0</v>
      </c>
      <c r="AB21" s="122">
        <v>0</v>
      </c>
      <c r="AC21" s="122">
        <v>0</v>
      </c>
      <c r="AD21" s="122">
        <v>0</v>
      </c>
      <c r="AE21" s="123" t="e">
        <f t="shared" si="0"/>
        <v>#N/A</v>
      </c>
      <c r="AF21" s="123" t="e">
        <f t="shared" si="1"/>
        <v>#N/A</v>
      </c>
      <c r="AG21" s="121" t="e">
        <f t="shared" si="2"/>
        <v>#N/A</v>
      </c>
    </row>
    <row r="22" spans="1:33">
      <c r="A22" s="112" t="s">
        <v>28</v>
      </c>
      <c r="B22" s="113" t="s">
        <v>29</v>
      </c>
      <c r="C22" s="113" t="s">
        <v>38</v>
      </c>
      <c r="D22" s="113" t="s">
        <v>36</v>
      </c>
      <c r="E22" s="113" t="s">
        <v>31</v>
      </c>
      <c r="F22" s="114" t="s">
        <v>33</v>
      </c>
      <c r="G22" s="35" t="e">
        <f>INDEX('CUST Rate Sheet'!$A$7:$QG$33,MATCH('Child Check (2)'!$F22,'CUST Rate Sheet'!$A$7:$A$33,0),MATCH('Child Check (2)'!$B22&amp;", "&amp;'Child Check (2)'!$C22&amp;", "&amp;IF($D22="N","Non-TPL, ","TPL, ")&amp;IF($E22="N","Non-voluntary_","voluntary_")&amp;$A22&amp;"_"&amp;G$4,'CUST Rate Sheet'!$A$33:$QG$33,0))</f>
        <v>#N/A</v>
      </c>
      <c r="H22" s="36" t="e">
        <f>INDEX('CUST Rate Sheet'!$A$7:$QG$33,MATCH('Child Check (2)'!$F22,'CUST Rate Sheet'!$A$7:$A$33,0),MATCH('Child Check (2)'!$B22&amp;", "&amp;'Child Check (2)'!$C22&amp;", "&amp;IF($D22="N","Non-TPL, ","TPL, ")&amp;IF($E22="N","Non-voluntary_","voluntary_")&amp;$A22&amp;"_"&amp;H$4,'CUST Rate Sheet'!$A$33:$QG$33,0))</f>
        <v>#N/A</v>
      </c>
      <c r="I22" s="36" t="e">
        <f>INDEX('CUST Rate Sheet'!$A$7:$QG$33,MATCH('Child Check (2)'!$F22,'CUST Rate Sheet'!$A$7:$A$33,0),MATCH('Child Check (2)'!$B22&amp;", "&amp;'Child Check (2)'!$C22&amp;", "&amp;IF($D22="N","Non-TPL, ","TPL, ")&amp;IF($E22="N","Non-voluntary_","voluntary_")&amp;$A22&amp;"_"&amp;I$4,'CUST Rate Sheet'!$A$33:$QG$33,0))</f>
        <v>#N/A</v>
      </c>
      <c r="J22" s="37" t="e">
        <f>INDEX('CUST Rate Sheet'!$A$7:$QG$33,MATCH('Child Check (2)'!$F22,'CUST Rate Sheet'!$A$7:$A$33,0),MATCH('Child Check (2)'!$B22&amp;", "&amp;'Child Check (2)'!$C22&amp;", "&amp;IF($D22="N","Non-TPL, ","TPL, ")&amp;IF($E22="N","Non-voluntary_","voluntary_")&amp;$A22&amp;"_"&amp;J$4,'CUST Rate Sheet'!$A$33:$QG$33,0))</f>
        <v>#N/A</v>
      </c>
      <c r="K22" s="38" t="e">
        <f>INDEX('CUST Rate Sheet'!$A$7:$QG$33,MATCH('Child Check (2)'!$F22,'CUST Rate Sheet'!$A$7:$A$33,0),MATCH('Child Check (2)'!$B22&amp;", "&amp;'Child Check (2)'!$C22&amp;", "&amp;IF($D22="N","Non-TPL, ","TPL, ")&amp;IF($E22="N","Non-voluntary_","voluntary_")&amp;$A22&amp;"_"&amp;K$4,'CUST Rate Sheet'!$A$33:$QG$33,0))</f>
        <v>#N/A</v>
      </c>
      <c r="L22" s="37" t="e">
        <f>INDEX('CUST Rate Sheet'!$A$7:$QG$33,MATCH('Child Check (2)'!$F22,'CUST Rate Sheet'!$A$7:$A$33,0),MATCH('Child Check (2)'!$B22&amp;", "&amp;'Child Check (2)'!$C22&amp;", "&amp;IF($D22="N","Non-TPL, ","TPL, ")&amp;IF($E22="N","Non-voluntary_","voluntary_")&amp;$A22&amp;"_"&amp;L$4,'CUST Rate Sheet'!$A$33:$QG$33,0))</f>
        <v>#N/A</v>
      </c>
      <c r="M22" s="39" t="e">
        <f>INDEX('CUST Rate Sheet'!$A$7:$QG$33,MATCH('Child Check (2)'!$F22,'CUST Rate Sheet'!$A$7:$A$33,0),MATCH('Child Check (2)'!$B22&amp;", "&amp;'Child Check (2)'!$C22&amp;", "&amp;IF($D22="N","Non-TPL, ","TPL, ")&amp;IF($E22="N","Non-voluntary_","voluntary_")&amp;$A22&amp;"_"&amp;M$4,'CUST Rate Sheet'!$A$33:$QG$33,0))</f>
        <v>#N/A</v>
      </c>
      <c r="N22" s="40" t="e">
        <f>INDEX('CUST Rate Sheet'!$A$7:$QG$33,MATCH('Child Check (2)'!$F22,'CUST Rate Sheet'!$A$7:$A$33,0),MATCH('Child Check (2)'!$B22&amp;", "&amp;'Child Check (2)'!$C22&amp;", "&amp;IF($D22="N","Non-TPL, ","TPL, ")&amp;IF($E22="N","Non-voluntary_","voluntary_")&amp;$A22&amp;"_"&amp;N$4,'CUST Rate Sheet'!$A$33:$QG$33,0))</f>
        <v>#N/A</v>
      </c>
      <c r="O22" s="41" t="e">
        <f>INDEX('CUST Rate Sheet'!$A$7:$QG$33,MATCH('Child Check (2)'!$F22,'CUST Rate Sheet'!$A$7:$A$33,0),MATCH('Child Check (2)'!$B22&amp;", "&amp;'Child Check (2)'!$C22&amp;", "&amp;IF($D22="N","Non-TPL, ","TPL, ")&amp;IF($E22="N","Non-voluntary_","voluntary_")&amp;$A22&amp;"_"&amp;O$4,'CUST Rate Sheet'!$A$33:$QG$33,0))</f>
        <v>#N/A</v>
      </c>
      <c r="P22" s="41" t="e">
        <f>INDEX('CUST Rate Sheet'!$A$7:$QG$33,MATCH('Child Check (2)'!$F22,'CUST Rate Sheet'!$A$7:$A$33,0),MATCH('Child Check (2)'!$B22&amp;", "&amp;'Child Check (2)'!$C22&amp;", "&amp;IF($D22="N","Non-TPL, ","TPL, ")&amp;IF($E22="N","Non-voluntary_","voluntary_")&amp;$A22&amp;"_"&amp;P$4,'CUST Rate Sheet'!$A$33:$QG$33,0))</f>
        <v>#N/A</v>
      </c>
      <c r="Q22" s="35" t="e">
        <f>INDEX('CUST Rate Sheet'!$A$7:$QG$33,MATCH('Child Check (2)'!$F22,'CUST Rate Sheet'!$A$7:$A$33,0),MATCH('Child Check (2)'!$B22&amp;", "&amp;'Child Check (2)'!$C22&amp;", "&amp;IF($D22="N","Non-TPL, ","TPL, ")&amp;IF($E22="N","Non-voluntary_","voluntary_")&amp;$A22&amp;"_"&amp;Q$4,'CUST Rate Sheet'!$A$33:$QG$33,0))</f>
        <v>#N/A</v>
      </c>
      <c r="R22" s="36" t="e">
        <f>INDEX('CUST Rate Sheet'!$A$7:$QG$33,MATCH('Child Check (2)'!$F22,'CUST Rate Sheet'!$A$7:$A$33,0),MATCH('Child Check (2)'!$B22&amp;", "&amp;'Child Check (2)'!$C22&amp;", "&amp;IF($D22="N","Non-TPL, ","TPL, ")&amp;IF($E22="N","Non-voluntary_","voluntary_")&amp;$A22&amp;"_"&amp;R$4,'CUST Rate Sheet'!$A$33:$QG$33,0))</f>
        <v>#N/A</v>
      </c>
      <c r="S22" s="42" t="e">
        <f>INDEX('CUST Rate Sheet'!$A$7:$QG$33,MATCH('Child Check (2)'!$F22,'CUST Rate Sheet'!$A$7:$A$33,0),MATCH('Child Check (2)'!$B22&amp;", "&amp;'Child Check (2)'!$C22&amp;", "&amp;IF($D22="N","Non-TPL, ","TPL, ")&amp;IF($E22="N","Non-voluntary_","voluntary_")&amp;$A22&amp;"_"&amp;S$4,'CUST Rate Sheet'!$A$33:$QG$33,0))</f>
        <v>#N/A</v>
      </c>
      <c r="T22" s="118" t="e">
        <f>INDEX('CUST Rate Sheet'!$A$3:$QG$33,MATCH("Base Member Months:",'CUST Rate Sheet'!$A$3:$A$33,0),MATCH('Child Check (2)'!$B22&amp;", "&amp;'Child Check (2)'!$C22&amp;", "&amp;IF($D22="N","Non-TPL, ","TPL, ")&amp;IF($E22="N","Non-voluntary_","voluntary_")&amp;$A22&amp;"_"&amp;T$4,'CUST Rate Sheet'!$A$33:$QG$33,0))</f>
        <v>#N/A</v>
      </c>
      <c r="U22" s="118" t="e">
        <f>INDEX('CUST Rate Sheet'!$A$3:$QG$33,MATCH("Base Member Months:",'CUST Rate Sheet'!$A$3:$A$33,0),MATCH('Child Check (2)'!$B22&amp;", "&amp;'Child Check (2)'!$C22&amp;", "&amp;IF($D22="N","Non-TPL, ","TPL, ")&amp;IF($E22="N","Non-voluntary_","voluntary_")&amp;$A22&amp;"_"&amp;U$4,'CUST Rate Sheet'!$A$33:$QG$33,0))</f>
        <v>#N/A</v>
      </c>
      <c r="W22" s="120">
        <v>0</v>
      </c>
      <c r="X22" s="120">
        <v>-13.883315624999994</v>
      </c>
      <c r="Y22" s="120">
        <v>0</v>
      </c>
      <c r="Z22" s="122">
        <v>0</v>
      </c>
      <c r="AA22" s="122">
        <v>0</v>
      </c>
      <c r="AB22" s="122">
        <v>0</v>
      </c>
      <c r="AC22" s="122">
        <v>0</v>
      </c>
      <c r="AD22" s="122">
        <v>-8.3266726846886741E-17</v>
      </c>
      <c r="AE22" s="123" t="e">
        <f t="shared" si="0"/>
        <v>#N/A</v>
      </c>
      <c r="AF22" s="123" t="e">
        <f t="shared" si="1"/>
        <v>#N/A</v>
      </c>
      <c r="AG22" s="121" t="e">
        <f t="shared" si="2"/>
        <v>#N/A</v>
      </c>
    </row>
    <row r="23" spans="1:33">
      <c r="A23" s="112" t="s">
        <v>28</v>
      </c>
      <c r="B23" s="113" t="s">
        <v>29</v>
      </c>
      <c r="C23" s="113" t="s">
        <v>38</v>
      </c>
      <c r="D23" s="113" t="s">
        <v>36</v>
      </c>
      <c r="E23" s="113" t="s">
        <v>31</v>
      </c>
      <c r="F23" s="114" t="s">
        <v>34</v>
      </c>
      <c r="G23" s="35" t="e">
        <f>INDEX('CUST Rate Sheet'!$A$7:$QG$33,MATCH('Child Check (2)'!$F23,'CUST Rate Sheet'!$A$7:$A$33,0),MATCH('Child Check (2)'!$B23&amp;", "&amp;'Child Check (2)'!$C23&amp;", "&amp;IF($D23="N","Non-TPL, ","TPL, ")&amp;IF($E23="N","Non-voluntary_","voluntary_")&amp;$A23&amp;"_"&amp;G$4,'CUST Rate Sheet'!$A$33:$QG$33,0))</f>
        <v>#N/A</v>
      </c>
      <c r="H23" s="36" t="e">
        <f>INDEX('CUST Rate Sheet'!$A$7:$QG$33,MATCH('Child Check (2)'!$F23,'CUST Rate Sheet'!$A$7:$A$33,0),MATCH('Child Check (2)'!$B23&amp;", "&amp;'Child Check (2)'!$C23&amp;", "&amp;IF($D23="N","Non-TPL, ","TPL, ")&amp;IF($E23="N","Non-voluntary_","voluntary_")&amp;$A23&amp;"_"&amp;H$4,'CUST Rate Sheet'!$A$33:$QG$33,0))</f>
        <v>#N/A</v>
      </c>
      <c r="I23" s="36" t="e">
        <f>INDEX('CUST Rate Sheet'!$A$7:$QG$33,MATCH('Child Check (2)'!$F23,'CUST Rate Sheet'!$A$7:$A$33,0),MATCH('Child Check (2)'!$B23&amp;", "&amp;'Child Check (2)'!$C23&amp;", "&amp;IF($D23="N","Non-TPL, ","TPL, ")&amp;IF($E23="N","Non-voluntary_","voluntary_")&amp;$A23&amp;"_"&amp;I$4,'CUST Rate Sheet'!$A$33:$QG$33,0))</f>
        <v>#N/A</v>
      </c>
      <c r="J23" s="37" t="e">
        <f>INDEX('CUST Rate Sheet'!$A$7:$QG$33,MATCH('Child Check (2)'!$F23,'CUST Rate Sheet'!$A$7:$A$33,0),MATCH('Child Check (2)'!$B23&amp;", "&amp;'Child Check (2)'!$C23&amp;", "&amp;IF($D23="N","Non-TPL, ","TPL, ")&amp;IF($E23="N","Non-voluntary_","voluntary_")&amp;$A23&amp;"_"&amp;J$4,'CUST Rate Sheet'!$A$33:$QG$33,0))</f>
        <v>#N/A</v>
      </c>
      <c r="K23" s="38" t="e">
        <f>INDEX('CUST Rate Sheet'!$A$7:$QG$33,MATCH('Child Check (2)'!$F23,'CUST Rate Sheet'!$A$7:$A$33,0),MATCH('Child Check (2)'!$B23&amp;", "&amp;'Child Check (2)'!$C23&amp;", "&amp;IF($D23="N","Non-TPL, ","TPL, ")&amp;IF($E23="N","Non-voluntary_","voluntary_")&amp;$A23&amp;"_"&amp;K$4,'CUST Rate Sheet'!$A$33:$QG$33,0))</f>
        <v>#N/A</v>
      </c>
      <c r="L23" s="37" t="e">
        <f>INDEX('CUST Rate Sheet'!$A$7:$QG$33,MATCH('Child Check (2)'!$F23,'CUST Rate Sheet'!$A$7:$A$33,0),MATCH('Child Check (2)'!$B23&amp;", "&amp;'Child Check (2)'!$C23&amp;", "&amp;IF($D23="N","Non-TPL, ","TPL, ")&amp;IF($E23="N","Non-voluntary_","voluntary_")&amp;$A23&amp;"_"&amp;L$4,'CUST Rate Sheet'!$A$33:$QG$33,0))</f>
        <v>#N/A</v>
      </c>
      <c r="M23" s="39" t="e">
        <f>INDEX('CUST Rate Sheet'!$A$7:$QG$33,MATCH('Child Check (2)'!$F23,'CUST Rate Sheet'!$A$7:$A$33,0),MATCH('Child Check (2)'!$B23&amp;", "&amp;'Child Check (2)'!$C23&amp;", "&amp;IF($D23="N","Non-TPL, ","TPL, ")&amp;IF($E23="N","Non-voluntary_","voluntary_")&amp;$A23&amp;"_"&amp;M$4,'CUST Rate Sheet'!$A$33:$QG$33,0))</f>
        <v>#N/A</v>
      </c>
      <c r="N23" s="40" t="e">
        <f>INDEX('CUST Rate Sheet'!$A$7:$QG$33,MATCH('Child Check (2)'!$F23,'CUST Rate Sheet'!$A$7:$A$33,0),MATCH('Child Check (2)'!$B23&amp;", "&amp;'Child Check (2)'!$C23&amp;", "&amp;IF($D23="N","Non-TPL, ","TPL, ")&amp;IF($E23="N","Non-voluntary_","voluntary_")&amp;$A23&amp;"_"&amp;N$4,'CUST Rate Sheet'!$A$33:$QG$33,0))</f>
        <v>#N/A</v>
      </c>
      <c r="O23" s="41" t="e">
        <f>INDEX('CUST Rate Sheet'!$A$7:$QG$33,MATCH('Child Check (2)'!$F23,'CUST Rate Sheet'!$A$7:$A$33,0),MATCH('Child Check (2)'!$B23&amp;", "&amp;'Child Check (2)'!$C23&amp;", "&amp;IF($D23="N","Non-TPL, ","TPL, ")&amp;IF($E23="N","Non-voluntary_","voluntary_")&amp;$A23&amp;"_"&amp;O$4,'CUST Rate Sheet'!$A$33:$QG$33,0))</f>
        <v>#N/A</v>
      </c>
      <c r="P23" s="41" t="e">
        <f>INDEX('CUST Rate Sheet'!$A$7:$QG$33,MATCH('Child Check (2)'!$F23,'CUST Rate Sheet'!$A$7:$A$33,0),MATCH('Child Check (2)'!$B23&amp;", "&amp;'Child Check (2)'!$C23&amp;", "&amp;IF($D23="N","Non-TPL, ","TPL, ")&amp;IF($E23="N","Non-voluntary_","voluntary_")&amp;$A23&amp;"_"&amp;P$4,'CUST Rate Sheet'!$A$33:$QG$33,0))</f>
        <v>#N/A</v>
      </c>
      <c r="Q23" s="35" t="e">
        <f>INDEX('CUST Rate Sheet'!$A$7:$QG$33,MATCH('Child Check (2)'!$F23,'CUST Rate Sheet'!$A$7:$A$33,0),MATCH('Child Check (2)'!$B23&amp;", "&amp;'Child Check (2)'!$C23&amp;", "&amp;IF($D23="N","Non-TPL, ","TPL, ")&amp;IF($E23="N","Non-voluntary_","voluntary_")&amp;$A23&amp;"_"&amp;Q$4,'CUST Rate Sheet'!$A$33:$QG$33,0))</f>
        <v>#N/A</v>
      </c>
      <c r="R23" s="36" t="e">
        <f>INDEX('CUST Rate Sheet'!$A$7:$QG$33,MATCH('Child Check (2)'!$F23,'CUST Rate Sheet'!$A$7:$A$33,0),MATCH('Child Check (2)'!$B23&amp;", "&amp;'Child Check (2)'!$C23&amp;", "&amp;IF($D23="N","Non-TPL, ","TPL, ")&amp;IF($E23="N","Non-voluntary_","voluntary_")&amp;$A23&amp;"_"&amp;R$4,'CUST Rate Sheet'!$A$33:$QG$33,0))</f>
        <v>#N/A</v>
      </c>
      <c r="S23" s="42" t="e">
        <f>INDEX('CUST Rate Sheet'!$A$7:$QG$33,MATCH('Child Check (2)'!$F23,'CUST Rate Sheet'!$A$7:$A$33,0),MATCH('Child Check (2)'!$B23&amp;", "&amp;'Child Check (2)'!$C23&amp;", "&amp;IF($D23="N","Non-TPL, ","TPL, ")&amp;IF($E23="N","Non-voluntary_","voluntary_")&amp;$A23&amp;"_"&amp;S$4,'CUST Rate Sheet'!$A$33:$QG$33,0))</f>
        <v>#N/A</v>
      </c>
      <c r="T23" s="118" t="e">
        <f>INDEX('CUST Rate Sheet'!$A$3:$QG$33,MATCH("Base Member Months:",'CUST Rate Sheet'!$A$3:$A$33,0),MATCH('Child Check (2)'!$B23&amp;", "&amp;'Child Check (2)'!$C23&amp;", "&amp;IF($D23="N","Non-TPL, ","TPL, ")&amp;IF($E23="N","Non-voluntary_","voluntary_")&amp;$A23&amp;"_"&amp;T$4,'CUST Rate Sheet'!$A$33:$QG$33,0))</f>
        <v>#N/A</v>
      </c>
      <c r="U23" s="118" t="e">
        <f>INDEX('CUST Rate Sheet'!$A$3:$QG$33,MATCH("Base Member Months:",'CUST Rate Sheet'!$A$3:$A$33,0),MATCH('Child Check (2)'!$B23&amp;", "&amp;'Child Check (2)'!$C23&amp;", "&amp;IF($D23="N","Non-TPL, ","TPL, ")&amp;IF($E23="N","Non-voluntary_","voluntary_")&amp;$A23&amp;"_"&amp;U$4,'CUST Rate Sheet'!$A$33:$QG$33,0))</f>
        <v>#N/A</v>
      </c>
      <c r="W23" s="120">
        <v>0</v>
      </c>
      <c r="X23" s="120">
        <v>-6.444487500000001</v>
      </c>
      <c r="Y23" s="120">
        <v>0</v>
      </c>
      <c r="Z23" s="122">
        <v>0</v>
      </c>
      <c r="AA23" s="122">
        <v>0</v>
      </c>
      <c r="AB23" s="122">
        <v>0</v>
      </c>
      <c r="AC23" s="122">
        <v>0</v>
      </c>
      <c r="AD23" s="122">
        <v>-8.3266726846886741E-17</v>
      </c>
      <c r="AE23" s="123" t="e">
        <f t="shared" si="0"/>
        <v>#N/A</v>
      </c>
      <c r="AF23" s="123" t="e">
        <f t="shared" si="1"/>
        <v>#N/A</v>
      </c>
      <c r="AG23" s="121" t="e">
        <f t="shared" si="2"/>
        <v>#N/A</v>
      </c>
    </row>
    <row r="24" spans="1:33">
      <c r="A24" s="112" t="s">
        <v>28</v>
      </c>
      <c r="B24" s="113" t="s">
        <v>29</v>
      </c>
      <c r="C24" s="113" t="s">
        <v>38</v>
      </c>
      <c r="D24" s="113" t="s">
        <v>36</v>
      </c>
      <c r="E24" s="113" t="s">
        <v>31</v>
      </c>
      <c r="F24" s="114" t="s">
        <v>35</v>
      </c>
      <c r="G24" s="35" t="e">
        <f>INDEX('CUST Rate Sheet'!$A$7:$QG$33,MATCH('Child Check (2)'!$F24,'CUST Rate Sheet'!$A$7:$A$33,0),MATCH('Child Check (2)'!$B24&amp;", "&amp;'Child Check (2)'!$C24&amp;", "&amp;IF($D24="N","Non-TPL, ","TPL, ")&amp;IF($E24="N","Non-voluntary_","voluntary_")&amp;$A24&amp;"_"&amp;G$4,'CUST Rate Sheet'!$A$33:$QG$33,0))</f>
        <v>#N/A</v>
      </c>
      <c r="H24" s="36" t="e">
        <f>INDEX('CUST Rate Sheet'!$A$7:$QG$33,MATCH('Child Check (2)'!$F24,'CUST Rate Sheet'!$A$7:$A$33,0),MATCH('Child Check (2)'!$B24&amp;", "&amp;'Child Check (2)'!$C24&amp;", "&amp;IF($D24="N","Non-TPL, ","TPL, ")&amp;IF($E24="N","Non-voluntary_","voluntary_")&amp;$A24&amp;"_"&amp;H$4,'CUST Rate Sheet'!$A$33:$QG$33,0))</f>
        <v>#N/A</v>
      </c>
      <c r="I24" s="36" t="e">
        <f>INDEX('CUST Rate Sheet'!$A$7:$QG$33,MATCH('Child Check (2)'!$F24,'CUST Rate Sheet'!$A$7:$A$33,0),MATCH('Child Check (2)'!$B24&amp;", "&amp;'Child Check (2)'!$C24&amp;", "&amp;IF($D24="N","Non-TPL, ","TPL, ")&amp;IF($E24="N","Non-voluntary_","voluntary_")&amp;$A24&amp;"_"&amp;I$4,'CUST Rate Sheet'!$A$33:$QG$33,0))</f>
        <v>#N/A</v>
      </c>
      <c r="J24" s="37" t="e">
        <f>INDEX('CUST Rate Sheet'!$A$7:$QG$33,MATCH('Child Check (2)'!$F24,'CUST Rate Sheet'!$A$7:$A$33,0),MATCH('Child Check (2)'!$B24&amp;", "&amp;'Child Check (2)'!$C24&amp;", "&amp;IF($D24="N","Non-TPL, ","TPL, ")&amp;IF($E24="N","Non-voluntary_","voluntary_")&amp;$A24&amp;"_"&amp;J$4,'CUST Rate Sheet'!$A$33:$QG$33,0))</f>
        <v>#N/A</v>
      </c>
      <c r="K24" s="38" t="e">
        <f>INDEX('CUST Rate Sheet'!$A$7:$QG$33,MATCH('Child Check (2)'!$F24,'CUST Rate Sheet'!$A$7:$A$33,0),MATCH('Child Check (2)'!$B24&amp;", "&amp;'Child Check (2)'!$C24&amp;", "&amp;IF($D24="N","Non-TPL, ","TPL, ")&amp;IF($E24="N","Non-voluntary_","voluntary_")&amp;$A24&amp;"_"&amp;K$4,'CUST Rate Sheet'!$A$33:$QG$33,0))</f>
        <v>#N/A</v>
      </c>
      <c r="L24" s="37" t="e">
        <f>INDEX('CUST Rate Sheet'!$A$7:$QG$33,MATCH('Child Check (2)'!$F24,'CUST Rate Sheet'!$A$7:$A$33,0),MATCH('Child Check (2)'!$B24&amp;", "&amp;'Child Check (2)'!$C24&amp;", "&amp;IF($D24="N","Non-TPL, ","TPL, ")&amp;IF($E24="N","Non-voluntary_","voluntary_")&amp;$A24&amp;"_"&amp;L$4,'CUST Rate Sheet'!$A$33:$QG$33,0))</f>
        <v>#N/A</v>
      </c>
      <c r="M24" s="39" t="e">
        <f>INDEX('CUST Rate Sheet'!$A$7:$QG$33,MATCH('Child Check (2)'!$F24,'CUST Rate Sheet'!$A$7:$A$33,0),MATCH('Child Check (2)'!$B24&amp;", "&amp;'Child Check (2)'!$C24&amp;", "&amp;IF($D24="N","Non-TPL, ","TPL, ")&amp;IF($E24="N","Non-voluntary_","voluntary_")&amp;$A24&amp;"_"&amp;M$4,'CUST Rate Sheet'!$A$33:$QG$33,0))</f>
        <v>#N/A</v>
      </c>
      <c r="N24" s="40" t="e">
        <f>INDEX('CUST Rate Sheet'!$A$7:$QG$33,MATCH('Child Check (2)'!$F24,'CUST Rate Sheet'!$A$7:$A$33,0),MATCH('Child Check (2)'!$B24&amp;", "&amp;'Child Check (2)'!$C24&amp;", "&amp;IF($D24="N","Non-TPL, ","TPL, ")&amp;IF($E24="N","Non-voluntary_","voluntary_")&amp;$A24&amp;"_"&amp;N$4,'CUST Rate Sheet'!$A$33:$QG$33,0))</f>
        <v>#N/A</v>
      </c>
      <c r="O24" s="41" t="e">
        <f>INDEX('CUST Rate Sheet'!$A$7:$QG$33,MATCH('Child Check (2)'!$F24,'CUST Rate Sheet'!$A$7:$A$33,0),MATCH('Child Check (2)'!$B24&amp;", "&amp;'Child Check (2)'!$C24&amp;", "&amp;IF($D24="N","Non-TPL, ","TPL, ")&amp;IF($E24="N","Non-voluntary_","voluntary_")&amp;$A24&amp;"_"&amp;O$4,'CUST Rate Sheet'!$A$33:$QG$33,0))</f>
        <v>#N/A</v>
      </c>
      <c r="P24" s="41" t="e">
        <f>INDEX('CUST Rate Sheet'!$A$7:$QG$33,MATCH('Child Check (2)'!$F24,'CUST Rate Sheet'!$A$7:$A$33,0),MATCH('Child Check (2)'!$B24&amp;", "&amp;'Child Check (2)'!$C24&amp;", "&amp;IF($D24="N","Non-TPL, ","TPL, ")&amp;IF($E24="N","Non-voluntary_","voluntary_")&amp;$A24&amp;"_"&amp;P$4,'CUST Rate Sheet'!$A$33:$QG$33,0))</f>
        <v>#N/A</v>
      </c>
      <c r="Q24" s="35" t="e">
        <f>INDEX('CUST Rate Sheet'!$A$7:$QG$33,MATCH('Child Check (2)'!$F24,'CUST Rate Sheet'!$A$7:$A$33,0),MATCH('Child Check (2)'!$B24&amp;", "&amp;'Child Check (2)'!$C24&amp;", "&amp;IF($D24="N","Non-TPL, ","TPL, ")&amp;IF($E24="N","Non-voluntary_","voluntary_")&amp;$A24&amp;"_"&amp;Q$4,'CUST Rate Sheet'!$A$33:$QG$33,0))</f>
        <v>#N/A</v>
      </c>
      <c r="R24" s="36" t="e">
        <f>INDEX('CUST Rate Sheet'!$A$7:$QG$33,MATCH('Child Check (2)'!$F24,'CUST Rate Sheet'!$A$7:$A$33,0),MATCH('Child Check (2)'!$B24&amp;", "&amp;'Child Check (2)'!$C24&amp;", "&amp;IF($D24="N","Non-TPL, ","TPL, ")&amp;IF($E24="N","Non-voluntary_","voluntary_")&amp;$A24&amp;"_"&amp;R$4,'CUST Rate Sheet'!$A$33:$QG$33,0))</f>
        <v>#N/A</v>
      </c>
      <c r="S24" s="42" t="e">
        <f>INDEX('CUST Rate Sheet'!$A$7:$QG$33,MATCH('Child Check (2)'!$F24,'CUST Rate Sheet'!$A$7:$A$33,0),MATCH('Child Check (2)'!$B24&amp;", "&amp;'Child Check (2)'!$C24&amp;", "&amp;IF($D24="N","Non-TPL, ","TPL, ")&amp;IF($E24="N","Non-voluntary_","voluntary_")&amp;$A24&amp;"_"&amp;S$4,'CUST Rate Sheet'!$A$33:$QG$33,0))</f>
        <v>#N/A</v>
      </c>
      <c r="T24" s="118" t="e">
        <f>INDEX('CUST Rate Sheet'!$A$3:$QG$33,MATCH("Base Member Months:",'CUST Rate Sheet'!$A$3:$A$33,0),MATCH('Child Check (2)'!$B24&amp;", "&amp;'Child Check (2)'!$C24&amp;", "&amp;IF($D24="N","Non-TPL, ","TPL, ")&amp;IF($E24="N","Non-voluntary_","voluntary_")&amp;$A24&amp;"_"&amp;T$4,'CUST Rate Sheet'!$A$33:$QG$33,0))</f>
        <v>#N/A</v>
      </c>
      <c r="U24" s="118" t="e">
        <f>INDEX('CUST Rate Sheet'!$A$3:$QG$33,MATCH("Base Member Months:",'CUST Rate Sheet'!$A$3:$A$33,0),MATCH('Child Check (2)'!$B24&amp;", "&amp;'Child Check (2)'!$C24&amp;", "&amp;IF($D24="N","Non-TPL, ","TPL, ")&amp;IF($E24="N","Non-voluntary_","voluntary_")&amp;$A24&amp;"_"&amp;U$4,'CUST Rate Sheet'!$A$33:$QG$33,0))</f>
        <v>#N/A</v>
      </c>
      <c r="W24" s="120">
        <v>0</v>
      </c>
      <c r="X24" s="120">
        <v>-109.92285000000004</v>
      </c>
      <c r="Y24" s="120">
        <v>0</v>
      </c>
      <c r="Z24" s="122">
        <v>0</v>
      </c>
      <c r="AA24" s="122">
        <v>0</v>
      </c>
      <c r="AB24" s="122">
        <v>0</v>
      </c>
      <c r="AC24" s="122">
        <v>0</v>
      </c>
      <c r="AD24" s="122">
        <v>0</v>
      </c>
      <c r="AE24" s="123" t="e">
        <f t="shared" si="0"/>
        <v>#N/A</v>
      </c>
      <c r="AF24" s="123" t="e">
        <f t="shared" si="1"/>
        <v>#N/A</v>
      </c>
      <c r="AG24" s="121" t="e">
        <f t="shared" si="2"/>
        <v>#N/A</v>
      </c>
    </row>
    <row r="25" spans="1:33">
      <c r="A25" s="112" t="s">
        <v>28</v>
      </c>
      <c r="B25" s="113" t="s">
        <v>29</v>
      </c>
      <c r="C25" s="113" t="s">
        <v>38</v>
      </c>
      <c r="D25" s="113" t="s">
        <v>36</v>
      </c>
      <c r="E25" s="113" t="s">
        <v>36</v>
      </c>
      <c r="F25" s="114" t="s">
        <v>32</v>
      </c>
      <c r="G25" s="35" t="e">
        <f>INDEX('CUST Rate Sheet'!$A$7:$QG$33,MATCH('Child Check (2)'!$F25,'CUST Rate Sheet'!$A$7:$A$33,0),MATCH('Child Check (2)'!$B25&amp;", "&amp;'Child Check (2)'!$C25&amp;", "&amp;IF($D25="N","Non-TPL, ","TPL, ")&amp;IF($E25="N","Non-voluntary_","voluntary_")&amp;$A25&amp;"_"&amp;G$4,'CUST Rate Sheet'!$A$33:$QG$33,0))</f>
        <v>#N/A</v>
      </c>
      <c r="H25" s="36" t="e">
        <f>INDEX('CUST Rate Sheet'!$A$7:$QG$33,MATCH('Child Check (2)'!$F25,'CUST Rate Sheet'!$A$7:$A$33,0),MATCH('Child Check (2)'!$B25&amp;", "&amp;'Child Check (2)'!$C25&amp;", "&amp;IF($D25="N","Non-TPL, ","TPL, ")&amp;IF($E25="N","Non-voluntary_","voluntary_")&amp;$A25&amp;"_"&amp;H$4,'CUST Rate Sheet'!$A$33:$QG$33,0))</f>
        <v>#N/A</v>
      </c>
      <c r="I25" s="36" t="e">
        <f>INDEX('CUST Rate Sheet'!$A$7:$QG$33,MATCH('Child Check (2)'!$F25,'CUST Rate Sheet'!$A$7:$A$33,0),MATCH('Child Check (2)'!$B25&amp;", "&amp;'Child Check (2)'!$C25&amp;", "&amp;IF($D25="N","Non-TPL, ","TPL, ")&amp;IF($E25="N","Non-voluntary_","voluntary_")&amp;$A25&amp;"_"&amp;I$4,'CUST Rate Sheet'!$A$33:$QG$33,0))</f>
        <v>#N/A</v>
      </c>
      <c r="J25" s="37" t="e">
        <f>INDEX('CUST Rate Sheet'!$A$7:$QG$33,MATCH('Child Check (2)'!$F25,'CUST Rate Sheet'!$A$7:$A$33,0),MATCH('Child Check (2)'!$B25&amp;", "&amp;'Child Check (2)'!$C25&amp;", "&amp;IF($D25="N","Non-TPL, ","TPL, ")&amp;IF($E25="N","Non-voluntary_","voluntary_")&amp;$A25&amp;"_"&amp;J$4,'CUST Rate Sheet'!$A$33:$QG$33,0))</f>
        <v>#N/A</v>
      </c>
      <c r="K25" s="38" t="e">
        <f>INDEX('CUST Rate Sheet'!$A$7:$QG$33,MATCH('Child Check (2)'!$F25,'CUST Rate Sheet'!$A$7:$A$33,0),MATCH('Child Check (2)'!$B25&amp;", "&amp;'Child Check (2)'!$C25&amp;", "&amp;IF($D25="N","Non-TPL, ","TPL, ")&amp;IF($E25="N","Non-voluntary_","voluntary_")&amp;$A25&amp;"_"&amp;K$4,'CUST Rate Sheet'!$A$33:$QG$33,0))</f>
        <v>#N/A</v>
      </c>
      <c r="L25" s="37" t="e">
        <f>INDEX('CUST Rate Sheet'!$A$7:$QG$33,MATCH('Child Check (2)'!$F25,'CUST Rate Sheet'!$A$7:$A$33,0),MATCH('Child Check (2)'!$B25&amp;", "&amp;'Child Check (2)'!$C25&amp;", "&amp;IF($D25="N","Non-TPL, ","TPL, ")&amp;IF($E25="N","Non-voluntary_","voluntary_")&amp;$A25&amp;"_"&amp;L$4,'CUST Rate Sheet'!$A$33:$QG$33,0))</f>
        <v>#N/A</v>
      </c>
      <c r="M25" s="39" t="e">
        <f>INDEX('CUST Rate Sheet'!$A$7:$QG$33,MATCH('Child Check (2)'!$F25,'CUST Rate Sheet'!$A$7:$A$33,0),MATCH('Child Check (2)'!$B25&amp;", "&amp;'Child Check (2)'!$C25&amp;", "&amp;IF($D25="N","Non-TPL, ","TPL, ")&amp;IF($E25="N","Non-voluntary_","voluntary_")&amp;$A25&amp;"_"&amp;M$4,'CUST Rate Sheet'!$A$33:$QG$33,0))</f>
        <v>#N/A</v>
      </c>
      <c r="N25" s="40" t="e">
        <f>INDEX('CUST Rate Sheet'!$A$7:$QG$33,MATCH('Child Check (2)'!$F25,'CUST Rate Sheet'!$A$7:$A$33,0),MATCH('Child Check (2)'!$B25&amp;", "&amp;'Child Check (2)'!$C25&amp;", "&amp;IF($D25="N","Non-TPL, ","TPL, ")&amp;IF($E25="N","Non-voluntary_","voluntary_")&amp;$A25&amp;"_"&amp;N$4,'CUST Rate Sheet'!$A$33:$QG$33,0))</f>
        <v>#N/A</v>
      </c>
      <c r="O25" s="41" t="e">
        <f>INDEX('CUST Rate Sheet'!$A$7:$QG$33,MATCH('Child Check (2)'!$F25,'CUST Rate Sheet'!$A$7:$A$33,0),MATCH('Child Check (2)'!$B25&amp;", "&amp;'Child Check (2)'!$C25&amp;", "&amp;IF($D25="N","Non-TPL, ","TPL, ")&amp;IF($E25="N","Non-voluntary_","voluntary_")&amp;$A25&amp;"_"&amp;O$4,'CUST Rate Sheet'!$A$33:$QG$33,0))</f>
        <v>#N/A</v>
      </c>
      <c r="P25" s="41" t="e">
        <f>INDEX('CUST Rate Sheet'!$A$7:$QG$33,MATCH('Child Check (2)'!$F25,'CUST Rate Sheet'!$A$7:$A$33,0),MATCH('Child Check (2)'!$B25&amp;", "&amp;'Child Check (2)'!$C25&amp;", "&amp;IF($D25="N","Non-TPL, ","TPL, ")&amp;IF($E25="N","Non-voluntary_","voluntary_")&amp;$A25&amp;"_"&amp;P$4,'CUST Rate Sheet'!$A$33:$QG$33,0))</f>
        <v>#N/A</v>
      </c>
      <c r="Q25" s="35" t="e">
        <f>INDEX('CUST Rate Sheet'!$A$7:$QG$33,MATCH('Child Check (2)'!$F25,'CUST Rate Sheet'!$A$7:$A$33,0),MATCH('Child Check (2)'!$B25&amp;", "&amp;'Child Check (2)'!$C25&amp;", "&amp;IF($D25="N","Non-TPL, ","TPL, ")&amp;IF($E25="N","Non-voluntary_","voluntary_")&amp;$A25&amp;"_"&amp;Q$4,'CUST Rate Sheet'!$A$33:$QG$33,0))</f>
        <v>#N/A</v>
      </c>
      <c r="R25" s="36" t="e">
        <f>INDEX('CUST Rate Sheet'!$A$7:$QG$33,MATCH('Child Check (2)'!$F25,'CUST Rate Sheet'!$A$7:$A$33,0),MATCH('Child Check (2)'!$B25&amp;", "&amp;'Child Check (2)'!$C25&amp;", "&amp;IF($D25="N","Non-TPL, ","TPL, ")&amp;IF($E25="N","Non-voluntary_","voluntary_")&amp;$A25&amp;"_"&amp;R$4,'CUST Rate Sheet'!$A$33:$QG$33,0))</f>
        <v>#N/A</v>
      </c>
      <c r="S25" s="42" t="e">
        <f>INDEX('CUST Rate Sheet'!$A$7:$QG$33,MATCH('Child Check (2)'!$F25,'CUST Rate Sheet'!$A$7:$A$33,0),MATCH('Child Check (2)'!$B25&amp;", "&amp;'Child Check (2)'!$C25&amp;", "&amp;IF($D25="N","Non-TPL, ","TPL, ")&amp;IF($E25="N","Non-voluntary_","voluntary_")&amp;$A25&amp;"_"&amp;S$4,'CUST Rate Sheet'!$A$33:$QG$33,0))</f>
        <v>#N/A</v>
      </c>
      <c r="T25" s="118" t="e">
        <f>INDEX('CUST Rate Sheet'!$A$3:$QG$33,MATCH("Base Member Months:",'CUST Rate Sheet'!$A$3:$A$33,0),MATCH('Child Check (2)'!$B25&amp;", "&amp;'Child Check (2)'!$C25&amp;", "&amp;IF($D25="N","Non-TPL, ","TPL, ")&amp;IF($E25="N","Non-voluntary_","voluntary_")&amp;$A25&amp;"_"&amp;T$4,'CUST Rate Sheet'!$A$33:$QG$33,0))</f>
        <v>#N/A</v>
      </c>
      <c r="U25" s="118" t="e">
        <f>INDEX('CUST Rate Sheet'!$A$3:$QG$33,MATCH("Base Member Months:",'CUST Rate Sheet'!$A$3:$A$33,0),MATCH('Child Check (2)'!$B25&amp;", "&amp;'Child Check (2)'!$C25&amp;", "&amp;IF($D25="N","Non-TPL, ","TPL, ")&amp;IF($E25="N","Non-voluntary_","voluntary_")&amp;$A25&amp;"_"&amp;U$4,'CUST Rate Sheet'!$A$33:$QG$33,0))</f>
        <v>#N/A</v>
      </c>
      <c r="W25" s="120">
        <v>0</v>
      </c>
      <c r="X25" s="120">
        <v>50.772637846153856</v>
      </c>
      <c r="Y25" s="120">
        <v>0</v>
      </c>
      <c r="Z25" s="122">
        <v>0</v>
      </c>
      <c r="AA25" s="122">
        <v>0</v>
      </c>
      <c r="AB25" s="122">
        <v>0</v>
      </c>
      <c r="AC25" s="122">
        <v>0</v>
      </c>
      <c r="AD25" s="122">
        <v>0</v>
      </c>
      <c r="AE25" s="123" t="e">
        <f t="shared" si="0"/>
        <v>#N/A</v>
      </c>
      <c r="AF25" s="123" t="e">
        <f t="shared" si="1"/>
        <v>#N/A</v>
      </c>
      <c r="AG25" s="121" t="e">
        <f t="shared" si="2"/>
        <v>#N/A</v>
      </c>
    </row>
    <row r="26" spans="1:33">
      <c r="A26" s="112" t="s">
        <v>28</v>
      </c>
      <c r="B26" s="113" t="s">
        <v>29</v>
      </c>
      <c r="C26" s="113" t="s">
        <v>38</v>
      </c>
      <c r="D26" s="113" t="s">
        <v>36</v>
      </c>
      <c r="E26" s="113" t="s">
        <v>36</v>
      </c>
      <c r="F26" s="114" t="s">
        <v>33</v>
      </c>
      <c r="G26" s="35" t="e">
        <f>INDEX('CUST Rate Sheet'!$A$7:$QG$33,MATCH('Child Check (2)'!$F26,'CUST Rate Sheet'!$A$7:$A$33,0),MATCH('Child Check (2)'!$B26&amp;", "&amp;'Child Check (2)'!$C26&amp;", "&amp;IF($D26="N","Non-TPL, ","TPL, ")&amp;IF($E26="N","Non-voluntary_","voluntary_")&amp;$A26&amp;"_"&amp;G$4,'CUST Rate Sheet'!$A$33:$QG$33,0))</f>
        <v>#N/A</v>
      </c>
      <c r="H26" s="36" t="e">
        <f>INDEX('CUST Rate Sheet'!$A$7:$QG$33,MATCH('Child Check (2)'!$F26,'CUST Rate Sheet'!$A$7:$A$33,0),MATCH('Child Check (2)'!$B26&amp;", "&amp;'Child Check (2)'!$C26&amp;", "&amp;IF($D26="N","Non-TPL, ","TPL, ")&amp;IF($E26="N","Non-voluntary_","voluntary_")&amp;$A26&amp;"_"&amp;H$4,'CUST Rate Sheet'!$A$33:$QG$33,0))</f>
        <v>#N/A</v>
      </c>
      <c r="I26" s="36" t="e">
        <f>INDEX('CUST Rate Sheet'!$A$7:$QG$33,MATCH('Child Check (2)'!$F26,'CUST Rate Sheet'!$A$7:$A$33,0),MATCH('Child Check (2)'!$B26&amp;", "&amp;'Child Check (2)'!$C26&amp;", "&amp;IF($D26="N","Non-TPL, ","TPL, ")&amp;IF($E26="N","Non-voluntary_","voluntary_")&amp;$A26&amp;"_"&amp;I$4,'CUST Rate Sheet'!$A$33:$QG$33,0))</f>
        <v>#N/A</v>
      </c>
      <c r="J26" s="37" t="e">
        <f>INDEX('CUST Rate Sheet'!$A$7:$QG$33,MATCH('Child Check (2)'!$F26,'CUST Rate Sheet'!$A$7:$A$33,0),MATCH('Child Check (2)'!$B26&amp;", "&amp;'Child Check (2)'!$C26&amp;", "&amp;IF($D26="N","Non-TPL, ","TPL, ")&amp;IF($E26="N","Non-voluntary_","voluntary_")&amp;$A26&amp;"_"&amp;J$4,'CUST Rate Sheet'!$A$33:$QG$33,0))</f>
        <v>#N/A</v>
      </c>
      <c r="K26" s="38" t="e">
        <f>INDEX('CUST Rate Sheet'!$A$7:$QG$33,MATCH('Child Check (2)'!$F26,'CUST Rate Sheet'!$A$7:$A$33,0),MATCH('Child Check (2)'!$B26&amp;", "&amp;'Child Check (2)'!$C26&amp;", "&amp;IF($D26="N","Non-TPL, ","TPL, ")&amp;IF($E26="N","Non-voluntary_","voluntary_")&amp;$A26&amp;"_"&amp;K$4,'CUST Rate Sheet'!$A$33:$QG$33,0))</f>
        <v>#N/A</v>
      </c>
      <c r="L26" s="37" t="e">
        <f>INDEX('CUST Rate Sheet'!$A$7:$QG$33,MATCH('Child Check (2)'!$F26,'CUST Rate Sheet'!$A$7:$A$33,0),MATCH('Child Check (2)'!$B26&amp;", "&amp;'Child Check (2)'!$C26&amp;", "&amp;IF($D26="N","Non-TPL, ","TPL, ")&amp;IF($E26="N","Non-voluntary_","voluntary_")&amp;$A26&amp;"_"&amp;L$4,'CUST Rate Sheet'!$A$33:$QG$33,0))</f>
        <v>#N/A</v>
      </c>
      <c r="M26" s="39" t="e">
        <f>INDEX('CUST Rate Sheet'!$A$7:$QG$33,MATCH('Child Check (2)'!$F26,'CUST Rate Sheet'!$A$7:$A$33,0),MATCH('Child Check (2)'!$B26&amp;", "&amp;'Child Check (2)'!$C26&amp;", "&amp;IF($D26="N","Non-TPL, ","TPL, ")&amp;IF($E26="N","Non-voluntary_","voluntary_")&amp;$A26&amp;"_"&amp;M$4,'CUST Rate Sheet'!$A$33:$QG$33,0))</f>
        <v>#N/A</v>
      </c>
      <c r="N26" s="40" t="e">
        <f>INDEX('CUST Rate Sheet'!$A$7:$QG$33,MATCH('Child Check (2)'!$F26,'CUST Rate Sheet'!$A$7:$A$33,0),MATCH('Child Check (2)'!$B26&amp;", "&amp;'Child Check (2)'!$C26&amp;", "&amp;IF($D26="N","Non-TPL, ","TPL, ")&amp;IF($E26="N","Non-voluntary_","voluntary_")&amp;$A26&amp;"_"&amp;N$4,'CUST Rate Sheet'!$A$33:$QG$33,0))</f>
        <v>#N/A</v>
      </c>
      <c r="O26" s="41" t="e">
        <f>INDEX('CUST Rate Sheet'!$A$7:$QG$33,MATCH('Child Check (2)'!$F26,'CUST Rate Sheet'!$A$7:$A$33,0),MATCH('Child Check (2)'!$B26&amp;", "&amp;'Child Check (2)'!$C26&amp;", "&amp;IF($D26="N","Non-TPL, ","TPL, ")&amp;IF($E26="N","Non-voluntary_","voluntary_")&amp;$A26&amp;"_"&amp;O$4,'CUST Rate Sheet'!$A$33:$QG$33,0))</f>
        <v>#N/A</v>
      </c>
      <c r="P26" s="41" t="e">
        <f>INDEX('CUST Rate Sheet'!$A$7:$QG$33,MATCH('Child Check (2)'!$F26,'CUST Rate Sheet'!$A$7:$A$33,0),MATCH('Child Check (2)'!$B26&amp;", "&amp;'Child Check (2)'!$C26&amp;", "&amp;IF($D26="N","Non-TPL, ","TPL, ")&amp;IF($E26="N","Non-voluntary_","voluntary_")&amp;$A26&amp;"_"&amp;P$4,'CUST Rate Sheet'!$A$33:$QG$33,0))</f>
        <v>#N/A</v>
      </c>
      <c r="Q26" s="35" t="e">
        <f>INDEX('CUST Rate Sheet'!$A$7:$QG$33,MATCH('Child Check (2)'!$F26,'CUST Rate Sheet'!$A$7:$A$33,0),MATCH('Child Check (2)'!$B26&amp;", "&amp;'Child Check (2)'!$C26&amp;", "&amp;IF($D26="N","Non-TPL, ","TPL, ")&amp;IF($E26="N","Non-voluntary_","voluntary_")&amp;$A26&amp;"_"&amp;Q$4,'CUST Rate Sheet'!$A$33:$QG$33,0))</f>
        <v>#N/A</v>
      </c>
      <c r="R26" s="36" t="e">
        <f>INDEX('CUST Rate Sheet'!$A$7:$QG$33,MATCH('Child Check (2)'!$F26,'CUST Rate Sheet'!$A$7:$A$33,0),MATCH('Child Check (2)'!$B26&amp;", "&amp;'Child Check (2)'!$C26&amp;", "&amp;IF($D26="N","Non-TPL, ","TPL, ")&amp;IF($E26="N","Non-voluntary_","voluntary_")&amp;$A26&amp;"_"&amp;R$4,'CUST Rate Sheet'!$A$33:$QG$33,0))</f>
        <v>#N/A</v>
      </c>
      <c r="S26" s="42" t="e">
        <f>INDEX('CUST Rate Sheet'!$A$7:$QG$33,MATCH('Child Check (2)'!$F26,'CUST Rate Sheet'!$A$7:$A$33,0),MATCH('Child Check (2)'!$B26&amp;", "&amp;'Child Check (2)'!$C26&amp;", "&amp;IF($D26="N","Non-TPL, ","TPL, ")&amp;IF($E26="N","Non-voluntary_","voluntary_")&amp;$A26&amp;"_"&amp;S$4,'CUST Rate Sheet'!$A$33:$QG$33,0))</f>
        <v>#N/A</v>
      </c>
      <c r="T26" s="118" t="e">
        <f>INDEX('CUST Rate Sheet'!$A$3:$QG$33,MATCH("Base Member Months:",'CUST Rate Sheet'!$A$3:$A$33,0),MATCH('Child Check (2)'!$B26&amp;", "&amp;'Child Check (2)'!$C26&amp;", "&amp;IF($D26="N","Non-TPL, ","TPL, ")&amp;IF($E26="N","Non-voluntary_","voluntary_")&amp;$A26&amp;"_"&amp;T$4,'CUST Rate Sheet'!$A$33:$QG$33,0))</f>
        <v>#N/A</v>
      </c>
      <c r="U26" s="118" t="e">
        <f>INDEX('CUST Rate Sheet'!$A$3:$QG$33,MATCH("Base Member Months:",'CUST Rate Sheet'!$A$3:$A$33,0),MATCH('Child Check (2)'!$B26&amp;", "&amp;'Child Check (2)'!$C26&amp;", "&amp;IF($D26="N","Non-TPL, ","TPL, ")&amp;IF($E26="N","Non-voluntary_","voluntary_")&amp;$A26&amp;"_"&amp;U$4,'CUST Rate Sheet'!$A$33:$QG$33,0))</f>
        <v>#N/A</v>
      </c>
      <c r="W26" s="120">
        <v>0</v>
      </c>
      <c r="X26" s="120">
        <v>81.26048879999999</v>
      </c>
      <c r="Y26" s="120">
        <v>0</v>
      </c>
      <c r="Z26" s="122">
        <v>0</v>
      </c>
      <c r="AA26" s="122">
        <v>0</v>
      </c>
      <c r="AB26" s="122">
        <v>0</v>
      </c>
      <c r="AC26" s="122">
        <v>0</v>
      </c>
      <c r="AD26" s="122">
        <v>-8.3266726846886741E-17</v>
      </c>
      <c r="AE26" s="123" t="e">
        <f t="shared" si="0"/>
        <v>#N/A</v>
      </c>
      <c r="AF26" s="123" t="e">
        <f t="shared" si="1"/>
        <v>#N/A</v>
      </c>
      <c r="AG26" s="121" t="e">
        <f t="shared" si="2"/>
        <v>#N/A</v>
      </c>
    </row>
    <row r="27" spans="1:33">
      <c r="A27" s="112" t="s">
        <v>28</v>
      </c>
      <c r="B27" s="113" t="s">
        <v>29</v>
      </c>
      <c r="C27" s="113" t="s">
        <v>38</v>
      </c>
      <c r="D27" s="113" t="s">
        <v>36</v>
      </c>
      <c r="E27" s="113" t="s">
        <v>36</v>
      </c>
      <c r="F27" s="114" t="s">
        <v>34</v>
      </c>
      <c r="G27" s="35" t="e">
        <f>INDEX('CUST Rate Sheet'!$A$7:$QG$33,MATCH('Child Check (2)'!$F27,'CUST Rate Sheet'!$A$7:$A$33,0),MATCH('Child Check (2)'!$B27&amp;", "&amp;'Child Check (2)'!$C27&amp;", "&amp;IF($D27="N","Non-TPL, ","TPL, ")&amp;IF($E27="N","Non-voluntary_","voluntary_")&amp;$A27&amp;"_"&amp;G$4,'CUST Rate Sheet'!$A$33:$QG$33,0))</f>
        <v>#N/A</v>
      </c>
      <c r="H27" s="36" t="e">
        <f>INDEX('CUST Rate Sheet'!$A$7:$QG$33,MATCH('Child Check (2)'!$F27,'CUST Rate Sheet'!$A$7:$A$33,0),MATCH('Child Check (2)'!$B27&amp;", "&amp;'Child Check (2)'!$C27&amp;", "&amp;IF($D27="N","Non-TPL, ","TPL, ")&amp;IF($E27="N","Non-voluntary_","voluntary_")&amp;$A27&amp;"_"&amp;H$4,'CUST Rate Sheet'!$A$33:$QG$33,0))</f>
        <v>#N/A</v>
      </c>
      <c r="I27" s="36" t="e">
        <f>INDEX('CUST Rate Sheet'!$A$7:$QG$33,MATCH('Child Check (2)'!$F27,'CUST Rate Sheet'!$A$7:$A$33,0),MATCH('Child Check (2)'!$B27&amp;", "&amp;'Child Check (2)'!$C27&amp;", "&amp;IF($D27="N","Non-TPL, ","TPL, ")&amp;IF($E27="N","Non-voluntary_","voluntary_")&amp;$A27&amp;"_"&amp;I$4,'CUST Rate Sheet'!$A$33:$QG$33,0))</f>
        <v>#N/A</v>
      </c>
      <c r="J27" s="37" t="e">
        <f>INDEX('CUST Rate Sheet'!$A$7:$QG$33,MATCH('Child Check (2)'!$F27,'CUST Rate Sheet'!$A$7:$A$33,0),MATCH('Child Check (2)'!$B27&amp;", "&amp;'Child Check (2)'!$C27&amp;", "&amp;IF($D27="N","Non-TPL, ","TPL, ")&amp;IF($E27="N","Non-voluntary_","voluntary_")&amp;$A27&amp;"_"&amp;J$4,'CUST Rate Sheet'!$A$33:$QG$33,0))</f>
        <v>#N/A</v>
      </c>
      <c r="K27" s="38" t="e">
        <f>INDEX('CUST Rate Sheet'!$A$7:$QG$33,MATCH('Child Check (2)'!$F27,'CUST Rate Sheet'!$A$7:$A$33,0),MATCH('Child Check (2)'!$B27&amp;", "&amp;'Child Check (2)'!$C27&amp;", "&amp;IF($D27="N","Non-TPL, ","TPL, ")&amp;IF($E27="N","Non-voluntary_","voluntary_")&amp;$A27&amp;"_"&amp;K$4,'CUST Rate Sheet'!$A$33:$QG$33,0))</f>
        <v>#N/A</v>
      </c>
      <c r="L27" s="37" t="e">
        <f>INDEX('CUST Rate Sheet'!$A$7:$QG$33,MATCH('Child Check (2)'!$F27,'CUST Rate Sheet'!$A$7:$A$33,0),MATCH('Child Check (2)'!$B27&amp;", "&amp;'Child Check (2)'!$C27&amp;", "&amp;IF($D27="N","Non-TPL, ","TPL, ")&amp;IF($E27="N","Non-voluntary_","voluntary_")&amp;$A27&amp;"_"&amp;L$4,'CUST Rate Sheet'!$A$33:$QG$33,0))</f>
        <v>#N/A</v>
      </c>
      <c r="M27" s="39" t="e">
        <f>INDEX('CUST Rate Sheet'!$A$7:$QG$33,MATCH('Child Check (2)'!$F27,'CUST Rate Sheet'!$A$7:$A$33,0),MATCH('Child Check (2)'!$B27&amp;", "&amp;'Child Check (2)'!$C27&amp;", "&amp;IF($D27="N","Non-TPL, ","TPL, ")&amp;IF($E27="N","Non-voluntary_","voluntary_")&amp;$A27&amp;"_"&amp;M$4,'CUST Rate Sheet'!$A$33:$QG$33,0))</f>
        <v>#N/A</v>
      </c>
      <c r="N27" s="40" t="e">
        <f>INDEX('CUST Rate Sheet'!$A$7:$QG$33,MATCH('Child Check (2)'!$F27,'CUST Rate Sheet'!$A$7:$A$33,0),MATCH('Child Check (2)'!$B27&amp;", "&amp;'Child Check (2)'!$C27&amp;", "&amp;IF($D27="N","Non-TPL, ","TPL, ")&amp;IF($E27="N","Non-voluntary_","voluntary_")&amp;$A27&amp;"_"&amp;N$4,'CUST Rate Sheet'!$A$33:$QG$33,0))</f>
        <v>#N/A</v>
      </c>
      <c r="O27" s="41" t="e">
        <f>INDEX('CUST Rate Sheet'!$A$7:$QG$33,MATCH('Child Check (2)'!$F27,'CUST Rate Sheet'!$A$7:$A$33,0),MATCH('Child Check (2)'!$B27&amp;", "&amp;'Child Check (2)'!$C27&amp;", "&amp;IF($D27="N","Non-TPL, ","TPL, ")&amp;IF($E27="N","Non-voluntary_","voluntary_")&amp;$A27&amp;"_"&amp;O$4,'CUST Rate Sheet'!$A$33:$QG$33,0))</f>
        <v>#N/A</v>
      </c>
      <c r="P27" s="41" t="e">
        <f>INDEX('CUST Rate Sheet'!$A$7:$QG$33,MATCH('Child Check (2)'!$F27,'CUST Rate Sheet'!$A$7:$A$33,0),MATCH('Child Check (2)'!$B27&amp;", "&amp;'Child Check (2)'!$C27&amp;", "&amp;IF($D27="N","Non-TPL, ","TPL, ")&amp;IF($E27="N","Non-voluntary_","voluntary_")&amp;$A27&amp;"_"&amp;P$4,'CUST Rate Sheet'!$A$33:$QG$33,0))</f>
        <v>#N/A</v>
      </c>
      <c r="Q27" s="35" t="e">
        <f>INDEX('CUST Rate Sheet'!$A$7:$QG$33,MATCH('Child Check (2)'!$F27,'CUST Rate Sheet'!$A$7:$A$33,0),MATCH('Child Check (2)'!$B27&amp;", "&amp;'Child Check (2)'!$C27&amp;", "&amp;IF($D27="N","Non-TPL, ","TPL, ")&amp;IF($E27="N","Non-voluntary_","voluntary_")&amp;$A27&amp;"_"&amp;Q$4,'CUST Rate Sheet'!$A$33:$QG$33,0))</f>
        <v>#N/A</v>
      </c>
      <c r="R27" s="36" t="e">
        <f>INDEX('CUST Rate Sheet'!$A$7:$QG$33,MATCH('Child Check (2)'!$F27,'CUST Rate Sheet'!$A$7:$A$33,0),MATCH('Child Check (2)'!$B27&amp;", "&amp;'Child Check (2)'!$C27&amp;", "&amp;IF($D27="N","Non-TPL, ","TPL, ")&amp;IF($E27="N","Non-voluntary_","voluntary_")&amp;$A27&amp;"_"&amp;R$4,'CUST Rate Sheet'!$A$33:$QG$33,0))</f>
        <v>#N/A</v>
      </c>
      <c r="S27" s="42" t="e">
        <f>INDEX('CUST Rate Sheet'!$A$7:$QG$33,MATCH('Child Check (2)'!$F27,'CUST Rate Sheet'!$A$7:$A$33,0),MATCH('Child Check (2)'!$B27&amp;", "&amp;'Child Check (2)'!$C27&amp;", "&amp;IF($D27="N","Non-TPL, ","TPL, ")&amp;IF($E27="N","Non-voluntary_","voluntary_")&amp;$A27&amp;"_"&amp;S$4,'CUST Rate Sheet'!$A$33:$QG$33,0))</f>
        <v>#N/A</v>
      </c>
      <c r="T27" s="118" t="e">
        <f>INDEX('CUST Rate Sheet'!$A$3:$QG$33,MATCH("Base Member Months:",'CUST Rate Sheet'!$A$3:$A$33,0),MATCH('Child Check (2)'!$B27&amp;", "&amp;'Child Check (2)'!$C27&amp;", "&amp;IF($D27="N","Non-TPL, ","TPL, ")&amp;IF($E27="N","Non-voluntary_","voluntary_")&amp;$A27&amp;"_"&amp;T$4,'CUST Rate Sheet'!$A$33:$QG$33,0))</f>
        <v>#N/A</v>
      </c>
      <c r="U27" s="118" t="e">
        <f>INDEX('CUST Rate Sheet'!$A$3:$QG$33,MATCH("Base Member Months:",'CUST Rate Sheet'!$A$3:$A$33,0),MATCH('Child Check (2)'!$B27&amp;", "&amp;'Child Check (2)'!$C27&amp;", "&amp;IF($D27="N","Non-TPL, ","TPL, ")&amp;IF($E27="N","Non-voluntary_","voluntary_")&amp;$A27&amp;"_"&amp;U$4,'CUST Rate Sheet'!$A$33:$QG$33,0))</f>
        <v>#N/A</v>
      </c>
      <c r="W27" s="120">
        <v>0</v>
      </c>
      <c r="X27" s="120">
        <v>381.13858400000004</v>
      </c>
      <c r="Y27" s="120">
        <v>0</v>
      </c>
      <c r="Z27" s="122">
        <v>0</v>
      </c>
      <c r="AA27" s="122">
        <v>0</v>
      </c>
      <c r="AB27" s="122">
        <v>0</v>
      </c>
      <c r="AC27" s="122">
        <v>0</v>
      </c>
      <c r="AD27" s="122">
        <v>-8.3266726846886741E-17</v>
      </c>
      <c r="AE27" s="123" t="e">
        <f t="shared" si="0"/>
        <v>#N/A</v>
      </c>
      <c r="AF27" s="123" t="e">
        <f t="shared" si="1"/>
        <v>#N/A</v>
      </c>
      <c r="AG27" s="121" t="e">
        <f t="shared" si="2"/>
        <v>#N/A</v>
      </c>
    </row>
    <row r="28" spans="1:33">
      <c r="A28" s="112" t="s">
        <v>28</v>
      </c>
      <c r="B28" s="113" t="s">
        <v>29</v>
      </c>
      <c r="C28" s="113" t="s">
        <v>38</v>
      </c>
      <c r="D28" s="113" t="s">
        <v>36</v>
      </c>
      <c r="E28" s="113" t="s">
        <v>36</v>
      </c>
      <c r="F28" s="114" t="s">
        <v>35</v>
      </c>
      <c r="G28" s="35" t="e">
        <f>INDEX('CUST Rate Sheet'!$A$7:$QG$33,MATCH('Child Check (2)'!$F28,'CUST Rate Sheet'!$A$7:$A$33,0),MATCH('Child Check (2)'!$B28&amp;", "&amp;'Child Check (2)'!$C28&amp;", "&amp;IF($D28="N","Non-TPL, ","TPL, ")&amp;IF($E28="N","Non-voluntary_","voluntary_")&amp;$A28&amp;"_"&amp;G$4,'CUST Rate Sheet'!$A$33:$QG$33,0))</f>
        <v>#N/A</v>
      </c>
      <c r="H28" s="36" t="e">
        <f>INDEX('CUST Rate Sheet'!$A$7:$QG$33,MATCH('Child Check (2)'!$F28,'CUST Rate Sheet'!$A$7:$A$33,0),MATCH('Child Check (2)'!$B28&amp;", "&amp;'Child Check (2)'!$C28&amp;", "&amp;IF($D28="N","Non-TPL, ","TPL, ")&amp;IF($E28="N","Non-voluntary_","voluntary_")&amp;$A28&amp;"_"&amp;H$4,'CUST Rate Sheet'!$A$33:$QG$33,0))</f>
        <v>#N/A</v>
      </c>
      <c r="I28" s="36" t="e">
        <f>INDEX('CUST Rate Sheet'!$A$7:$QG$33,MATCH('Child Check (2)'!$F28,'CUST Rate Sheet'!$A$7:$A$33,0),MATCH('Child Check (2)'!$B28&amp;", "&amp;'Child Check (2)'!$C28&amp;", "&amp;IF($D28="N","Non-TPL, ","TPL, ")&amp;IF($E28="N","Non-voluntary_","voluntary_")&amp;$A28&amp;"_"&amp;I$4,'CUST Rate Sheet'!$A$33:$QG$33,0))</f>
        <v>#N/A</v>
      </c>
      <c r="J28" s="37" t="e">
        <f>INDEX('CUST Rate Sheet'!$A$7:$QG$33,MATCH('Child Check (2)'!$F28,'CUST Rate Sheet'!$A$7:$A$33,0),MATCH('Child Check (2)'!$B28&amp;", "&amp;'Child Check (2)'!$C28&amp;", "&amp;IF($D28="N","Non-TPL, ","TPL, ")&amp;IF($E28="N","Non-voluntary_","voluntary_")&amp;$A28&amp;"_"&amp;J$4,'CUST Rate Sheet'!$A$33:$QG$33,0))</f>
        <v>#N/A</v>
      </c>
      <c r="K28" s="38" t="e">
        <f>INDEX('CUST Rate Sheet'!$A$7:$QG$33,MATCH('Child Check (2)'!$F28,'CUST Rate Sheet'!$A$7:$A$33,0),MATCH('Child Check (2)'!$B28&amp;", "&amp;'Child Check (2)'!$C28&amp;", "&amp;IF($D28="N","Non-TPL, ","TPL, ")&amp;IF($E28="N","Non-voluntary_","voluntary_")&amp;$A28&amp;"_"&amp;K$4,'CUST Rate Sheet'!$A$33:$QG$33,0))</f>
        <v>#N/A</v>
      </c>
      <c r="L28" s="37" t="e">
        <f>INDEX('CUST Rate Sheet'!$A$7:$QG$33,MATCH('Child Check (2)'!$F28,'CUST Rate Sheet'!$A$7:$A$33,0),MATCH('Child Check (2)'!$B28&amp;", "&amp;'Child Check (2)'!$C28&amp;", "&amp;IF($D28="N","Non-TPL, ","TPL, ")&amp;IF($E28="N","Non-voluntary_","voluntary_")&amp;$A28&amp;"_"&amp;L$4,'CUST Rate Sheet'!$A$33:$QG$33,0))</f>
        <v>#N/A</v>
      </c>
      <c r="M28" s="39" t="e">
        <f>INDEX('CUST Rate Sheet'!$A$7:$QG$33,MATCH('Child Check (2)'!$F28,'CUST Rate Sheet'!$A$7:$A$33,0),MATCH('Child Check (2)'!$B28&amp;", "&amp;'Child Check (2)'!$C28&amp;", "&amp;IF($D28="N","Non-TPL, ","TPL, ")&amp;IF($E28="N","Non-voluntary_","voluntary_")&amp;$A28&amp;"_"&amp;M$4,'CUST Rate Sheet'!$A$33:$QG$33,0))</f>
        <v>#N/A</v>
      </c>
      <c r="N28" s="40" t="e">
        <f>INDEX('CUST Rate Sheet'!$A$7:$QG$33,MATCH('Child Check (2)'!$F28,'CUST Rate Sheet'!$A$7:$A$33,0),MATCH('Child Check (2)'!$B28&amp;", "&amp;'Child Check (2)'!$C28&amp;", "&amp;IF($D28="N","Non-TPL, ","TPL, ")&amp;IF($E28="N","Non-voluntary_","voluntary_")&amp;$A28&amp;"_"&amp;N$4,'CUST Rate Sheet'!$A$33:$QG$33,0))</f>
        <v>#N/A</v>
      </c>
      <c r="O28" s="41" t="e">
        <f>INDEX('CUST Rate Sheet'!$A$7:$QG$33,MATCH('Child Check (2)'!$F28,'CUST Rate Sheet'!$A$7:$A$33,0),MATCH('Child Check (2)'!$B28&amp;", "&amp;'Child Check (2)'!$C28&amp;", "&amp;IF($D28="N","Non-TPL, ","TPL, ")&amp;IF($E28="N","Non-voluntary_","voluntary_")&amp;$A28&amp;"_"&amp;O$4,'CUST Rate Sheet'!$A$33:$QG$33,0))</f>
        <v>#N/A</v>
      </c>
      <c r="P28" s="41" t="e">
        <f>INDEX('CUST Rate Sheet'!$A$7:$QG$33,MATCH('Child Check (2)'!$F28,'CUST Rate Sheet'!$A$7:$A$33,0),MATCH('Child Check (2)'!$B28&amp;", "&amp;'Child Check (2)'!$C28&amp;", "&amp;IF($D28="N","Non-TPL, ","TPL, ")&amp;IF($E28="N","Non-voluntary_","voluntary_")&amp;$A28&amp;"_"&amp;P$4,'CUST Rate Sheet'!$A$33:$QG$33,0))</f>
        <v>#N/A</v>
      </c>
      <c r="Q28" s="35" t="e">
        <f>INDEX('CUST Rate Sheet'!$A$7:$QG$33,MATCH('Child Check (2)'!$F28,'CUST Rate Sheet'!$A$7:$A$33,0),MATCH('Child Check (2)'!$B28&amp;", "&amp;'Child Check (2)'!$C28&amp;", "&amp;IF($D28="N","Non-TPL, ","TPL, ")&amp;IF($E28="N","Non-voluntary_","voluntary_")&amp;$A28&amp;"_"&amp;Q$4,'CUST Rate Sheet'!$A$33:$QG$33,0))</f>
        <v>#N/A</v>
      </c>
      <c r="R28" s="36" t="e">
        <f>INDEX('CUST Rate Sheet'!$A$7:$QG$33,MATCH('Child Check (2)'!$F28,'CUST Rate Sheet'!$A$7:$A$33,0),MATCH('Child Check (2)'!$B28&amp;", "&amp;'Child Check (2)'!$C28&amp;", "&amp;IF($D28="N","Non-TPL, ","TPL, ")&amp;IF($E28="N","Non-voluntary_","voluntary_")&amp;$A28&amp;"_"&amp;R$4,'CUST Rate Sheet'!$A$33:$QG$33,0))</f>
        <v>#N/A</v>
      </c>
      <c r="S28" s="42" t="e">
        <f>INDEX('CUST Rate Sheet'!$A$7:$QG$33,MATCH('Child Check (2)'!$F28,'CUST Rate Sheet'!$A$7:$A$33,0),MATCH('Child Check (2)'!$B28&amp;", "&amp;'Child Check (2)'!$C28&amp;", "&amp;IF($D28="N","Non-TPL, ","TPL, ")&amp;IF($E28="N","Non-voluntary_","voluntary_")&amp;$A28&amp;"_"&amp;S$4,'CUST Rate Sheet'!$A$33:$QG$33,0))</f>
        <v>#N/A</v>
      </c>
      <c r="T28" s="118" t="e">
        <f>INDEX('CUST Rate Sheet'!$A$3:$QG$33,MATCH("Base Member Months:",'CUST Rate Sheet'!$A$3:$A$33,0),MATCH('Child Check (2)'!$B28&amp;", "&amp;'Child Check (2)'!$C28&amp;", "&amp;IF($D28="N","Non-TPL, ","TPL, ")&amp;IF($E28="N","Non-voluntary_","voluntary_")&amp;$A28&amp;"_"&amp;T$4,'CUST Rate Sheet'!$A$33:$QG$33,0))</f>
        <v>#N/A</v>
      </c>
      <c r="U28" s="118" t="e">
        <f>INDEX('CUST Rate Sheet'!$A$3:$QG$33,MATCH("Base Member Months:",'CUST Rate Sheet'!$A$3:$A$33,0),MATCH('Child Check (2)'!$B28&amp;", "&amp;'Child Check (2)'!$C28&amp;", "&amp;IF($D28="N","Non-TPL, ","TPL, ")&amp;IF($E28="N","Non-voluntary_","voluntary_")&amp;$A28&amp;"_"&amp;U$4,'CUST Rate Sheet'!$A$33:$QG$33,0))</f>
        <v>#N/A</v>
      </c>
      <c r="W28" s="120">
        <v>0</v>
      </c>
      <c r="X28" s="120">
        <v>68.825035000000014</v>
      </c>
      <c r="Y28" s="120">
        <v>0</v>
      </c>
      <c r="Z28" s="122">
        <v>0</v>
      </c>
      <c r="AA28" s="122">
        <v>0</v>
      </c>
      <c r="AB28" s="122">
        <v>0</v>
      </c>
      <c r="AC28" s="122">
        <v>0</v>
      </c>
      <c r="AD28" s="122">
        <v>0</v>
      </c>
      <c r="AE28" s="123" t="e">
        <f t="shared" si="0"/>
        <v>#N/A</v>
      </c>
      <c r="AF28" s="123" t="e">
        <f t="shared" si="1"/>
        <v>#N/A</v>
      </c>
      <c r="AG28" s="121" t="e">
        <f t="shared" si="2"/>
        <v>#N/A</v>
      </c>
    </row>
    <row r="29" spans="1:33">
      <c r="A29" s="112" t="s">
        <v>39</v>
      </c>
      <c r="B29" s="113" t="s">
        <v>40</v>
      </c>
      <c r="C29" s="113" t="s">
        <v>41</v>
      </c>
      <c r="D29" s="113" t="s">
        <v>31</v>
      </c>
      <c r="E29" s="113" t="s">
        <v>31</v>
      </c>
      <c r="F29" s="114" t="s">
        <v>32</v>
      </c>
      <c r="G29" s="35" t="e">
        <f>INDEX('Expansion Rate Sheet'!$A$7:$EI$33,MATCH('Child Check (2)'!$F29,'Expansion Rate Sheet'!$A$7:$A$33,0),MATCH('Child Check (2)'!$B29&amp;", "&amp;'Child Check (2)'!$C29&amp;", "&amp;IF($D29="N","Non-TPL, ","TPL, ")&amp;IF($E29="N","Non-voluntary_","voluntary_")&amp;$A29&amp;"_"&amp;G$4,'Expansion Rate Sheet'!$A$33:$EI$33,0))</f>
        <v>#N/A</v>
      </c>
      <c r="H29" s="36" t="e">
        <f>INDEX('Expansion Rate Sheet'!$A$7:$EI$33,MATCH('Child Check (2)'!$F29,'Expansion Rate Sheet'!$A$7:$A$33,0),MATCH('Child Check (2)'!$B29&amp;", "&amp;'Child Check (2)'!$C29&amp;", "&amp;IF($D29="N","Non-TPL, ","TPL, ")&amp;IF($E29="N","Non-voluntary_","voluntary_")&amp;$A29&amp;"_"&amp;H$4,'Expansion Rate Sheet'!$A$33:$EI$33,0))</f>
        <v>#N/A</v>
      </c>
      <c r="I29" s="36" t="e">
        <f>INDEX('Expansion Rate Sheet'!$A$7:$EI$33,MATCH('Child Check (2)'!$F29,'Expansion Rate Sheet'!$A$7:$A$33,0),MATCH('Child Check (2)'!$B29&amp;", "&amp;'Child Check (2)'!$C29&amp;", "&amp;IF($D29="N","Non-TPL, ","TPL, ")&amp;IF($E29="N","Non-voluntary_","voluntary_")&amp;$A29&amp;"_"&amp;I$4,'Expansion Rate Sheet'!$A$33:$EI$33,0))</f>
        <v>#N/A</v>
      </c>
      <c r="J29" s="37">
        <v>0</v>
      </c>
      <c r="K29" s="37">
        <v>0</v>
      </c>
      <c r="L29" s="37">
        <v>0</v>
      </c>
      <c r="M29" s="37">
        <v>0</v>
      </c>
      <c r="N29" s="37">
        <v>0</v>
      </c>
      <c r="O29" s="37">
        <v>0</v>
      </c>
      <c r="P29" s="37">
        <v>0</v>
      </c>
      <c r="Q29" s="35" t="e">
        <f>INDEX('Expansion Rate Sheet'!$A$7:$EI$33,MATCH('Child Check (2)'!$F29,'Expansion Rate Sheet'!$A$7:$A$33,0),MATCH('Child Check (2)'!$B29&amp;", "&amp;'Child Check (2)'!$C29&amp;", "&amp;IF($D29="N","Non-TPL, ","TPL, ")&amp;IF($E29="N","Non-voluntary_","voluntary_")&amp;$A29&amp;"_"&amp;Q$4,'Expansion Rate Sheet'!$A$33:$EI$33,0))</f>
        <v>#N/A</v>
      </c>
      <c r="R29" s="36" t="e">
        <f>INDEX('Expansion Rate Sheet'!$A$7:$EI$33,MATCH('Child Check (2)'!$F29,'Expansion Rate Sheet'!$A$7:$A$33,0),MATCH('Child Check (2)'!$B29&amp;", "&amp;'Child Check (2)'!$C29&amp;", "&amp;IF($D29="N","Non-TPL, ","TPL, ")&amp;IF($E29="N","Non-voluntary_","voluntary_")&amp;$A29&amp;"_"&amp;R$4,'Expansion Rate Sheet'!$A$33:$EI$33,0))</f>
        <v>#N/A</v>
      </c>
      <c r="S29" s="42" t="e">
        <f>INDEX('Expansion Rate Sheet'!$A$7:$EI$33,MATCH('Child Check (2)'!$F29,'Expansion Rate Sheet'!$A$7:$A$33,0),MATCH('Child Check (2)'!$B29&amp;", "&amp;'Child Check (2)'!$C29&amp;", "&amp;IF($D29="N","Non-TPL, ","TPL, ")&amp;IF($E29="N","Non-voluntary_","voluntary_")&amp;$A29&amp;"_"&amp;S$4,'Expansion Rate Sheet'!$A$33:$EI$33,0))</f>
        <v>#N/A</v>
      </c>
      <c r="T29" s="118" t="e">
        <f>INDEX('Expansion Rate Sheet'!$A$3:$EI$33,MATCH("Base Member Months:",'Expansion Rate Sheet'!$A$3:$A$33,0),MATCH('Child Check (2)'!$B29&amp;", "&amp;'Child Check (2)'!$C29&amp;", "&amp;IF($D29="N","Non-TPL, ","TPL, ")&amp;IF($E29="N","Non-voluntary_","voluntary_")&amp;$A29&amp;"_"&amp;T$4,'Expansion Rate Sheet'!$A$33:$EI$33,0))</f>
        <v>#N/A</v>
      </c>
      <c r="U29" s="118" t="e">
        <f>INDEX('Expansion Rate Sheet'!$A$3:$EI$33,MATCH("Base Member Months:",'Expansion Rate Sheet'!$A$3:$A$33,0),MATCH('Child Check (2)'!$B29&amp;", "&amp;'Child Check (2)'!$C29&amp;", "&amp;IF($D29="N","Non-TPL, ","TPL, ")&amp;IF($E29="N","Non-voluntary_","voluntary_")&amp;$A29&amp;"_"&amp;U$4,'Expansion Rate Sheet'!$A$33:$EI$33,0))</f>
        <v>#N/A</v>
      </c>
      <c r="Z29" s="122">
        <v>2.5000000000000001E-2</v>
      </c>
      <c r="AA29" s="122">
        <v>0</v>
      </c>
      <c r="AB29" s="122">
        <v>7.4894729137836569E-3</v>
      </c>
      <c r="AC29" s="122">
        <v>0.11249999999999999</v>
      </c>
      <c r="AD29" s="122">
        <v>-3.7500000000000006E-2</v>
      </c>
      <c r="AE29" s="123" t="e">
        <f t="shared" si="0"/>
        <v>#N/A</v>
      </c>
      <c r="AF29" s="123" t="e">
        <f t="shared" si="1"/>
        <v>#N/A</v>
      </c>
      <c r="AG29" s="121" t="e">
        <f t="shared" si="2"/>
        <v>#N/A</v>
      </c>
    </row>
    <row r="30" spans="1:33">
      <c r="A30" s="112" t="s">
        <v>39</v>
      </c>
      <c r="B30" s="113" t="s">
        <v>40</v>
      </c>
      <c r="C30" s="113" t="s">
        <v>41</v>
      </c>
      <c r="D30" s="113" t="s">
        <v>31</v>
      </c>
      <c r="E30" s="113" t="s">
        <v>31</v>
      </c>
      <c r="F30" s="114" t="s">
        <v>33</v>
      </c>
      <c r="G30" s="35" t="e">
        <f>INDEX('Expansion Rate Sheet'!$A$7:$EI$33,MATCH('Child Check (2)'!$F30,'Expansion Rate Sheet'!$A$7:$A$33,0),MATCH('Child Check (2)'!$B30&amp;", "&amp;'Child Check (2)'!$C30&amp;", "&amp;IF($D30="N","Non-TPL, ","TPL, ")&amp;IF($E30="N","Non-voluntary_","voluntary_")&amp;$A30&amp;"_"&amp;G$4,'Expansion Rate Sheet'!$A$33:$EI$33,0))</f>
        <v>#N/A</v>
      </c>
      <c r="H30" s="36" t="e">
        <f>INDEX('Expansion Rate Sheet'!$A$7:$EI$33,MATCH('Child Check (2)'!$F30,'Expansion Rate Sheet'!$A$7:$A$33,0),MATCH('Child Check (2)'!$B30&amp;", "&amp;'Child Check (2)'!$C30&amp;", "&amp;IF($D30="N","Non-TPL, ","TPL, ")&amp;IF($E30="N","Non-voluntary_","voluntary_")&amp;$A30&amp;"_"&amp;H$4,'Expansion Rate Sheet'!$A$33:$EI$33,0))</f>
        <v>#N/A</v>
      </c>
      <c r="I30" s="36" t="e">
        <f>INDEX('Expansion Rate Sheet'!$A$7:$EI$33,MATCH('Child Check (2)'!$F30,'Expansion Rate Sheet'!$A$7:$A$33,0),MATCH('Child Check (2)'!$B30&amp;", "&amp;'Child Check (2)'!$C30&amp;", "&amp;IF($D30="N","Non-TPL, ","TPL, ")&amp;IF($E30="N","Non-voluntary_","voluntary_")&amp;$A30&amp;"_"&amp;I$4,'Expansion Rate Sheet'!$A$33:$EI$33,0))</f>
        <v>#N/A</v>
      </c>
      <c r="J30" s="37">
        <v>0</v>
      </c>
      <c r="K30" s="37">
        <v>0</v>
      </c>
      <c r="L30" s="37">
        <v>0</v>
      </c>
      <c r="M30" s="37">
        <v>0</v>
      </c>
      <c r="N30" s="37">
        <v>0</v>
      </c>
      <c r="O30" s="37">
        <v>0</v>
      </c>
      <c r="P30" s="37">
        <v>0</v>
      </c>
      <c r="Q30" s="35" t="e">
        <f>INDEX('Expansion Rate Sheet'!$A$7:$EI$33,MATCH('Child Check (2)'!$F30,'Expansion Rate Sheet'!$A$7:$A$33,0),MATCH('Child Check (2)'!$B30&amp;", "&amp;'Child Check (2)'!$C30&amp;", "&amp;IF($D30="N","Non-TPL, ","TPL, ")&amp;IF($E30="N","Non-voluntary_","voluntary_")&amp;$A30&amp;"_"&amp;Q$4,'Expansion Rate Sheet'!$A$33:$EI$33,0))</f>
        <v>#N/A</v>
      </c>
      <c r="R30" s="36" t="e">
        <f>INDEX('Expansion Rate Sheet'!$A$7:$EI$33,MATCH('Child Check (2)'!$F30,'Expansion Rate Sheet'!$A$7:$A$33,0),MATCH('Child Check (2)'!$B30&amp;", "&amp;'Child Check (2)'!$C30&amp;", "&amp;IF($D30="N","Non-TPL, ","TPL, ")&amp;IF($E30="N","Non-voluntary_","voluntary_")&amp;$A30&amp;"_"&amp;R$4,'Expansion Rate Sheet'!$A$33:$EI$33,0))</f>
        <v>#N/A</v>
      </c>
      <c r="S30" s="42" t="e">
        <f>INDEX('Expansion Rate Sheet'!$A$7:$EI$33,MATCH('Child Check (2)'!$F30,'Expansion Rate Sheet'!$A$7:$A$33,0),MATCH('Child Check (2)'!$B30&amp;", "&amp;'Child Check (2)'!$C30&amp;", "&amp;IF($D30="N","Non-TPL, ","TPL, ")&amp;IF($E30="N","Non-voluntary_","voluntary_")&amp;$A30&amp;"_"&amp;S$4,'Expansion Rate Sheet'!$A$33:$EI$33,0))</f>
        <v>#N/A</v>
      </c>
      <c r="T30" s="118" t="e">
        <f>INDEX('Expansion Rate Sheet'!$A$3:$EI$33,MATCH("Base Member Months:",'Expansion Rate Sheet'!$A$3:$A$33,0),MATCH('Child Check (2)'!$B30&amp;", "&amp;'Child Check (2)'!$C30&amp;", "&amp;IF($D30="N","Non-TPL, ","TPL, ")&amp;IF($E30="N","Non-voluntary_","voluntary_")&amp;$A30&amp;"_"&amp;T$4,'Expansion Rate Sheet'!$A$33:$EI$33,0))</f>
        <v>#N/A</v>
      </c>
      <c r="U30" s="118" t="e">
        <f>INDEX('Expansion Rate Sheet'!$A$3:$EI$33,MATCH("Base Member Months:",'Expansion Rate Sheet'!$A$3:$A$33,0),MATCH('Child Check (2)'!$B30&amp;", "&amp;'Child Check (2)'!$C30&amp;", "&amp;IF($D30="N","Non-TPL, ","TPL, ")&amp;IF($E30="N","Non-voluntary_","voluntary_")&amp;$A30&amp;"_"&amp;U$4,'Expansion Rate Sheet'!$A$33:$EI$33,0))</f>
        <v>#N/A</v>
      </c>
      <c r="Z30" s="122">
        <v>2.5000000000000001E-2</v>
      </c>
      <c r="AA30" s="122">
        <v>0</v>
      </c>
      <c r="AB30" s="122">
        <v>7.4894729137836569E-3</v>
      </c>
      <c r="AC30" s="122">
        <v>-0.11249999999999999</v>
      </c>
      <c r="AD30" s="122">
        <v>3.7500000000000006E-2</v>
      </c>
      <c r="AE30" s="123" t="e">
        <f t="shared" si="0"/>
        <v>#N/A</v>
      </c>
      <c r="AF30" s="123" t="e">
        <f t="shared" si="1"/>
        <v>#N/A</v>
      </c>
      <c r="AG30" s="121" t="e">
        <f t="shared" si="2"/>
        <v>#N/A</v>
      </c>
    </row>
    <row r="31" spans="1:33">
      <c r="A31" s="112" t="s">
        <v>39</v>
      </c>
      <c r="B31" s="113" t="s">
        <v>40</v>
      </c>
      <c r="C31" s="113" t="s">
        <v>41</v>
      </c>
      <c r="D31" s="113" t="s">
        <v>31</v>
      </c>
      <c r="E31" s="113" t="s">
        <v>31</v>
      </c>
      <c r="F31" s="114" t="s">
        <v>34</v>
      </c>
      <c r="G31" s="35" t="e">
        <f>INDEX('Expansion Rate Sheet'!$A$7:$EI$33,MATCH('Child Check (2)'!$F31,'Expansion Rate Sheet'!$A$7:$A$33,0),MATCH('Child Check (2)'!$B31&amp;", "&amp;'Child Check (2)'!$C31&amp;", "&amp;IF($D31="N","Non-TPL, ","TPL, ")&amp;IF($E31="N","Non-voluntary_","voluntary_")&amp;$A31&amp;"_"&amp;G$4,'Expansion Rate Sheet'!$A$33:$EI$33,0))</f>
        <v>#N/A</v>
      </c>
      <c r="H31" s="36" t="e">
        <f>INDEX('Expansion Rate Sheet'!$A$7:$EI$33,MATCH('Child Check (2)'!$F31,'Expansion Rate Sheet'!$A$7:$A$33,0),MATCH('Child Check (2)'!$B31&amp;", "&amp;'Child Check (2)'!$C31&amp;", "&amp;IF($D31="N","Non-TPL, ","TPL, ")&amp;IF($E31="N","Non-voluntary_","voluntary_")&amp;$A31&amp;"_"&amp;H$4,'Expansion Rate Sheet'!$A$33:$EI$33,0))</f>
        <v>#N/A</v>
      </c>
      <c r="I31" s="36" t="e">
        <f>INDEX('Expansion Rate Sheet'!$A$7:$EI$33,MATCH('Child Check (2)'!$F31,'Expansion Rate Sheet'!$A$7:$A$33,0),MATCH('Child Check (2)'!$B31&amp;", "&amp;'Child Check (2)'!$C31&amp;", "&amp;IF($D31="N","Non-TPL, ","TPL, ")&amp;IF($E31="N","Non-voluntary_","voluntary_")&amp;$A31&amp;"_"&amp;I$4,'Expansion Rate Sheet'!$A$33:$EI$33,0))</f>
        <v>#N/A</v>
      </c>
      <c r="J31" s="37">
        <v>0</v>
      </c>
      <c r="K31" s="37">
        <v>0</v>
      </c>
      <c r="L31" s="37">
        <v>0</v>
      </c>
      <c r="M31" s="37">
        <v>0</v>
      </c>
      <c r="N31" s="37">
        <v>0</v>
      </c>
      <c r="O31" s="37">
        <v>0</v>
      </c>
      <c r="P31" s="37">
        <v>0</v>
      </c>
      <c r="Q31" s="35" t="e">
        <f>INDEX('Expansion Rate Sheet'!$A$7:$EI$33,MATCH('Child Check (2)'!$F31,'Expansion Rate Sheet'!$A$7:$A$33,0),MATCH('Child Check (2)'!$B31&amp;", "&amp;'Child Check (2)'!$C31&amp;", "&amp;IF($D31="N","Non-TPL, ","TPL, ")&amp;IF($E31="N","Non-voluntary_","voluntary_")&amp;$A31&amp;"_"&amp;Q$4,'Expansion Rate Sheet'!$A$33:$EI$33,0))</f>
        <v>#N/A</v>
      </c>
      <c r="R31" s="36" t="e">
        <f>INDEX('Expansion Rate Sheet'!$A$7:$EI$33,MATCH('Child Check (2)'!$F31,'Expansion Rate Sheet'!$A$7:$A$33,0),MATCH('Child Check (2)'!$B31&amp;", "&amp;'Child Check (2)'!$C31&amp;", "&amp;IF($D31="N","Non-TPL, ","TPL, ")&amp;IF($E31="N","Non-voluntary_","voluntary_")&amp;$A31&amp;"_"&amp;R$4,'Expansion Rate Sheet'!$A$33:$EI$33,0))</f>
        <v>#N/A</v>
      </c>
      <c r="S31" s="42" t="e">
        <f>INDEX('Expansion Rate Sheet'!$A$7:$EI$33,MATCH('Child Check (2)'!$F31,'Expansion Rate Sheet'!$A$7:$A$33,0),MATCH('Child Check (2)'!$B31&amp;", "&amp;'Child Check (2)'!$C31&amp;", "&amp;IF($D31="N","Non-TPL, ","TPL, ")&amp;IF($E31="N","Non-voluntary_","voluntary_")&amp;$A31&amp;"_"&amp;S$4,'Expansion Rate Sheet'!$A$33:$EI$33,0))</f>
        <v>#N/A</v>
      </c>
      <c r="T31" s="118" t="e">
        <f>INDEX('Expansion Rate Sheet'!$A$3:$EI$33,MATCH("Base Member Months:",'Expansion Rate Sheet'!$A$3:$A$33,0),MATCH('Child Check (2)'!$B31&amp;", "&amp;'Child Check (2)'!$C31&amp;", "&amp;IF($D31="N","Non-TPL, ","TPL, ")&amp;IF($E31="N","Non-voluntary_","voluntary_")&amp;$A31&amp;"_"&amp;T$4,'Expansion Rate Sheet'!$A$33:$EI$33,0))</f>
        <v>#N/A</v>
      </c>
      <c r="U31" s="118" t="e">
        <f>INDEX('Expansion Rate Sheet'!$A$3:$EI$33,MATCH("Base Member Months:",'Expansion Rate Sheet'!$A$3:$A$33,0),MATCH('Child Check (2)'!$B31&amp;", "&amp;'Child Check (2)'!$C31&amp;", "&amp;IF($D31="N","Non-TPL, ","TPL, ")&amp;IF($E31="N","Non-voluntary_","voluntary_")&amp;$A31&amp;"_"&amp;U$4,'Expansion Rate Sheet'!$A$33:$EI$33,0))</f>
        <v>#N/A</v>
      </c>
      <c r="Z31" s="122">
        <v>1.4999999999999999E-2</v>
      </c>
      <c r="AA31" s="122">
        <v>0</v>
      </c>
      <c r="AB31" s="122">
        <v>7.4894729137836569E-3</v>
      </c>
      <c r="AC31" s="122">
        <v>-0.22499999999999998</v>
      </c>
      <c r="AD31" s="122">
        <v>3.7500000000000006E-2</v>
      </c>
      <c r="AE31" s="123" t="e">
        <f t="shared" si="0"/>
        <v>#N/A</v>
      </c>
      <c r="AF31" s="123" t="e">
        <f t="shared" si="1"/>
        <v>#N/A</v>
      </c>
      <c r="AG31" s="121" t="e">
        <f t="shared" si="2"/>
        <v>#N/A</v>
      </c>
    </row>
    <row r="32" spans="1:33">
      <c r="A32" s="112" t="s">
        <v>39</v>
      </c>
      <c r="B32" s="113" t="s">
        <v>40</v>
      </c>
      <c r="C32" s="113" t="s">
        <v>41</v>
      </c>
      <c r="D32" s="113" t="s">
        <v>31</v>
      </c>
      <c r="E32" s="113" t="s">
        <v>31</v>
      </c>
      <c r="F32" s="114" t="s">
        <v>35</v>
      </c>
      <c r="G32" s="35" t="e">
        <f>INDEX('Expansion Rate Sheet'!$A$7:$EI$33,MATCH('Child Check (2)'!$F32,'Expansion Rate Sheet'!$A$7:$A$33,0),MATCH('Child Check (2)'!$B32&amp;", "&amp;'Child Check (2)'!$C32&amp;", "&amp;IF($D32="N","Non-TPL, ","TPL, ")&amp;IF($E32="N","Non-voluntary_","voluntary_")&amp;$A32&amp;"_"&amp;G$4,'Expansion Rate Sheet'!$A$33:$EI$33,0))</f>
        <v>#N/A</v>
      </c>
      <c r="H32" s="36" t="e">
        <f>INDEX('Expansion Rate Sheet'!$A$7:$EI$33,MATCH('Child Check (2)'!$F32,'Expansion Rate Sheet'!$A$7:$A$33,0),MATCH('Child Check (2)'!$B32&amp;", "&amp;'Child Check (2)'!$C32&amp;", "&amp;IF($D32="N","Non-TPL, ","TPL, ")&amp;IF($E32="N","Non-voluntary_","voluntary_")&amp;$A32&amp;"_"&amp;H$4,'Expansion Rate Sheet'!$A$33:$EI$33,0))</f>
        <v>#N/A</v>
      </c>
      <c r="I32" s="36" t="e">
        <f>INDEX('Expansion Rate Sheet'!$A$7:$EI$33,MATCH('Child Check (2)'!$F32,'Expansion Rate Sheet'!$A$7:$A$33,0),MATCH('Child Check (2)'!$B32&amp;", "&amp;'Child Check (2)'!$C32&amp;", "&amp;IF($D32="N","Non-TPL, ","TPL, ")&amp;IF($E32="N","Non-voluntary_","voluntary_")&amp;$A32&amp;"_"&amp;I$4,'Expansion Rate Sheet'!$A$33:$EI$33,0))</f>
        <v>#N/A</v>
      </c>
      <c r="J32" s="37">
        <v>0</v>
      </c>
      <c r="K32" s="37">
        <v>0</v>
      </c>
      <c r="L32" s="37">
        <v>0</v>
      </c>
      <c r="M32" s="37">
        <v>0</v>
      </c>
      <c r="N32" s="37">
        <v>0</v>
      </c>
      <c r="O32" s="37">
        <v>0</v>
      </c>
      <c r="P32" s="37">
        <v>0</v>
      </c>
      <c r="Q32" s="35" t="e">
        <f>INDEX('Expansion Rate Sheet'!$A$7:$EI$33,MATCH('Child Check (2)'!$F32,'Expansion Rate Sheet'!$A$7:$A$33,0),MATCH('Child Check (2)'!$B32&amp;", "&amp;'Child Check (2)'!$C32&amp;", "&amp;IF($D32="N","Non-TPL, ","TPL, ")&amp;IF($E32="N","Non-voluntary_","voluntary_")&amp;$A32&amp;"_"&amp;Q$4,'Expansion Rate Sheet'!$A$33:$EI$33,0))</f>
        <v>#N/A</v>
      </c>
      <c r="R32" s="36" t="e">
        <f>INDEX('Expansion Rate Sheet'!$A$7:$EI$33,MATCH('Child Check (2)'!$F32,'Expansion Rate Sheet'!$A$7:$A$33,0),MATCH('Child Check (2)'!$B32&amp;", "&amp;'Child Check (2)'!$C32&amp;", "&amp;IF($D32="N","Non-TPL, ","TPL, ")&amp;IF($E32="N","Non-voluntary_","voluntary_")&amp;$A32&amp;"_"&amp;R$4,'Expansion Rate Sheet'!$A$33:$EI$33,0))</f>
        <v>#N/A</v>
      </c>
      <c r="S32" s="42" t="e">
        <f>INDEX('Expansion Rate Sheet'!$A$7:$EI$33,MATCH('Child Check (2)'!$F32,'Expansion Rate Sheet'!$A$7:$A$33,0),MATCH('Child Check (2)'!$B32&amp;", "&amp;'Child Check (2)'!$C32&amp;", "&amp;IF($D32="N","Non-TPL, ","TPL, ")&amp;IF($E32="N","Non-voluntary_","voluntary_")&amp;$A32&amp;"_"&amp;S$4,'Expansion Rate Sheet'!$A$33:$EI$33,0))</f>
        <v>#N/A</v>
      </c>
      <c r="T32" s="118" t="e">
        <f>INDEX('Expansion Rate Sheet'!$A$3:$EI$33,MATCH("Base Member Months:",'Expansion Rate Sheet'!$A$3:$A$33,0),MATCH('Child Check (2)'!$B32&amp;", "&amp;'Child Check (2)'!$C32&amp;", "&amp;IF($D32="N","Non-TPL, ","TPL, ")&amp;IF($E32="N","Non-voluntary_","voluntary_")&amp;$A32&amp;"_"&amp;T$4,'Expansion Rate Sheet'!$A$33:$EI$33,0))</f>
        <v>#N/A</v>
      </c>
      <c r="U32" s="118" t="e">
        <f>INDEX('Expansion Rate Sheet'!$A$3:$EI$33,MATCH("Base Member Months:",'Expansion Rate Sheet'!$A$3:$A$33,0),MATCH('Child Check (2)'!$B32&amp;", "&amp;'Child Check (2)'!$C32&amp;", "&amp;IF($D32="N","Non-TPL, ","TPL, ")&amp;IF($E32="N","Non-voluntary_","voluntary_")&amp;$A32&amp;"_"&amp;U$4,'Expansion Rate Sheet'!$A$33:$EI$33,0))</f>
        <v>#N/A</v>
      </c>
      <c r="Z32" s="122">
        <v>1.4999999999999999E-2</v>
      </c>
      <c r="AA32" s="122">
        <v>0</v>
      </c>
      <c r="AB32" s="122">
        <v>7.4894729137836569E-3</v>
      </c>
      <c r="AC32" s="122">
        <v>-0.375</v>
      </c>
      <c r="AD32" s="122">
        <v>7.5000000000000011E-2</v>
      </c>
      <c r="AE32" s="123" t="e">
        <f t="shared" si="0"/>
        <v>#N/A</v>
      </c>
      <c r="AF32" s="123" t="e">
        <f t="shared" si="1"/>
        <v>#N/A</v>
      </c>
      <c r="AG32" s="121" t="e">
        <f t="shared" si="2"/>
        <v>#N/A</v>
      </c>
    </row>
    <row r="33" spans="1:33">
      <c r="A33" s="112" t="s">
        <v>39</v>
      </c>
      <c r="B33" s="113" t="s">
        <v>40</v>
      </c>
      <c r="C33" s="113" t="s">
        <v>41</v>
      </c>
      <c r="D33" s="113" t="s">
        <v>31</v>
      </c>
      <c r="E33" s="113" t="s">
        <v>36</v>
      </c>
      <c r="F33" s="114" t="s">
        <v>32</v>
      </c>
      <c r="G33" s="35" t="e">
        <f>INDEX('Expansion Rate Sheet'!$A$7:$EI$33,MATCH('Child Check (2)'!$F33,'Expansion Rate Sheet'!$A$7:$A$33,0),MATCH('Child Check (2)'!$B33&amp;", "&amp;'Child Check (2)'!$C33&amp;", "&amp;IF($D33="N","Non-TPL, ","TPL, ")&amp;IF($E33="N","Non-voluntary_","voluntary_")&amp;$A33&amp;"_"&amp;G$4,'Expansion Rate Sheet'!$A$33:$EI$33,0))</f>
        <v>#N/A</v>
      </c>
      <c r="H33" s="36" t="e">
        <f>INDEX('Expansion Rate Sheet'!$A$7:$EI$33,MATCH('Child Check (2)'!$F33,'Expansion Rate Sheet'!$A$7:$A$33,0),MATCH('Child Check (2)'!$B33&amp;", "&amp;'Child Check (2)'!$C33&amp;", "&amp;IF($D33="N","Non-TPL, ","TPL, ")&amp;IF($E33="N","Non-voluntary_","voluntary_")&amp;$A33&amp;"_"&amp;H$4,'Expansion Rate Sheet'!$A$33:$EI$33,0))</f>
        <v>#N/A</v>
      </c>
      <c r="I33" s="36" t="e">
        <f>INDEX('Expansion Rate Sheet'!$A$7:$EI$33,MATCH('Child Check (2)'!$F33,'Expansion Rate Sheet'!$A$7:$A$33,0),MATCH('Child Check (2)'!$B33&amp;", "&amp;'Child Check (2)'!$C33&amp;", "&amp;IF($D33="N","Non-TPL, ","TPL, ")&amp;IF($E33="N","Non-voluntary_","voluntary_")&amp;$A33&amp;"_"&amp;I$4,'Expansion Rate Sheet'!$A$33:$EI$33,0))</f>
        <v>#N/A</v>
      </c>
      <c r="J33" s="37">
        <v>0</v>
      </c>
      <c r="K33" s="37">
        <v>0</v>
      </c>
      <c r="L33" s="37">
        <v>0</v>
      </c>
      <c r="M33" s="37">
        <v>0</v>
      </c>
      <c r="N33" s="37">
        <v>0</v>
      </c>
      <c r="O33" s="37">
        <v>0</v>
      </c>
      <c r="P33" s="37">
        <v>0</v>
      </c>
      <c r="Q33" s="35" t="e">
        <f>INDEX('Expansion Rate Sheet'!$A$7:$EI$33,MATCH('Child Check (2)'!$F33,'Expansion Rate Sheet'!$A$7:$A$33,0),MATCH('Child Check (2)'!$B33&amp;", "&amp;'Child Check (2)'!$C33&amp;", "&amp;IF($D33="N","Non-TPL, ","TPL, ")&amp;IF($E33="N","Non-voluntary_","voluntary_")&amp;$A33&amp;"_"&amp;Q$4,'Expansion Rate Sheet'!$A$33:$EI$33,0))</f>
        <v>#N/A</v>
      </c>
      <c r="R33" s="36" t="e">
        <f>INDEX('Expansion Rate Sheet'!$A$7:$EI$33,MATCH('Child Check (2)'!$F33,'Expansion Rate Sheet'!$A$7:$A$33,0),MATCH('Child Check (2)'!$B33&amp;", "&amp;'Child Check (2)'!$C33&amp;", "&amp;IF($D33="N","Non-TPL, ","TPL, ")&amp;IF($E33="N","Non-voluntary_","voluntary_")&amp;$A33&amp;"_"&amp;R$4,'Expansion Rate Sheet'!$A$33:$EI$33,0))</f>
        <v>#N/A</v>
      </c>
      <c r="S33" s="42" t="e">
        <f>INDEX('Expansion Rate Sheet'!$A$7:$EI$33,MATCH('Child Check (2)'!$F33,'Expansion Rate Sheet'!$A$7:$A$33,0),MATCH('Child Check (2)'!$B33&amp;", "&amp;'Child Check (2)'!$C33&amp;", "&amp;IF($D33="N","Non-TPL, ","TPL, ")&amp;IF($E33="N","Non-voluntary_","voluntary_")&amp;$A33&amp;"_"&amp;S$4,'Expansion Rate Sheet'!$A$33:$EI$33,0))</f>
        <v>#N/A</v>
      </c>
      <c r="T33" s="118" t="e">
        <f>INDEX('Expansion Rate Sheet'!$A$3:$EI$33,MATCH("Base Member Months:",'Expansion Rate Sheet'!$A$3:$A$33,0),MATCH('Child Check (2)'!$B33&amp;", "&amp;'Child Check (2)'!$C33&amp;", "&amp;IF($D33="N","Non-TPL, ","TPL, ")&amp;IF($E33="N","Non-voluntary_","voluntary_")&amp;$A33&amp;"_"&amp;T$4,'Expansion Rate Sheet'!$A$33:$EI$33,0))</f>
        <v>#N/A</v>
      </c>
      <c r="U33" s="118" t="e">
        <f>INDEX('Expansion Rate Sheet'!$A$3:$EI$33,MATCH("Base Member Months:",'Expansion Rate Sheet'!$A$3:$A$33,0),MATCH('Child Check (2)'!$B33&amp;", "&amp;'Child Check (2)'!$C33&amp;", "&amp;IF($D33="N","Non-TPL, ","TPL, ")&amp;IF($E33="N","Non-voluntary_","voluntary_")&amp;$A33&amp;"_"&amp;U$4,'Expansion Rate Sheet'!$A$33:$EI$33,0))</f>
        <v>#N/A</v>
      </c>
      <c r="Z33" s="122">
        <v>2.5000000000000001E-2</v>
      </c>
      <c r="AA33" s="122">
        <v>0</v>
      </c>
      <c r="AB33" s="122">
        <v>7.4894729137836569E-3</v>
      </c>
      <c r="AC33" s="122">
        <v>0.11249999999999999</v>
      </c>
      <c r="AD33" s="122">
        <v>-3.7500000000000006E-2</v>
      </c>
      <c r="AE33" s="123" t="e">
        <f t="shared" si="0"/>
        <v>#N/A</v>
      </c>
      <c r="AF33" s="123" t="e">
        <f t="shared" si="1"/>
        <v>#N/A</v>
      </c>
      <c r="AG33" s="121" t="e">
        <f t="shared" si="2"/>
        <v>#N/A</v>
      </c>
    </row>
    <row r="34" spans="1:33">
      <c r="A34" s="112" t="s">
        <v>39</v>
      </c>
      <c r="B34" s="113" t="s">
        <v>40</v>
      </c>
      <c r="C34" s="113" t="s">
        <v>41</v>
      </c>
      <c r="D34" s="113" t="s">
        <v>31</v>
      </c>
      <c r="E34" s="113" t="s">
        <v>36</v>
      </c>
      <c r="F34" s="114" t="s">
        <v>33</v>
      </c>
      <c r="G34" s="35" t="e">
        <f>INDEX('Expansion Rate Sheet'!$A$7:$EI$33,MATCH('Child Check (2)'!$F34,'Expansion Rate Sheet'!$A$7:$A$33,0),MATCH('Child Check (2)'!$B34&amp;", "&amp;'Child Check (2)'!$C34&amp;", "&amp;IF($D34="N","Non-TPL, ","TPL, ")&amp;IF($E34="N","Non-voluntary_","voluntary_")&amp;$A34&amp;"_"&amp;G$4,'Expansion Rate Sheet'!$A$33:$EI$33,0))</f>
        <v>#N/A</v>
      </c>
      <c r="H34" s="36" t="e">
        <f>INDEX('Expansion Rate Sheet'!$A$7:$EI$33,MATCH('Child Check (2)'!$F34,'Expansion Rate Sheet'!$A$7:$A$33,0),MATCH('Child Check (2)'!$B34&amp;", "&amp;'Child Check (2)'!$C34&amp;", "&amp;IF($D34="N","Non-TPL, ","TPL, ")&amp;IF($E34="N","Non-voluntary_","voluntary_")&amp;$A34&amp;"_"&amp;H$4,'Expansion Rate Sheet'!$A$33:$EI$33,0))</f>
        <v>#N/A</v>
      </c>
      <c r="I34" s="36" t="e">
        <f>INDEX('Expansion Rate Sheet'!$A$7:$EI$33,MATCH('Child Check (2)'!$F34,'Expansion Rate Sheet'!$A$7:$A$33,0),MATCH('Child Check (2)'!$B34&amp;", "&amp;'Child Check (2)'!$C34&amp;", "&amp;IF($D34="N","Non-TPL, ","TPL, ")&amp;IF($E34="N","Non-voluntary_","voluntary_")&amp;$A34&amp;"_"&amp;I$4,'Expansion Rate Sheet'!$A$33:$EI$33,0))</f>
        <v>#N/A</v>
      </c>
      <c r="J34" s="37">
        <v>0</v>
      </c>
      <c r="K34" s="37">
        <v>0</v>
      </c>
      <c r="L34" s="37">
        <v>0</v>
      </c>
      <c r="M34" s="37">
        <v>0</v>
      </c>
      <c r="N34" s="37">
        <v>0</v>
      </c>
      <c r="O34" s="37">
        <v>0</v>
      </c>
      <c r="P34" s="37">
        <v>0</v>
      </c>
      <c r="Q34" s="35" t="e">
        <f>INDEX('Expansion Rate Sheet'!$A$7:$EI$33,MATCH('Child Check (2)'!$F34,'Expansion Rate Sheet'!$A$7:$A$33,0),MATCH('Child Check (2)'!$B34&amp;", "&amp;'Child Check (2)'!$C34&amp;", "&amp;IF($D34="N","Non-TPL, ","TPL, ")&amp;IF($E34="N","Non-voluntary_","voluntary_")&amp;$A34&amp;"_"&amp;Q$4,'Expansion Rate Sheet'!$A$33:$EI$33,0))</f>
        <v>#N/A</v>
      </c>
      <c r="R34" s="36" t="e">
        <f>INDEX('Expansion Rate Sheet'!$A$7:$EI$33,MATCH('Child Check (2)'!$F34,'Expansion Rate Sheet'!$A$7:$A$33,0),MATCH('Child Check (2)'!$B34&amp;", "&amp;'Child Check (2)'!$C34&amp;", "&amp;IF($D34="N","Non-TPL, ","TPL, ")&amp;IF($E34="N","Non-voluntary_","voluntary_")&amp;$A34&amp;"_"&amp;R$4,'Expansion Rate Sheet'!$A$33:$EI$33,0))</f>
        <v>#N/A</v>
      </c>
      <c r="S34" s="42" t="e">
        <f>INDEX('Expansion Rate Sheet'!$A$7:$EI$33,MATCH('Child Check (2)'!$F34,'Expansion Rate Sheet'!$A$7:$A$33,0),MATCH('Child Check (2)'!$B34&amp;", "&amp;'Child Check (2)'!$C34&amp;", "&amp;IF($D34="N","Non-TPL, ","TPL, ")&amp;IF($E34="N","Non-voluntary_","voluntary_")&amp;$A34&amp;"_"&amp;S$4,'Expansion Rate Sheet'!$A$33:$EI$33,0))</f>
        <v>#N/A</v>
      </c>
      <c r="T34" s="118" t="e">
        <f>INDEX('Expansion Rate Sheet'!$A$3:$EI$33,MATCH("Base Member Months:",'Expansion Rate Sheet'!$A$3:$A$33,0),MATCH('Child Check (2)'!$B34&amp;", "&amp;'Child Check (2)'!$C34&amp;", "&amp;IF($D34="N","Non-TPL, ","TPL, ")&amp;IF($E34="N","Non-voluntary_","voluntary_")&amp;$A34&amp;"_"&amp;T$4,'Expansion Rate Sheet'!$A$33:$EI$33,0))</f>
        <v>#N/A</v>
      </c>
      <c r="U34" s="118" t="e">
        <f>INDEX('Expansion Rate Sheet'!$A$3:$EI$33,MATCH("Base Member Months:",'Expansion Rate Sheet'!$A$3:$A$33,0),MATCH('Child Check (2)'!$B34&amp;", "&amp;'Child Check (2)'!$C34&amp;", "&amp;IF($D34="N","Non-TPL, ","TPL, ")&amp;IF($E34="N","Non-voluntary_","voluntary_")&amp;$A34&amp;"_"&amp;U$4,'Expansion Rate Sheet'!$A$33:$EI$33,0))</f>
        <v>#N/A</v>
      </c>
      <c r="Z34" s="122">
        <v>2.5000000000000001E-2</v>
      </c>
      <c r="AA34" s="122">
        <v>0</v>
      </c>
      <c r="AB34" s="122">
        <v>7.4894729137836569E-3</v>
      </c>
      <c r="AC34" s="122">
        <v>-0.11249999999999999</v>
      </c>
      <c r="AD34" s="122">
        <v>3.7500000000000006E-2</v>
      </c>
      <c r="AE34" s="123" t="e">
        <f t="shared" si="0"/>
        <v>#N/A</v>
      </c>
      <c r="AF34" s="123" t="e">
        <f t="shared" si="1"/>
        <v>#N/A</v>
      </c>
      <c r="AG34" s="121" t="e">
        <f t="shared" si="2"/>
        <v>#N/A</v>
      </c>
    </row>
    <row r="35" spans="1:33">
      <c r="A35" s="112" t="s">
        <v>39</v>
      </c>
      <c r="B35" s="113" t="s">
        <v>40</v>
      </c>
      <c r="C35" s="113" t="s">
        <v>41</v>
      </c>
      <c r="D35" s="113" t="s">
        <v>31</v>
      </c>
      <c r="E35" s="113" t="s">
        <v>36</v>
      </c>
      <c r="F35" s="114" t="s">
        <v>34</v>
      </c>
      <c r="G35" s="35" t="e">
        <f>INDEX('Expansion Rate Sheet'!$A$7:$EI$33,MATCH('Child Check (2)'!$F35,'Expansion Rate Sheet'!$A$7:$A$33,0),MATCH('Child Check (2)'!$B35&amp;", "&amp;'Child Check (2)'!$C35&amp;", "&amp;IF($D35="N","Non-TPL, ","TPL, ")&amp;IF($E35="N","Non-voluntary_","voluntary_")&amp;$A35&amp;"_"&amp;G$4,'Expansion Rate Sheet'!$A$33:$EI$33,0))</f>
        <v>#N/A</v>
      </c>
      <c r="H35" s="36" t="e">
        <f>INDEX('Expansion Rate Sheet'!$A$7:$EI$33,MATCH('Child Check (2)'!$F35,'Expansion Rate Sheet'!$A$7:$A$33,0),MATCH('Child Check (2)'!$B35&amp;", "&amp;'Child Check (2)'!$C35&amp;", "&amp;IF($D35="N","Non-TPL, ","TPL, ")&amp;IF($E35="N","Non-voluntary_","voluntary_")&amp;$A35&amp;"_"&amp;H$4,'Expansion Rate Sheet'!$A$33:$EI$33,0))</f>
        <v>#N/A</v>
      </c>
      <c r="I35" s="36" t="e">
        <f>INDEX('Expansion Rate Sheet'!$A$7:$EI$33,MATCH('Child Check (2)'!$F35,'Expansion Rate Sheet'!$A$7:$A$33,0),MATCH('Child Check (2)'!$B35&amp;", "&amp;'Child Check (2)'!$C35&amp;", "&amp;IF($D35="N","Non-TPL, ","TPL, ")&amp;IF($E35="N","Non-voluntary_","voluntary_")&amp;$A35&amp;"_"&amp;I$4,'Expansion Rate Sheet'!$A$33:$EI$33,0))</f>
        <v>#N/A</v>
      </c>
      <c r="J35" s="37">
        <v>0</v>
      </c>
      <c r="K35" s="37">
        <v>0</v>
      </c>
      <c r="L35" s="37">
        <v>0</v>
      </c>
      <c r="M35" s="37">
        <v>0</v>
      </c>
      <c r="N35" s="37">
        <v>0</v>
      </c>
      <c r="O35" s="37">
        <v>0</v>
      </c>
      <c r="P35" s="37">
        <v>0</v>
      </c>
      <c r="Q35" s="35" t="e">
        <f>INDEX('Expansion Rate Sheet'!$A$7:$EI$33,MATCH('Child Check (2)'!$F35,'Expansion Rate Sheet'!$A$7:$A$33,0),MATCH('Child Check (2)'!$B35&amp;", "&amp;'Child Check (2)'!$C35&amp;", "&amp;IF($D35="N","Non-TPL, ","TPL, ")&amp;IF($E35="N","Non-voluntary_","voluntary_")&amp;$A35&amp;"_"&amp;Q$4,'Expansion Rate Sheet'!$A$33:$EI$33,0))</f>
        <v>#N/A</v>
      </c>
      <c r="R35" s="36" t="e">
        <f>INDEX('Expansion Rate Sheet'!$A$7:$EI$33,MATCH('Child Check (2)'!$F35,'Expansion Rate Sheet'!$A$7:$A$33,0),MATCH('Child Check (2)'!$B35&amp;", "&amp;'Child Check (2)'!$C35&amp;", "&amp;IF($D35="N","Non-TPL, ","TPL, ")&amp;IF($E35="N","Non-voluntary_","voluntary_")&amp;$A35&amp;"_"&amp;R$4,'Expansion Rate Sheet'!$A$33:$EI$33,0))</f>
        <v>#N/A</v>
      </c>
      <c r="S35" s="42" t="e">
        <f>INDEX('Expansion Rate Sheet'!$A$7:$EI$33,MATCH('Child Check (2)'!$F35,'Expansion Rate Sheet'!$A$7:$A$33,0),MATCH('Child Check (2)'!$B35&amp;", "&amp;'Child Check (2)'!$C35&amp;", "&amp;IF($D35="N","Non-TPL, ","TPL, ")&amp;IF($E35="N","Non-voluntary_","voluntary_")&amp;$A35&amp;"_"&amp;S$4,'Expansion Rate Sheet'!$A$33:$EI$33,0))</f>
        <v>#N/A</v>
      </c>
      <c r="T35" s="118" t="e">
        <f>INDEX('Expansion Rate Sheet'!$A$3:$EI$33,MATCH("Base Member Months:",'Expansion Rate Sheet'!$A$3:$A$33,0),MATCH('Child Check (2)'!$B35&amp;", "&amp;'Child Check (2)'!$C35&amp;", "&amp;IF($D35="N","Non-TPL, ","TPL, ")&amp;IF($E35="N","Non-voluntary_","voluntary_")&amp;$A35&amp;"_"&amp;T$4,'Expansion Rate Sheet'!$A$33:$EI$33,0))</f>
        <v>#N/A</v>
      </c>
      <c r="U35" s="118" t="e">
        <f>INDEX('Expansion Rate Sheet'!$A$3:$EI$33,MATCH("Base Member Months:",'Expansion Rate Sheet'!$A$3:$A$33,0),MATCH('Child Check (2)'!$B35&amp;", "&amp;'Child Check (2)'!$C35&amp;", "&amp;IF($D35="N","Non-TPL, ","TPL, ")&amp;IF($E35="N","Non-voluntary_","voluntary_")&amp;$A35&amp;"_"&amp;U$4,'Expansion Rate Sheet'!$A$33:$EI$33,0))</f>
        <v>#N/A</v>
      </c>
      <c r="Z35" s="122">
        <v>1.4999999999999999E-2</v>
      </c>
      <c r="AA35" s="122">
        <v>0</v>
      </c>
      <c r="AB35" s="122">
        <v>7.4894729137836569E-3</v>
      </c>
      <c r="AC35" s="122">
        <v>-0.22499999999999998</v>
      </c>
      <c r="AD35" s="122">
        <v>3.7500000000000006E-2</v>
      </c>
      <c r="AE35" s="123" t="e">
        <f t="shared" si="0"/>
        <v>#N/A</v>
      </c>
      <c r="AF35" s="123" t="e">
        <f t="shared" si="1"/>
        <v>#N/A</v>
      </c>
      <c r="AG35" s="121" t="e">
        <f t="shared" si="2"/>
        <v>#N/A</v>
      </c>
    </row>
    <row r="36" spans="1:33">
      <c r="A36" s="112" t="s">
        <v>39</v>
      </c>
      <c r="B36" s="113" t="s">
        <v>40</v>
      </c>
      <c r="C36" s="113" t="s">
        <v>41</v>
      </c>
      <c r="D36" s="113" t="s">
        <v>31</v>
      </c>
      <c r="E36" s="113" t="s">
        <v>36</v>
      </c>
      <c r="F36" s="114" t="s">
        <v>35</v>
      </c>
      <c r="G36" s="35" t="e">
        <f>INDEX('Expansion Rate Sheet'!$A$7:$EI$33,MATCH('Child Check (2)'!$F36,'Expansion Rate Sheet'!$A$7:$A$33,0),MATCH('Child Check (2)'!$B36&amp;", "&amp;'Child Check (2)'!$C36&amp;", "&amp;IF($D36="N","Non-TPL, ","TPL, ")&amp;IF($E36="N","Non-voluntary_","voluntary_")&amp;$A36&amp;"_"&amp;G$4,'Expansion Rate Sheet'!$A$33:$EI$33,0))</f>
        <v>#N/A</v>
      </c>
      <c r="H36" s="36" t="e">
        <f>INDEX('Expansion Rate Sheet'!$A$7:$EI$33,MATCH('Child Check (2)'!$F36,'Expansion Rate Sheet'!$A$7:$A$33,0),MATCH('Child Check (2)'!$B36&amp;", "&amp;'Child Check (2)'!$C36&amp;", "&amp;IF($D36="N","Non-TPL, ","TPL, ")&amp;IF($E36="N","Non-voluntary_","voluntary_")&amp;$A36&amp;"_"&amp;H$4,'Expansion Rate Sheet'!$A$33:$EI$33,0))</f>
        <v>#N/A</v>
      </c>
      <c r="I36" s="36" t="e">
        <f>INDEX('Expansion Rate Sheet'!$A$7:$EI$33,MATCH('Child Check (2)'!$F36,'Expansion Rate Sheet'!$A$7:$A$33,0),MATCH('Child Check (2)'!$B36&amp;", "&amp;'Child Check (2)'!$C36&amp;", "&amp;IF($D36="N","Non-TPL, ","TPL, ")&amp;IF($E36="N","Non-voluntary_","voluntary_")&amp;$A36&amp;"_"&amp;I$4,'Expansion Rate Sheet'!$A$33:$EI$33,0))</f>
        <v>#N/A</v>
      </c>
      <c r="J36" s="37">
        <v>0</v>
      </c>
      <c r="K36" s="37">
        <v>0</v>
      </c>
      <c r="L36" s="37">
        <v>0</v>
      </c>
      <c r="M36" s="37">
        <v>0</v>
      </c>
      <c r="N36" s="37">
        <v>0</v>
      </c>
      <c r="O36" s="37">
        <v>0</v>
      </c>
      <c r="P36" s="37">
        <v>0</v>
      </c>
      <c r="Q36" s="35" t="e">
        <f>INDEX('Expansion Rate Sheet'!$A$7:$EI$33,MATCH('Child Check (2)'!$F36,'Expansion Rate Sheet'!$A$7:$A$33,0),MATCH('Child Check (2)'!$B36&amp;", "&amp;'Child Check (2)'!$C36&amp;", "&amp;IF($D36="N","Non-TPL, ","TPL, ")&amp;IF($E36="N","Non-voluntary_","voluntary_")&amp;$A36&amp;"_"&amp;Q$4,'Expansion Rate Sheet'!$A$33:$EI$33,0))</f>
        <v>#N/A</v>
      </c>
      <c r="R36" s="36" t="e">
        <f>INDEX('Expansion Rate Sheet'!$A$7:$EI$33,MATCH('Child Check (2)'!$F36,'Expansion Rate Sheet'!$A$7:$A$33,0),MATCH('Child Check (2)'!$B36&amp;", "&amp;'Child Check (2)'!$C36&amp;", "&amp;IF($D36="N","Non-TPL, ","TPL, ")&amp;IF($E36="N","Non-voluntary_","voluntary_")&amp;$A36&amp;"_"&amp;R$4,'Expansion Rate Sheet'!$A$33:$EI$33,0))</f>
        <v>#N/A</v>
      </c>
      <c r="S36" s="42" t="e">
        <f>INDEX('Expansion Rate Sheet'!$A$7:$EI$33,MATCH('Child Check (2)'!$F36,'Expansion Rate Sheet'!$A$7:$A$33,0),MATCH('Child Check (2)'!$B36&amp;", "&amp;'Child Check (2)'!$C36&amp;", "&amp;IF($D36="N","Non-TPL, ","TPL, ")&amp;IF($E36="N","Non-voluntary_","voluntary_")&amp;$A36&amp;"_"&amp;S$4,'Expansion Rate Sheet'!$A$33:$EI$33,0))</f>
        <v>#N/A</v>
      </c>
      <c r="T36" s="118" t="e">
        <f>INDEX('Expansion Rate Sheet'!$A$3:$EI$33,MATCH("Base Member Months:",'Expansion Rate Sheet'!$A$3:$A$33,0),MATCH('Child Check (2)'!$B36&amp;", "&amp;'Child Check (2)'!$C36&amp;", "&amp;IF($D36="N","Non-TPL, ","TPL, ")&amp;IF($E36="N","Non-voluntary_","voluntary_")&amp;$A36&amp;"_"&amp;T$4,'Expansion Rate Sheet'!$A$33:$EI$33,0))</f>
        <v>#N/A</v>
      </c>
      <c r="U36" s="118" t="e">
        <f>INDEX('Expansion Rate Sheet'!$A$3:$EI$33,MATCH("Base Member Months:",'Expansion Rate Sheet'!$A$3:$A$33,0),MATCH('Child Check (2)'!$B36&amp;", "&amp;'Child Check (2)'!$C36&amp;", "&amp;IF($D36="N","Non-TPL, ","TPL, ")&amp;IF($E36="N","Non-voluntary_","voluntary_")&amp;$A36&amp;"_"&amp;U$4,'Expansion Rate Sheet'!$A$33:$EI$33,0))</f>
        <v>#N/A</v>
      </c>
      <c r="Z36" s="122">
        <v>1.4999999999999999E-2</v>
      </c>
      <c r="AA36" s="122">
        <v>0</v>
      </c>
      <c r="AB36" s="122">
        <v>7.4894729137836569E-3</v>
      </c>
      <c r="AC36" s="122">
        <v>-0.375</v>
      </c>
      <c r="AD36" s="122">
        <v>7.5000000000000011E-2</v>
      </c>
      <c r="AE36" s="123" t="e">
        <f t="shared" si="0"/>
        <v>#N/A</v>
      </c>
      <c r="AF36" s="123" t="e">
        <f t="shared" si="1"/>
        <v>#N/A</v>
      </c>
      <c r="AG36" s="121" t="e">
        <f t="shared" si="2"/>
        <v>#N/A</v>
      </c>
    </row>
    <row r="37" spans="1:33">
      <c r="A37" s="112" t="s">
        <v>42</v>
      </c>
      <c r="B37" s="113" t="s">
        <v>40</v>
      </c>
      <c r="C37" s="113" t="s">
        <v>41</v>
      </c>
      <c r="D37" s="113" t="s">
        <v>31</v>
      </c>
      <c r="E37" s="113" t="s">
        <v>31</v>
      </c>
      <c r="F37" s="114" t="s">
        <v>32</v>
      </c>
      <c r="G37" s="35" t="e">
        <f>INDEX('Expansion Rate Sheet'!$A$7:$EI$33,MATCH('Child Check (2)'!$F37,'Expansion Rate Sheet'!$A$7:$A$33,0),MATCH('Child Check (2)'!$B37&amp;", "&amp;'Child Check (2)'!$C37&amp;", "&amp;IF($D37="N","Non-TPL, ","TPL, ")&amp;IF($E37="N","Non-voluntary_","voluntary_")&amp;$A37&amp;"_"&amp;G$4,'Expansion Rate Sheet'!$A$33:$EI$33,0))</f>
        <v>#N/A</v>
      </c>
      <c r="H37" s="36" t="e">
        <f>INDEX('Expansion Rate Sheet'!$A$7:$EI$33,MATCH('Child Check (2)'!$F37,'Expansion Rate Sheet'!$A$7:$A$33,0),MATCH('Child Check (2)'!$B37&amp;", "&amp;'Child Check (2)'!$C37&amp;", "&amp;IF($D37="N","Non-TPL, ","TPL, ")&amp;IF($E37="N","Non-voluntary_","voluntary_")&amp;$A37&amp;"_"&amp;H$4,'Expansion Rate Sheet'!$A$33:$EI$33,0))</f>
        <v>#N/A</v>
      </c>
      <c r="I37" s="36" t="e">
        <f>INDEX('Expansion Rate Sheet'!$A$7:$EI$33,MATCH('Child Check (2)'!$F37,'Expansion Rate Sheet'!$A$7:$A$33,0),MATCH('Child Check (2)'!$B37&amp;", "&amp;'Child Check (2)'!$C37&amp;", "&amp;IF($D37="N","Non-TPL, ","TPL, ")&amp;IF($E37="N","Non-voluntary_","voluntary_")&amp;$A37&amp;"_"&amp;I$4,'Expansion Rate Sheet'!$A$33:$EI$33,0))</f>
        <v>#N/A</v>
      </c>
      <c r="J37" s="37">
        <v>0</v>
      </c>
      <c r="K37" s="37">
        <v>0</v>
      </c>
      <c r="L37" s="37">
        <v>0</v>
      </c>
      <c r="M37" s="37">
        <v>0</v>
      </c>
      <c r="N37" s="37">
        <v>0</v>
      </c>
      <c r="O37" s="37">
        <v>0</v>
      </c>
      <c r="P37" s="37">
        <v>0</v>
      </c>
      <c r="Q37" s="35" t="e">
        <f>INDEX('Expansion Rate Sheet'!$A$7:$EI$33,MATCH('Child Check (2)'!$F37,'Expansion Rate Sheet'!$A$7:$A$33,0),MATCH('Child Check (2)'!$B37&amp;", "&amp;'Child Check (2)'!$C37&amp;", "&amp;IF($D37="N","Non-TPL, ","TPL, ")&amp;IF($E37="N","Non-voluntary_","voluntary_")&amp;$A37&amp;"_"&amp;Q$4,'Expansion Rate Sheet'!$A$33:$EI$33,0))</f>
        <v>#N/A</v>
      </c>
      <c r="R37" s="36" t="e">
        <f>INDEX('Expansion Rate Sheet'!$A$7:$EI$33,MATCH('Child Check (2)'!$F37,'Expansion Rate Sheet'!$A$7:$A$33,0),MATCH('Child Check (2)'!$B37&amp;", "&amp;'Child Check (2)'!$C37&amp;", "&amp;IF($D37="N","Non-TPL, ","TPL, ")&amp;IF($E37="N","Non-voluntary_","voluntary_")&amp;$A37&amp;"_"&amp;R$4,'Expansion Rate Sheet'!$A$33:$EI$33,0))</f>
        <v>#N/A</v>
      </c>
      <c r="S37" s="42" t="e">
        <f>INDEX('Expansion Rate Sheet'!$A$7:$EI$33,MATCH('Child Check (2)'!$F37,'Expansion Rate Sheet'!$A$7:$A$33,0),MATCH('Child Check (2)'!$B37&amp;", "&amp;'Child Check (2)'!$C37&amp;", "&amp;IF($D37="N","Non-TPL, ","TPL, ")&amp;IF($E37="N","Non-voluntary_","voluntary_")&amp;$A37&amp;"_"&amp;S$4,'Expansion Rate Sheet'!$A$33:$EI$33,0))</f>
        <v>#N/A</v>
      </c>
      <c r="T37" s="118" t="e">
        <f>INDEX('Expansion Rate Sheet'!$A$3:$EI$33,MATCH("Base Member Months:",'Expansion Rate Sheet'!$A$3:$A$33,0),MATCH('Child Check (2)'!$B37&amp;", "&amp;'Child Check (2)'!$C37&amp;", "&amp;IF($D37="N","Non-TPL, ","TPL, ")&amp;IF($E37="N","Non-voluntary_","voluntary_")&amp;$A37&amp;"_"&amp;T$4,'Expansion Rate Sheet'!$A$33:$EI$33,0))</f>
        <v>#N/A</v>
      </c>
      <c r="U37" s="118" t="e">
        <f>INDEX('Expansion Rate Sheet'!$A$3:$EI$33,MATCH("Base Member Months:",'Expansion Rate Sheet'!$A$3:$A$33,0),MATCH('Child Check (2)'!$B37&amp;", "&amp;'Child Check (2)'!$C37&amp;", "&amp;IF($D37="N","Non-TPL, ","TPL, ")&amp;IF($E37="N","Non-voluntary_","voluntary_")&amp;$A37&amp;"_"&amp;U$4,'Expansion Rate Sheet'!$A$33:$EI$33,0))</f>
        <v>#N/A</v>
      </c>
      <c r="Z37" s="122">
        <v>2.5000000000000001E-2</v>
      </c>
      <c r="AA37" s="122">
        <v>0</v>
      </c>
      <c r="AB37" s="122">
        <v>7.4894729137836569E-3</v>
      </c>
      <c r="AC37" s="122">
        <v>0.11249999999999999</v>
      </c>
      <c r="AD37" s="122">
        <v>-3.7500000000000006E-2</v>
      </c>
      <c r="AE37" s="123" t="e">
        <f t="shared" si="0"/>
        <v>#N/A</v>
      </c>
      <c r="AF37" s="123" t="e">
        <f t="shared" si="1"/>
        <v>#N/A</v>
      </c>
      <c r="AG37" s="121" t="e">
        <f t="shared" si="2"/>
        <v>#N/A</v>
      </c>
    </row>
    <row r="38" spans="1:33">
      <c r="A38" s="112" t="s">
        <v>42</v>
      </c>
      <c r="B38" s="113" t="s">
        <v>40</v>
      </c>
      <c r="C38" s="113" t="s">
        <v>41</v>
      </c>
      <c r="D38" s="113" t="s">
        <v>31</v>
      </c>
      <c r="E38" s="113" t="s">
        <v>31</v>
      </c>
      <c r="F38" s="114" t="s">
        <v>33</v>
      </c>
      <c r="G38" s="35" t="e">
        <f>INDEX('Expansion Rate Sheet'!$A$7:$EI$33,MATCH('Child Check (2)'!$F38,'Expansion Rate Sheet'!$A$7:$A$33,0),MATCH('Child Check (2)'!$B38&amp;", "&amp;'Child Check (2)'!$C38&amp;", "&amp;IF($D38="N","Non-TPL, ","TPL, ")&amp;IF($E38="N","Non-voluntary_","voluntary_")&amp;$A38&amp;"_"&amp;G$4,'Expansion Rate Sheet'!$A$33:$EI$33,0))</f>
        <v>#N/A</v>
      </c>
      <c r="H38" s="36" t="e">
        <f>INDEX('Expansion Rate Sheet'!$A$7:$EI$33,MATCH('Child Check (2)'!$F38,'Expansion Rate Sheet'!$A$7:$A$33,0),MATCH('Child Check (2)'!$B38&amp;", "&amp;'Child Check (2)'!$C38&amp;", "&amp;IF($D38="N","Non-TPL, ","TPL, ")&amp;IF($E38="N","Non-voluntary_","voluntary_")&amp;$A38&amp;"_"&amp;H$4,'Expansion Rate Sheet'!$A$33:$EI$33,0))</f>
        <v>#N/A</v>
      </c>
      <c r="I38" s="36" t="e">
        <f>INDEX('Expansion Rate Sheet'!$A$7:$EI$33,MATCH('Child Check (2)'!$F38,'Expansion Rate Sheet'!$A$7:$A$33,0),MATCH('Child Check (2)'!$B38&amp;", "&amp;'Child Check (2)'!$C38&amp;", "&amp;IF($D38="N","Non-TPL, ","TPL, ")&amp;IF($E38="N","Non-voluntary_","voluntary_")&amp;$A38&amp;"_"&amp;I$4,'Expansion Rate Sheet'!$A$33:$EI$33,0))</f>
        <v>#N/A</v>
      </c>
      <c r="J38" s="37">
        <v>0</v>
      </c>
      <c r="K38" s="37">
        <v>0</v>
      </c>
      <c r="L38" s="37">
        <v>0</v>
      </c>
      <c r="M38" s="37">
        <v>0</v>
      </c>
      <c r="N38" s="37">
        <v>0</v>
      </c>
      <c r="O38" s="37">
        <v>0</v>
      </c>
      <c r="P38" s="37">
        <v>0</v>
      </c>
      <c r="Q38" s="35" t="e">
        <f>INDEX('Expansion Rate Sheet'!$A$7:$EI$33,MATCH('Child Check (2)'!$F38,'Expansion Rate Sheet'!$A$7:$A$33,0),MATCH('Child Check (2)'!$B38&amp;", "&amp;'Child Check (2)'!$C38&amp;", "&amp;IF($D38="N","Non-TPL, ","TPL, ")&amp;IF($E38="N","Non-voluntary_","voluntary_")&amp;$A38&amp;"_"&amp;Q$4,'Expansion Rate Sheet'!$A$33:$EI$33,0))</f>
        <v>#N/A</v>
      </c>
      <c r="R38" s="36" t="e">
        <f>INDEX('Expansion Rate Sheet'!$A$7:$EI$33,MATCH('Child Check (2)'!$F38,'Expansion Rate Sheet'!$A$7:$A$33,0),MATCH('Child Check (2)'!$B38&amp;", "&amp;'Child Check (2)'!$C38&amp;", "&amp;IF($D38="N","Non-TPL, ","TPL, ")&amp;IF($E38="N","Non-voluntary_","voluntary_")&amp;$A38&amp;"_"&amp;R$4,'Expansion Rate Sheet'!$A$33:$EI$33,0))</f>
        <v>#N/A</v>
      </c>
      <c r="S38" s="42" t="e">
        <f>INDEX('Expansion Rate Sheet'!$A$7:$EI$33,MATCH('Child Check (2)'!$F38,'Expansion Rate Sheet'!$A$7:$A$33,0),MATCH('Child Check (2)'!$B38&amp;", "&amp;'Child Check (2)'!$C38&amp;", "&amp;IF($D38="N","Non-TPL, ","TPL, ")&amp;IF($E38="N","Non-voluntary_","voluntary_")&amp;$A38&amp;"_"&amp;S$4,'Expansion Rate Sheet'!$A$33:$EI$33,0))</f>
        <v>#N/A</v>
      </c>
      <c r="T38" s="118" t="e">
        <f>INDEX('Expansion Rate Sheet'!$A$3:$EI$33,MATCH("Base Member Months:",'Expansion Rate Sheet'!$A$3:$A$33,0),MATCH('Child Check (2)'!$B38&amp;", "&amp;'Child Check (2)'!$C38&amp;", "&amp;IF($D38="N","Non-TPL, ","TPL, ")&amp;IF($E38="N","Non-voluntary_","voluntary_")&amp;$A38&amp;"_"&amp;T$4,'Expansion Rate Sheet'!$A$33:$EI$33,0))</f>
        <v>#N/A</v>
      </c>
      <c r="U38" s="118" t="e">
        <f>INDEX('Expansion Rate Sheet'!$A$3:$EI$33,MATCH("Base Member Months:",'Expansion Rate Sheet'!$A$3:$A$33,0),MATCH('Child Check (2)'!$B38&amp;", "&amp;'Child Check (2)'!$C38&amp;", "&amp;IF($D38="N","Non-TPL, ","TPL, ")&amp;IF($E38="N","Non-voluntary_","voluntary_")&amp;$A38&amp;"_"&amp;U$4,'Expansion Rate Sheet'!$A$33:$EI$33,0))</f>
        <v>#N/A</v>
      </c>
      <c r="Z38" s="122">
        <v>2.5000000000000001E-2</v>
      </c>
      <c r="AA38" s="122">
        <v>0</v>
      </c>
      <c r="AB38" s="122">
        <v>7.4894729137836569E-3</v>
      </c>
      <c r="AC38" s="122">
        <v>-0.11249999999999999</v>
      </c>
      <c r="AD38" s="122">
        <v>3.7500000000000006E-2</v>
      </c>
      <c r="AE38" s="123" t="e">
        <f t="shared" si="0"/>
        <v>#N/A</v>
      </c>
      <c r="AF38" s="123" t="e">
        <f t="shared" si="1"/>
        <v>#N/A</v>
      </c>
      <c r="AG38" s="121" t="e">
        <f t="shared" si="2"/>
        <v>#N/A</v>
      </c>
    </row>
    <row r="39" spans="1:33">
      <c r="A39" s="112" t="s">
        <v>42</v>
      </c>
      <c r="B39" s="113" t="s">
        <v>40</v>
      </c>
      <c r="C39" s="113" t="s">
        <v>41</v>
      </c>
      <c r="D39" s="113" t="s">
        <v>31</v>
      </c>
      <c r="E39" s="113" t="s">
        <v>31</v>
      </c>
      <c r="F39" s="114" t="s">
        <v>34</v>
      </c>
      <c r="G39" s="35" t="e">
        <f>INDEX('Expansion Rate Sheet'!$A$7:$EI$33,MATCH('Child Check (2)'!$F39,'Expansion Rate Sheet'!$A$7:$A$33,0),MATCH('Child Check (2)'!$B39&amp;", "&amp;'Child Check (2)'!$C39&amp;", "&amp;IF($D39="N","Non-TPL, ","TPL, ")&amp;IF($E39="N","Non-voluntary_","voluntary_")&amp;$A39&amp;"_"&amp;G$4,'Expansion Rate Sheet'!$A$33:$EI$33,0))</f>
        <v>#N/A</v>
      </c>
      <c r="H39" s="36" t="e">
        <f>INDEX('Expansion Rate Sheet'!$A$7:$EI$33,MATCH('Child Check (2)'!$F39,'Expansion Rate Sheet'!$A$7:$A$33,0),MATCH('Child Check (2)'!$B39&amp;", "&amp;'Child Check (2)'!$C39&amp;", "&amp;IF($D39="N","Non-TPL, ","TPL, ")&amp;IF($E39="N","Non-voluntary_","voluntary_")&amp;$A39&amp;"_"&amp;H$4,'Expansion Rate Sheet'!$A$33:$EI$33,0))</f>
        <v>#N/A</v>
      </c>
      <c r="I39" s="36" t="e">
        <f>INDEX('Expansion Rate Sheet'!$A$7:$EI$33,MATCH('Child Check (2)'!$F39,'Expansion Rate Sheet'!$A$7:$A$33,0),MATCH('Child Check (2)'!$B39&amp;", "&amp;'Child Check (2)'!$C39&amp;", "&amp;IF($D39="N","Non-TPL, ","TPL, ")&amp;IF($E39="N","Non-voluntary_","voluntary_")&amp;$A39&amp;"_"&amp;I$4,'Expansion Rate Sheet'!$A$33:$EI$33,0))</f>
        <v>#N/A</v>
      </c>
      <c r="J39" s="37">
        <v>0</v>
      </c>
      <c r="K39" s="37">
        <v>0</v>
      </c>
      <c r="L39" s="37">
        <v>0</v>
      </c>
      <c r="M39" s="37">
        <v>0</v>
      </c>
      <c r="N39" s="37">
        <v>0</v>
      </c>
      <c r="O39" s="37">
        <v>0</v>
      </c>
      <c r="P39" s="37">
        <v>0</v>
      </c>
      <c r="Q39" s="35" t="e">
        <f>INDEX('Expansion Rate Sheet'!$A$7:$EI$33,MATCH('Child Check (2)'!$F39,'Expansion Rate Sheet'!$A$7:$A$33,0),MATCH('Child Check (2)'!$B39&amp;", "&amp;'Child Check (2)'!$C39&amp;", "&amp;IF($D39="N","Non-TPL, ","TPL, ")&amp;IF($E39="N","Non-voluntary_","voluntary_")&amp;$A39&amp;"_"&amp;Q$4,'Expansion Rate Sheet'!$A$33:$EI$33,0))</f>
        <v>#N/A</v>
      </c>
      <c r="R39" s="36" t="e">
        <f>INDEX('Expansion Rate Sheet'!$A$7:$EI$33,MATCH('Child Check (2)'!$F39,'Expansion Rate Sheet'!$A$7:$A$33,0),MATCH('Child Check (2)'!$B39&amp;", "&amp;'Child Check (2)'!$C39&amp;", "&amp;IF($D39="N","Non-TPL, ","TPL, ")&amp;IF($E39="N","Non-voluntary_","voluntary_")&amp;$A39&amp;"_"&amp;R$4,'Expansion Rate Sheet'!$A$33:$EI$33,0))</f>
        <v>#N/A</v>
      </c>
      <c r="S39" s="42" t="e">
        <f>INDEX('Expansion Rate Sheet'!$A$7:$EI$33,MATCH('Child Check (2)'!$F39,'Expansion Rate Sheet'!$A$7:$A$33,0),MATCH('Child Check (2)'!$B39&amp;", "&amp;'Child Check (2)'!$C39&amp;", "&amp;IF($D39="N","Non-TPL, ","TPL, ")&amp;IF($E39="N","Non-voluntary_","voluntary_")&amp;$A39&amp;"_"&amp;S$4,'Expansion Rate Sheet'!$A$33:$EI$33,0))</f>
        <v>#N/A</v>
      </c>
      <c r="T39" s="118" t="e">
        <f>INDEX('Expansion Rate Sheet'!$A$3:$EI$33,MATCH("Base Member Months:",'Expansion Rate Sheet'!$A$3:$A$33,0),MATCH('Child Check (2)'!$B39&amp;", "&amp;'Child Check (2)'!$C39&amp;", "&amp;IF($D39="N","Non-TPL, ","TPL, ")&amp;IF($E39="N","Non-voluntary_","voluntary_")&amp;$A39&amp;"_"&amp;T$4,'Expansion Rate Sheet'!$A$33:$EI$33,0))</f>
        <v>#N/A</v>
      </c>
      <c r="U39" s="118" t="e">
        <f>INDEX('Expansion Rate Sheet'!$A$3:$EI$33,MATCH("Base Member Months:",'Expansion Rate Sheet'!$A$3:$A$33,0),MATCH('Child Check (2)'!$B39&amp;", "&amp;'Child Check (2)'!$C39&amp;", "&amp;IF($D39="N","Non-TPL, ","TPL, ")&amp;IF($E39="N","Non-voluntary_","voluntary_")&amp;$A39&amp;"_"&amp;U$4,'Expansion Rate Sheet'!$A$33:$EI$33,0))</f>
        <v>#N/A</v>
      </c>
      <c r="Z39" s="122">
        <v>1.4999999999999999E-2</v>
      </c>
      <c r="AA39" s="122">
        <v>0</v>
      </c>
      <c r="AB39" s="122">
        <v>7.4894729137836569E-3</v>
      </c>
      <c r="AC39" s="122">
        <v>-0.22499999999999998</v>
      </c>
      <c r="AD39" s="122">
        <v>3.7500000000000006E-2</v>
      </c>
      <c r="AE39" s="123" t="e">
        <f t="shared" si="0"/>
        <v>#N/A</v>
      </c>
      <c r="AF39" s="123" t="e">
        <f t="shared" si="1"/>
        <v>#N/A</v>
      </c>
      <c r="AG39" s="121" t="e">
        <f t="shared" si="2"/>
        <v>#N/A</v>
      </c>
    </row>
    <row r="40" spans="1:33">
      <c r="A40" s="112" t="s">
        <v>42</v>
      </c>
      <c r="B40" s="113" t="s">
        <v>40</v>
      </c>
      <c r="C40" s="113" t="s">
        <v>41</v>
      </c>
      <c r="D40" s="113" t="s">
        <v>31</v>
      </c>
      <c r="E40" s="113" t="s">
        <v>31</v>
      </c>
      <c r="F40" s="114" t="s">
        <v>35</v>
      </c>
      <c r="G40" s="35" t="e">
        <f>INDEX('Expansion Rate Sheet'!$A$7:$EI$33,MATCH('Child Check (2)'!$F40,'Expansion Rate Sheet'!$A$7:$A$33,0),MATCH('Child Check (2)'!$B40&amp;", "&amp;'Child Check (2)'!$C40&amp;", "&amp;IF($D40="N","Non-TPL, ","TPL, ")&amp;IF($E40="N","Non-voluntary_","voluntary_")&amp;$A40&amp;"_"&amp;G$4,'Expansion Rate Sheet'!$A$33:$EI$33,0))</f>
        <v>#N/A</v>
      </c>
      <c r="H40" s="36" t="e">
        <f>INDEX('Expansion Rate Sheet'!$A$7:$EI$33,MATCH('Child Check (2)'!$F40,'Expansion Rate Sheet'!$A$7:$A$33,0),MATCH('Child Check (2)'!$B40&amp;", "&amp;'Child Check (2)'!$C40&amp;", "&amp;IF($D40="N","Non-TPL, ","TPL, ")&amp;IF($E40="N","Non-voluntary_","voluntary_")&amp;$A40&amp;"_"&amp;H$4,'Expansion Rate Sheet'!$A$33:$EI$33,0))</f>
        <v>#N/A</v>
      </c>
      <c r="I40" s="36" t="e">
        <f>INDEX('Expansion Rate Sheet'!$A$7:$EI$33,MATCH('Child Check (2)'!$F40,'Expansion Rate Sheet'!$A$7:$A$33,0),MATCH('Child Check (2)'!$B40&amp;", "&amp;'Child Check (2)'!$C40&amp;", "&amp;IF($D40="N","Non-TPL, ","TPL, ")&amp;IF($E40="N","Non-voluntary_","voluntary_")&amp;$A40&amp;"_"&amp;I$4,'Expansion Rate Sheet'!$A$33:$EI$33,0))</f>
        <v>#N/A</v>
      </c>
      <c r="J40" s="37">
        <v>0</v>
      </c>
      <c r="K40" s="37">
        <v>0</v>
      </c>
      <c r="L40" s="37">
        <v>0</v>
      </c>
      <c r="M40" s="37">
        <v>0</v>
      </c>
      <c r="N40" s="37">
        <v>0</v>
      </c>
      <c r="O40" s="37">
        <v>0</v>
      </c>
      <c r="P40" s="37">
        <v>0</v>
      </c>
      <c r="Q40" s="35" t="e">
        <f>INDEX('Expansion Rate Sheet'!$A$7:$EI$33,MATCH('Child Check (2)'!$F40,'Expansion Rate Sheet'!$A$7:$A$33,0),MATCH('Child Check (2)'!$B40&amp;", "&amp;'Child Check (2)'!$C40&amp;", "&amp;IF($D40="N","Non-TPL, ","TPL, ")&amp;IF($E40="N","Non-voluntary_","voluntary_")&amp;$A40&amp;"_"&amp;Q$4,'Expansion Rate Sheet'!$A$33:$EI$33,0))</f>
        <v>#N/A</v>
      </c>
      <c r="R40" s="36" t="e">
        <f>INDEX('Expansion Rate Sheet'!$A$7:$EI$33,MATCH('Child Check (2)'!$F40,'Expansion Rate Sheet'!$A$7:$A$33,0),MATCH('Child Check (2)'!$B40&amp;", "&amp;'Child Check (2)'!$C40&amp;", "&amp;IF($D40="N","Non-TPL, ","TPL, ")&amp;IF($E40="N","Non-voluntary_","voluntary_")&amp;$A40&amp;"_"&amp;R$4,'Expansion Rate Sheet'!$A$33:$EI$33,0))</f>
        <v>#N/A</v>
      </c>
      <c r="S40" s="42" t="e">
        <f>INDEX('Expansion Rate Sheet'!$A$7:$EI$33,MATCH('Child Check (2)'!$F40,'Expansion Rate Sheet'!$A$7:$A$33,0),MATCH('Child Check (2)'!$B40&amp;", "&amp;'Child Check (2)'!$C40&amp;", "&amp;IF($D40="N","Non-TPL, ","TPL, ")&amp;IF($E40="N","Non-voluntary_","voluntary_")&amp;$A40&amp;"_"&amp;S$4,'Expansion Rate Sheet'!$A$33:$EI$33,0))</f>
        <v>#N/A</v>
      </c>
      <c r="T40" s="118" t="e">
        <f>INDEX('Expansion Rate Sheet'!$A$3:$EI$33,MATCH("Base Member Months:",'Expansion Rate Sheet'!$A$3:$A$33,0),MATCH('Child Check (2)'!$B40&amp;", "&amp;'Child Check (2)'!$C40&amp;", "&amp;IF($D40="N","Non-TPL, ","TPL, ")&amp;IF($E40="N","Non-voluntary_","voluntary_")&amp;$A40&amp;"_"&amp;T$4,'Expansion Rate Sheet'!$A$33:$EI$33,0))</f>
        <v>#N/A</v>
      </c>
      <c r="U40" s="118" t="e">
        <f>INDEX('Expansion Rate Sheet'!$A$3:$EI$33,MATCH("Base Member Months:",'Expansion Rate Sheet'!$A$3:$A$33,0),MATCH('Child Check (2)'!$B40&amp;", "&amp;'Child Check (2)'!$C40&amp;", "&amp;IF($D40="N","Non-TPL, ","TPL, ")&amp;IF($E40="N","Non-voluntary_","voluntary_")&amp;$A40&amp;"_"&amp;U$4,'Expansion Rate Sheet'!$A$33:$EI$33,0))</f>
        <v>#N/A</v>
      </c>
      <c r="Z40" s="122">
        <v>1.4999999999999999E-2</v>
      </c>
      <c r="AA40" s="122">
        <v>0</v>
      </c>
      <c r="AB40" s="122">
        <v>7.4894729137836569E-3</v>
      </c>
      <c r="AC40" s="122">
        <v>-0.375</v>
      </c>
      <c r="AD40" s="122">
        <v>7.5000000000000011E-2</v>
      </c>
      <c r="AE40" s="123" t="e">
        <f t="shared" si="0"/>
        <v>#N/A</v>
      </c>
      <c r="AF40" s="123" t="e">
        <f t="shared" si="1"/>
        <v>#N/A</v>
      </c>
      <c r="AG40" s="121" t="e">
        <f t="shared" si="2"/>
        <v>#N/A</v>
      </c>
    </row>
    <row r="41" spans="1:33">
      <c r="A41" s="112" t="s">
        <v>42</v>
      </c>
      <c r="B41" s="113" t="s">
        <v>40</v>
      </c>
      <c r="C41" s="113" t="s">
        <v>41</v>
      </c>
      <c r="D41" s="113" t="s">
        <v>31</v>
      </c>
      <c r="E41" s="113" t="s">
        <v>36</v>
      </c>
      <c r="F41" s="114" t="s">
        <v>32</v>
      </c>
      <c r="G41" s="35" t="e">
        <f>INDEX('Expansion Rate Sheet'!$A$7:$EI$33,MATCH('Child Check (2)'!$F41,'Expansion Rate Sheet'!$A$7:$A$33,0),MATCH('Child Check (2)'!$B41&amp;", "&amp;'Child Check (2)'!$C41&amp;", "&amp;IF($D41="N","Non-TPL, ","TPL, ")&amp;IF($E41="N","Non-voluntary_","voluntary_")&amp;$A41&amp;"_"&amp;G$4,'Expansion Rate Sheet'!$A$33:$EI$33,0))</f>
        <v>#N/A</v>
      </c>
      <c r="H41" s="36" t="e">
        <f>INDEX('Expansion Rate Sheet'!$A$7:$EI$33,MATCH('Child Check (2)'!$F41,'Expansion Rate Sheet'!$A$7:$A$33,0),MATCH('Child Check (2)'!$B41&amp;", "&amp;'Child Check (2)'!$C41&amp;", "&amp;IF($D41="N","Non-TPL, ","TPL, ")&amp;IF($E41="N","Non-voluntary_","voluntary_")&amp;$A41&amp;"_"&amp;H$4,'Expansion Rate Sheet'!$A$33:$EI$33,0))</f>
        <v>#N/A</v>
      </c>
      <c r="I41" s="36" t="e">
        <f>INDEX('Expansion Rate Sheet'!$A$7:$EI$33,MATCH('Child Check (2)'!$F41,'Expansion Rate Sheet'!$A$7:$A$33,0),MATCH('Child Check (2)'!$B41&amp;", "&amp;'Child Check (2)'!$C41&amp;", "&amp;IF($D41="N","Non-TPL, ","TPL, ")&amp;IF($E41="N","Non-voluntary_","voluntary_")&amp;$A41&amp;"_"&amp;I$4,'Expansion Rate Sheet'!$A$33:$EI$33,0))</f>
        <v>#N/A</v>
      </c>
      <c r="J41" s="37">
        <v>0</v>
      </c>
      <c r="K41" s="37">
        <v>0</v>
      </c>
      <c r="L41" s="37">
        <v>0</v>
      </c>
      <c r="M41" s="37">
        <v>0</v>
      </c>
      <c r="N41" s="37">
        <v>0</v>
      </c>
      <c r="O41" s="37">
        <v>0</v>
      </c>
      <c r="P41" s="37">
        <v>0</v>
      </c>
      <c r="Q41" s="35" t="e">
        <f>INDEX('Expansion Rate Sheet'!$A$7:$EI$33,MATCH('Child Check (2)'!$F41,'Expansion Rate Sheet'!$A$7:$A$33,0),MATCH('Child Check (2)'!$B41&amp;", "&amp;'Child Check (2)'!$C41&amp;", "&amp;IF($D41="N","Non-TPL, ","TPL, ")&amp;IF($E41="N","Non-voluntary_","voluntary_")&amp;$A41&amp;"_"&amp;Q$4,'Expansion Rate Sheet'!$A$33:$EI$33,0))</f>
        <v>#N/A</v>
      </c>
      <c r="R41" s="36" t="e">
        <f>INDEX('Expansion Rate Sheet'!$A$7:$EI$33,MATCH('Child Check (2)'!$F41,'Expansion Rate Sheet'!$A$7:$A$33,0),MATCH('Child Check (2)'!$B41&amp;", "&amp;'Child Check (2)'!$C41&amp;", "&amp;IF($D41="N","Non-TPL, ","TPL, ")&amp;IF($E41="N","Non-voluntary_","voluntary_")&amp;$A41&amp;"_"&amp;R$4,'Expansion Rate Sheet'!$A$33:$EI$33,0))</f>
        <v>#N/A</v>
      </c>
      <c r="S41" s="42" t="e">
        <f>INDEX('Expansion Rate Sheet'!$A$7:$EI$33,MATCH('Child Check (2)'!$F41,'Expansion Rate Sheet'!$A$7:$A$33,0),MATCH('Child Check (2)'!$B41&amp;", "&amp;'Child Check (2)'!$C41&amp;", "&amp;IF($D41="N","Non-TPL, ","TPL, ")&amp;IF($E41="N","Non-voluntary_","voluntary_")&amp;$A41&amp;"_"&amp;S$4,'Expansion Rate Sheet'!$A$33:$EI$33,0))</f>
        <v>#N/A</v>
      </c>
      <c r="T41" s="118" t="e">
        <f>INDEX('Expansion Rate Sheet'!$A$3:$EI$33,MATCH("Base Member Months:",'Expansion Rate Sheet'!$A$3:$A$33,0),MATCH('Child Check (2)'!$B41&amp;", "&amp;'Child Check (2)'!$C41&amp;", "&amp;IF($D41="N","Non-TPL, ","TPL, ")&amp;IF($E41="N","Non-voluntary_","voluntary_")&amp;$A41&amp;"_"&amp;T$4,'Expansion Rate Sheet'!$A$33:$EI$33,0))</f>
        <v>#N/A</v>
      </c>
      <c r="U41" s="118" t="e">
        <f>INDEX('Expansion Rate Sheet'!$A$3:$EI$33,MATCH("Base Member Months:",'Expansion Rate Sheet'!$A$3:$A$33,0),MATCH('Child Check (2)'!$B41&amp;", "&amp;'Child Check (2)'!$C41&amp;", "&amp;IF($D41="N","Non-TPL, ","TPL, ")&amp;IF($E41="N","Non-voluntary_","voluntary_")&amp;$A41&amp;"_"&amp;U$4,'Expansion Rate Sheet'!$A$33:$EI$33,0))</f>
        <v>#N/A</v>
      </c>
      <c r="Z41" s="122">
        <v>2.5000000000000001E-2</v>
      </c>
      <c r="AA41" s="122">
        <v>0</v>
      </c>
      <c r="AB41" s="122">
        <v>7.4894729137836569E-3</v>
      </c>
      <c r="AC41" s="122">
        <v>0.11249999999999999</v>
      </c>
      <c r="AD41" s="122">
        <v>-3.7500000000000006E-2</v>
      </c>
      <c r="AE41" s="123" t="e">
        <f t="shared" si="0"/>
        <v>#N/A</v>
      </c>
      <c r="AF41" s="123" t="e">
        <f t="shared" si="1"/>
        <v>#N/A</v>
      </c>
      <c r="AG41" s="121" t="e">
        <f t="shared" si="2"/>
        <v>#N/A</v>
      </c>
    </row>
    <row r="42" spans="1:33">
      <c r="A42" s="112" t="s">
        <v>42</v>
      </c>
      <c r="B42" s="113" t="s">
        <v>40</v>
      </c>
      <c r="C42" s="113" t="s">
        <v>41</v>
      </c>
      <c r="D42" s="113" t="s">
        <v>31</v>
      </c>
      <c r="E42" s="113" t="s">
        <v>36</v>
      </c>
      <c r="F42" s="114" t="s">
        <v>33</v>
      </c>
      <c r="G42" s="35" t="e">
        <f>INDEX('Expansion Rate Sheet'!$A$7:$EI$33,MATCH('Child Check (2)'!$F42,'Expansion Rate Sheet'!$A$7:$A$33,0),MATCH('Child Check (2)'!$B42&amp;", "&amp;'Child Check (2)'!$C42&amp;", "&amp;IF($D42="N","Non-TPL, ","TPL, ")&amp;IF($E42="N","Non-voluntary_","voluntary_")&amp;$A42&amp;"_"&amp;G$4,'Expansion Rate Sheet'!$A$33:$EI$33,0))</f>
        <v>#N/A</v>
      </c>
      <c r="H42" s="36" t="e">
        <f>INDEX('Expansion Rate Sheet'!$A$7:$EI$33,MATCH('Child Check (2)'!$F42,'Expansion Rate Sheet'!$A$7:$A$33,0),MATCH('Child Check (2)'!$B42&amp;", "&amp;'Child Check (2)'!$C42&amp;", "&amp;IF($D42="N","Non-TPL, ","TPL, ")&amp;IF($E42="N","Non-voluntary_","voluntary_")&amp;$A42&amp;"_"&amp;H$4,'Expansion Rate Sheet'!$A$33:$EI$33,0))</f>
        <v>#N/A</v>
      </c>
      <c r="I42" s="36" t="e">
        <f>INDEX('Expansion Rate Sheet'!$A$7:$EI$33,MATCH('Child Check (2)'!$F42,'Expansion Rate Sheet'!$A$7:$A$33,0),MATCH('Child Check (2)'!$B42&amp;", "&amp;'Child Check (2)'!$C42&amp;", "&amp;IF($D42="N","Non-TPL, ","TPL, ")&amp;IF($E42="N","Non-voluntary_","voluntary_")&amp;$A42&amp;"_"&amp;I$4,'Expansion Rate Sheet'!$A$33:$EI$33,0))</f>
        <v>#N/A</v>
      </c>
      <c r="J42" s="37">
        <v>0</v>
      </c>
      <c r="K42" s="37">
        <v>0</v>
      </c>
      <c r="L42" s="37">
        <v>0</v>
      </c>
      <c r="M42" s="37">
        <v>0</v>
      </c>
      <c r="N42" s="37">
        <v>0</v>
      </c>
      <c r="O42" s="37">
        <v>0</v>
      </c>
      <c r="P42" s="37">
        <v>0</v>
      </c>
      <c r="Q42" s="35" t="e">
        <f>INDEX('Expansion Rate Sheet'!$A$7:$EI$33,MATCH('Child Check (2)'!$F42,'Expansion Rate Sheet'!$A$7:$A$33,0),MATCH('Child Check (2)'!$B42&amp;", "&amp;'Child Check (2)'!$C42&amp;", "&amp;IF($D42="N","Non-TPL, ","TPL, ")&amp;IF($E42="N","Non-voluntary_","voluntary_")&amp;$A42&amp;"_"&amp;Q$4,'Expansion Rate Sheet'!$A$33:$EI$33,0))</f>
        <v>#N/A</v>
      </c>
      <c r="R42" s="36" t="e">
        <f>INDEX('Expansion Rate Sheet'!$A$7:$EI$33,MATCH('Child Check (2)'!$F42,'Expansion Rate Sheet'!$A$7:$A$33,0),MATCH('Child Check (2)'!$B42&amp;", "&amp;'Child Check (2)'!$C42&amp;", "&amp;IF($D42="N","Non-TPL, ","TPL, ")&amp;IF($E42="N","Non-voluntary_","voluntary_")&amp;$A42&amp;"_"&amp;R$4,'Expansion Rate Sheet'!$A$33:$EI$33,0))</f>
        <v>#N/A</v>
      </c>
      <c r="S42" s="42" t="e">
        <f>INDEX('Expansion Rate Sheet'!$A$7:$EI$33,MATCH('Child Check (2)'!$F42,'Expansion Rate Sheet'!$A$7:$A$33,0),MATCH('Child Check (2)'!$B42&amp;", "&amp;'Child Check (2)'!$C42&amp;", "&amp;IF($D42="N","Non-TPL, ","TPL, ")&amp;IF($E42="N","Non-voluntary_","voluntary_")&amp;$A42&amp;"_"&amp;S$4,'Expansion Rate Sheet'!$A$33:$EI$33,0))</f>
        <v>#N/A</v>
      </c>
      <c r="T42" s="118" t="e">
        <f>INDEX('Expansion Rate Sheet'!$A$3:$EI$33,MATCH("Base Member Months:",'Expansion Rate Sheet'!$A$3:$A$33,0),MATCH('Child Check (2)'!$B42&amp;", "&amp;'Child Check (2)'!$C42&amp;", "&amp;IF($D42="N","Non-TPL, ","TPL, ")&amp;IF($E42="N","Non-voluntary_","voluntary_")&amp;$A42&amp;"_"&amp;T$4,'Expansion Rate Sheet'!$A$33:$EI$33,0))</f>
        <v>#N/A</v>
      </c>
      <c r="U42" s="118" t="e">
        <f>INDEX('Expansion Rate Sheet'!$A$3:$EI$33,MATCH("Base Member Months:",'Expansion Rate Sheet'!$A$3:$A$33,0),MATCH('Child Check (2)'!$B42&amp;", "&amp;'Child Check (2)'!$C42&amp;", "&amp;IF($D42="N","Non-TPL, ","TPL, ")&amp;IF($E42="N","Non-voluntary_","voluntary_")&amp;$A42&amp;"_"&amp;U$4,'Expansion Rate Sheet'!$A$33:$EI$33,0))</f>
        <v>#N/A</v>
      </c>
      <c r="Z42" s="122">
        <v>2.5000000000000001E-2</v>
      </c>
      <c r="AA42" s="122">
        <v>0</v>
      </c>
      <c r="AB42" s="122">
        <v>7.4894729137836569E-3</v>
      </c>
      <c r="AC42" s="122">
        <v>-0.11249999999999999</v>
      </c>
      <c r="AD42" s="122">
        <v>3.7500000000000006E-2</v>
      </c>
      <c r="AE42" s="123" t="e">
        <f t="shared" si="0"/>
        <v>#N/A</v>
      </c>
      <c r="AF42" s="123" t="e">
        <f t="shared" si="1"/>
        <v>#N/A</v>
      </c>
      <c r="AG42" s="121" t="e">
        <f t="shared" si="2"/>
        <v>#N/A</v>
      </c>
    </row>
    <row r="43" spans="1:33">
      <c r="A43" s="112" t="s">
        <v>42</v>
      </c>
      <c r="B43" s="113" t="s">
        <v>40</v>
      </c>
      <c r="C43" s="113" t="s">
        <v>41</v>
      </c>
      <c r="D43" s="113" t="s">
        <v>31</v>
      </c>
      <c r="E43" s="113" t="s">
        <v>36</v>
      </c>
      <c r="F43" s="114" t="s">
        <v>34</v>
      </c>
      <c r="G43" s="35" t="e">
        <f>INDEX('Expansion Rate Sheet'!$A$7:$EI$33,MATCH('Child Check (2)'!$F43,'Expansion Rate Sheet'!$A$7:$A$33,0),MATCH('Child Check (2)'!$B43&amp;", "&amp;'Child Check (2)'!$C43&amp;", "&amp;IF($D43="N","Non-TPL, ","TPL, ")&amp;IF($E43="N","Non-voluntary_","voluntary_")&amp;$A43&amp;"_"&amp;G$4,'Expansion Rate Sheet'!$A$33:$EI$33,0))</f>
        <v>#N/A</v>
      </c>
      <c r="H43" s="36" t="e">
        <f>INDEX('Expansion Rate Sheet'!$A$7:$EI$33,MATCH('Child Check (2)'!$F43,'Expansion Rate Sheet'!$A$7:$A$33,0),MATCH('Child Check (2)'!$B43&amp;", "&amp;'Child Check (2)'!$C43&amp;", "&amp;IF($D43="N","Non-TPL, ","TPL, ")&amp;IF($E43="N","Non-voluntary_","voluntary_")&amp;$A43&amp;"_"&amp;H$4,'Expansion Rate Sheet'!$A$33:$EI$33,0))</f>
        <v>#N/A</v>
      </c>
      <c r="I43" s="36" t="e">
        <f>INDEX('Expansion Rate Sheet'!$A$7:$EI$33,MATCH('Child Check (2)'!$F43,'Expansion Rate Sheet'!$A$7:$A$33,0),MATCH('Child Check (2)'!$B43&amp;", "&amp;'Child Check (2)'!$C43&amp;", "&amp;IF($D43="N","Non-TPL, ","TPL, ")&amp;IF($E43="N","Non-voluntary_","voluntary_")&amp;$A43&amp;"_"&amp;I$4,'Expansion Rate Sheet'!$A$33:$EI$33,0))</f>
        <v>#N/A</v>
      </c>
      <c r="J43" s="37">
        <v>0</v>
      </c>
      <c r="K43" s="37">
        <v>0</v>
      </c>
      <c r="L43" s="37">
        <v>0</v>
      </c>
      <c r="M43" s="37">
        <v>0</v>
      </c>
      <c r="N43" s="37">
        <v>0</v>
      </c>
      <c r="O43" s="37">
        <v>0</v>
      </c>
      <c r="P43" s="37">
        <v>0</v>
      </c>
      <c r="Q43" s="35" t="e">
        <f>INDEX('Expansion Rate Sheet'!$A$7:$EI$33,MATCH('Child Check (2)'!$F43,'Expansion Rate Sheet'!$A$7:$A$33,0),MATCH('Child Check (2)'!$B43&amp;", "&amp;'Child Check (2)'!$C43&amp;", "&amp;IF($D43="N","Non-TPL, ","TPL, ")&amp;IF($E43="N","Non-voluntary_","voluntary_")&amp;$A43&amp;"_"&amp;Q$4,'Expansion Rate Sheet'!$A$33:$EI$33,0))</f>
        <v>#N/A</v>
      </c>
      <c r="R43" s="36" t="e">
        <f>INDEX('Expansion Rate Sheet'!$A$7:$EI$33,MATCH('Child Check (2)'!$F43,'Expansion Rate Sheet'!$A$7:$A$33,0),MATCH('Child Check (2)'!$B43&amp;", "&amp;'Child Check (2)'!$C43&amp;", "&amp;IF($D43="N","Non-TPL, ","TPL, ")&amp;IF($E43="N","Non-voluntary_","voluntary_")&amp;$A43&amp;"_"&amp;R$4,'Expansion Rate Sheet'!$A$33:$EI$33,0))</f>
        <v>#N/A</v>
      </c>
      <c r="S43" s="42" t="e">
        <f>INDEX('Expansion Rate Sheet'!$A$7:$EI$33,MATCH('Child Check (2)'!$F43,'Expansion Rate Sheet'!$A$7:$A$33,0),MATCH('Child Check (2)'!$B43&amp;", "&amp;'Child Check (2)'!$C43&amp;", "&amp;IF($D43="N","Non-TPL, ","TPL, ")&amp;IF($E43="N","Non-voluntary_","voluntary_")&amp;$A43&amp;"_"&amp;S$4,'Expansion Rate Sheet'!$A$33:$EI$33,0))</f>
        <v>#N/A</v>
      </c>
      <c r="T43" s="118" t="e">
        <f>INDEX('Expansion Rate Sheet'!$A$3:$EI$33,MATCH("Base Member Months:",'Expansion Rate Sheet'!$A$3:$A$33,0),MATCH('Child Check (2)'!$B43&amp;", "&amp;'Child Check (2)'!$C43&amp;", "&amp;IF($D43="N","Non-TPL, ","TPL, ")&amp;IF($E43="N","Non-voluntary_","voluntary_")&amp;$A43&amp;"_"&amp;T$4,'Expansion Rate Sheet'!$A$33:$EI$33,0))</f>
        <v>#N/A</v>
      </c>
      <c r="U43" s="118" t="e">
        <f>INDEX('Expansion Rate Sheet'!$A$3:$EI$33,MATCH("Base Member Months:",'Expansion Rate Sheet'!$A$3:$A$33,0),MATCH('Child Check (2)'!$B43&amp;", "&amp;'Child Check (2)'!$C43&amp;", "&amp;IF($D43="N","Non-TPL, ","TPL, ")&amp;IF($E43="N","Non-voluntary_","voluntary_")&amp;$A43&amp;"_"&amp;U$4,'Expansion Rate Sheet'!$A$33:$EI$33,0))</f>
        <v>#N/A</v>
      </c>
      <c r="Z43" s="122">
        <v>1.4999999999999999E-2</v>
      </c>
      <c r="AA43" s="122">
        <v>0</v>
      </c>
      <c r="AB43" s="122">
        <v>7.4894729137836569E-3</v>
      </c>
      <c r="AC43" s="122">
        <v>-0.22499999999999998</v>
      </c>
      <c r="AD43" s="122">
        <v>3.7500000000000006E-2</v>
      </c>
      <c r="AE43" s="123" t="e">
        <f t="shared" si="0"/>
        <v>#N/A</v>
      </c>
      <c r="AF43" s="123" t="e">
        <f t="shared" si="1"/>
        <v>#N/A</v>
      </c>
      <c r="AG43" s="121" t="e">
        <f t="shared" si="2"/>
        <v>#N/A</v>
      </c>
    </row>
    <row r="44" spans="1:33">
      <c r="A44" s="112" t="s">
        <v>42</v>
      </c>
      <c r="B44" s="113" t="s">
        <v>40</v>
      </c>
      <c r="C44" s="113" t="s">
        <v>41</v>
      </c>
      <c r="D44" s="113" t="s">
        <v>31</v>
      </c>
      <c r="E44" s="113" t="s">
        <v>36</v>
      </c>
      <c r="F44" s="114" t="s">
        <v>35</v>
      </c>
      <c r="G44" s="35" t="e">
        <f>INDEX('Expansion Rate Sheet'!$A$7:$EI$33,MATCH('Child Check (2)'!$F44,'Expansion Rate Sheet'!$A$7:$A$33,0),MATCH('Child Check (2)'!$B44&amp;", "&amp;'Child Check (2)'!$C44&amp;", "&amp;IF($D44="N","Non-TPL, ","TPL, ")&amp;IF($E44="N","Non-voluntary_","voluntary_")&amp;$A44&amp;"_"&amp;G$4,'Expansion Rate Sheet'!$A$33:$EI$33,0))</f>
        <v>#N/A</v>
      </c>
      <c r="H44" s="36" t="e">
        <f>INDEX('Expansion Rate Sheet'!$A$7:$EI$33,MATCH('Child Check (2)'!$F44,'Expansion Rate Sheet'!$A$7:$A$33,0),MATCH('Child Check (2)'!$B44&amp;", "&amp;'Child Check (2)'!$C44&amp;", "&amp;IF($D44="N","Non-TPL, ","TPL, ")&amp;IF($E44="N","Non-voluntary_","voluntary_")&amp;$A44&amp;"_"&amp;H$4,'Expansion Rate Sheet'!$A$33:$EI$33,0))</f>
        <v>#N/A</v>
      </c>
      <c r="I44" s="36" t="e">
        <f>INDEX('Expansion Rate Sheet'!$A$7:$EI$33,MATCH('Child Check (2)'!$F44,'Expansion Rate Sheet'!$A$7:$A$33,0),MATCH('Child Check (2)'!$B44&amp;", "&amp;'Child Check (2)'!$C44&amp;", "&amp;IF($D44="N","Non-TPL, ","TPL, ")&amp;IF($E44="N","Non-voluntary_","voluntary_")&amp;$A44&amp;"_"&amp;I$4,'Expansion Rate Sheet'!$A$33:$EI$33,0))</f>
        <v>#N/A</v>
      </c>
      <c r="J44" s="37">
        <v>0</v>
      </c>
      <c r="K44" s="37">
        <v>0</v>
      </c>
      <c r="L44" s="37">
        <v>0</v>
      </c>
      <c r="M44" s="37">
        <v>0</v>
      </c>
      <c r="N44" s="37">
        <v>0</v>
      </c>
      <c r="O44" s="37">
        <v>0</v>
      </c>
      <c r="P44" s="37">
        <v>0</v>
      </c>
      <c r="Q44" s="35" t="e">
        <f>INDEX('Expansion Rate Sheet'!$A$7:$EI$33,MATCH('Child Check (2)'!$F44,'Expansion Rate Sheet'!$A$7:$A$33,0),MATCH('Child Check (2)'!$B44&amp;", "&amp;'Child Check (2)'!$C44&amp;", "&amp;IF($D44="N","Non-TPL, ","TPL, ")&amp;IF($E44="N","Non-voluntary_","voluntary_")&amp;$A44&amp;"_"&amp;Q$4,'Expansion Rate Sheet'!$A$33:$EI$33,0))</f>
        <v>#N/A</v>
      </c>
      <c r="R44" s="36" t="e">
        <f>INDEX('Expansion Rate Sheet'!$A$7:$EI$33,MATCH('Child Check (2)'!$F44,'Expansion Rate Sheet'!$A$7:$A$33,0),MATCH('Child Check (2)'!$B44&amp;", "&amp;'Child Check (2)'!$C44&amp;", "&amp;IF($D44="N","Non-TPL, ","TPL, ")&amp;IF($E44="N","Non-voluntary_","voluntary_")&amp;$A44&amp;"_"&amp;R$4,'Expansion Rate Sheet'!$A$33:$EI$33,0))</f>
        <v>#N/A</v>
      </c>
      <c r="S44" s="42" t="e">
        <f>INDEX('Expansion Rate Sheet'!$A$7:$EI$33,MATCH('Child Check (2)'!$F44,'Expansion Rate Sheet'!$A$7:$A$33,0),MATCH('Child Check (2)'!$B44&amp;", "&amp;'Child Check (2)'!$C44&amp;", "&amp;IF($D44="N","Non-TPL, ","TPL, ")&amp;IF($E44="N","Non-voluntary_","voluntary_")&amp;$A44&amp;"_"&amp;S$4,'Expansion Rate Sheet'!$A$33:$EI$33,0))</f>
        <v>#N/A</v>
      </c>
      <c r="T44" s="118" t="e">
        <f>INDEX('Expansion Rate Sheet'!$A$3:$EI$33,MATCH("Base Member Months:",'Expansion Rate Sheet'!$A$3:$A$33,0),MATCH('Child Check (2)'!$B44&amp;", "&amp;'Child Check (2)'!$C44&amp;", "&amp;IF($D44="N","Non-TPL, ","TPL, ")&amp;IF($E44="N","Non-voluntary_","voluntary_")&amp;$A44&amp;"_"&amp;T$4,'Expansion Rate Sheet'!$A$33:$EI$33,0))</f>
        <v>#N/A</v>
      </c>
      <c r="U44" s="118" t="e">
        <f>INDEX('Expansion Rate Sheet'!$A$3:$EI$33,MATCH("Base Member Months:",'Expansion Rate Sheet'!$A$3:$A$33,0),MATCH('Child Check (2)'!$B44&amp;", "&amp;'Child Check (2)'!$C44&amp;", "&amp;IF($D44="N","Non-TPL, ","TPL, ")&amp;IF($E44="N","Non-voluntary_","voluntary_")&amp;$A44&amp;"_"&amp;U$4,'Expansion Rate Sheet'!$A$33:$EI$33,0))</f>
        <v>#N/A</v>
      </c>
      <c r="Z44" s="122">
        <v>1.4999999999999999E-2</v>
      </c>
      <c r="AA44" s="122">
        <v>0</v>
      </c>
      <c r="AB44" s="122">
        <v>7.4894729137836569E-3</v>
      </c>
      <c r="AC44" s="122">
        <v>-0.375</v>
      </c>
      <c r="AD44" s="122">
        <v>7.5000000000000011E-2</v>
      </c>
      <c r="AE44" s="123" t="e">
        <f t="shared" si="0"/>
        <v>#N/A</v>
      </c>
      <c r="AF44" s="123" t="e">
        <f t="shared" si="1"/>
        <v>#N/A</v>
      </c>
      <c r="AG44" s="121" t="e">
        <f t="shared" si="2"/>
        <v>#N/A</v>
      </c>
    </row>
    <row r="45" spans="1:33">
      <c r="A45" s="112" t="s">
        <v>43</v>
      </c>
      <c r="B45" s="113" t="s">
        <v>40</v>
      </c>
      <c r="C45" s="113" t="s">
        <v>41</v>
      </c>
      <c r="D45" s="113" t="s">
        <v>31</v>
      </c>
      <c r="E45" s="113" t="s">
        <v>31</v>
      </c>
      <c r="F45" s="114" t="s">
        <v>32</v>
      </c>
      <c r="G45" s="35" t="e">
        <f>INDEX('Expansion Rate Sheet'!$A$7:$EI$33,MATCH('Child Check (2)'!$F45,'Expansion Rate Sheet'!$A$7:$A$33,0),MATCH('Child Check (2)'!$B45&amp;", "&amp;'Child Check (2)'!$C45&amp;", "&amp;IF($D45="N","Non-TPL, ","TPL, ")&amp;IF($E45="N","Non-voluntary_","voluntary_")&amp;$A45&amp;"_"&amp;G$4,'Expansion Rate Sheet'!$A$33:$EI$33,0))</f>
        <v>#N/A</v>
      </c>
      <c r="H45" s="36" t="e">
        <f>INDEX('Expansion Rate Sheet'!$A$7:$EI$33,MATCH('Child Check (2)'!$F45,'Expansion Rate Sheet'!$A$7:$A$33,0),MATCH('Child Check (2)'!$B45&amp;", "&amp;'Child Check (2)'!$C45&amp;", "&amp;IF($D45="N","Non-TPL, ","TPL, ")&amp;IF($E45="N","Non-voluntary_","voluntary_")&amp;$A45&amp;"_"&amp;H$4,'Expansion Rate Sheet'!$A$33:$EI$33,0))</f>
        <v>#N/A</v>
      </c>
      <c r="I45" s="36" t="e">
        <f>INDEX('Expansion Rate Sheet'!$A$7:$EI$33,MATCH('Child Check (2)'!$F45,'Expansion Rate Sheet'!$A$7:$A$33,0),MATCH('Child Check (2)'!$B45&amp;", "&amp;'Child Check (2)'!$C45&amp;", "&amp;IF($D45="N","Non-TPL, ","TPL, ")&amp;IF($E45="N","Non-voluntary_","voluntary_")&amp;$A45&amp;"_"&amp;I$4,'Expansion Rate Sheet'!$A$33:$EI$33,0))</f>
        <v>#N/A</v>
      </c>
      <c r="J45" s="37">
        <v>0</v>
      </c>
      <c r="K45" s="37">
        <v>0</v>
      </c>
      <c r="L45" s="37">
        <v>0</v>
      </c>
      <c r="M45" s="37">
        <v>0</v>
      </c>
      <c r="N45" s="37">
        <v>0</v>
      </c>
      <c r="O45" s="37">
        <v>0</v>
      </c>
      <c r="P45" s="37">
        <v>0</v>
      </c>
      <c r="Q45" s="35" t="e">
        <f>INDEX('Expansion Rate Sheet'!$A$7:$EI$33,MATCH('Child Check (2)'!$F45,'Expansion Rate Sheet'!$A$7:$A$33,0),MATCH('Child Check (2)'!$B45&amp;", "&amp;'Child Check (2)'!$C45&amp;", "&amp;IF($D45="N","Non-TPL, ","TPL, ")&amp;IF($E45="N","Non-voluntary_","voluntary_")&amp;$A45&amp;"_"&amp;Q$4,'Expansion Rate Sheet'!$A$33:$EI$33,0))</f>
        <v>#N/A</v>
      </c>
      <c r="R45" s="36" t="e">
        <f>INDEX('Expansion Rate Sheet'!$A$7:$EI$33,MATCH('Child Check (2)'!$F45,'Expansion Rate Sheet'!$A$7:$A$33,0),MATCH('Child Check (2)'!$B45&amp;", "&amp;'Child Check (2)'!$C45&amp;", "&amp;IF($D45="N","Non-TPL, ","TPL, ")&amp;IF($E45="N","Non-voluntary_","voluntary_")&amp;$A45&amp;"_"&amp;R$4,'Expansion Rate Sheet'!$A$33:$EI$33,0))</f>
        <v>#N/A</v>
      </c>
      <c r="S45" s="42" t="e">
        <f>INDEX('Expansion Rate Sheet'!$A$7:$EI$33,MATCH('Child Check (2)'!$F45,'Expansion Rate Sheet'!$A$7:$A$33,0),MATCH('Child Check (2)'!$B45&amp;", "&amp;'Child Check (2)'!$C45&amp;", "&amp;IF($D45="N","Non-TPL, ","TPL, ")&amp;IF($E45="N","Non-voluntary_","voluntary_")&amp;$A45&amp;"_"&amp;S$4,'Expansion Rate Sheet'!$A$33:$EI$33,0))</f>
        <v>#N/A</v>
      </c>
      <c r="T45" s="118" t="e">
        <f>INDEX('Expansion Rate Sheet'!$A$3:$EI$33,MATCH("Base Member Months:",'Expansion Rate Sheet'!$A$3:$A$33,0),MATCH('Child Check (2)'!$B45&amp;", "&amp;'Child Check (2)'!$C45&amp;", "&amp;IF($D45="N","Non-TPL, ","TPL, ")&amp;IF($E45="N","Non-voluntary_","voluntary_")&amp;$A45&amp;"_"&amp;T$4,'Expansion Rate Sheet'!$A$33:$EI$33,0))</f>
        <v>#N/A</v>
      </c>
      <c r="U45" s="118" t="e">
        <f>INDEX('Expansion Rate Sheet'!$A$3:$EI$33,MATCH("Base Member Months:",'Expansion Rate Sheet'!$A$3:$A$33,0),MATCH('Child Check (2)'!$B45&amp;", "&amp;'Child Check (2)'!$C45&amp;", "&amp;IF($D45="N","Non-TPL, ","TPL, ")&amp;IF($E45="N","Non-voluntary_","voluntary_")&amp;$A45&amp;"_"&amp;U$4,'Expansion Rate Sheet'!$A$33:$EI$33,0))</f>
        <v>#N/A</v>
      </c>
      <c r="Z45" s="122">
        <v>2.5000000000000001E-2</v>
      </c>
      <c r="AA45" s="122">
        <v>0</v>
      </c>
      <c r="AB45" s="122">
        <v>7.4894729137836569E-3</v>
      </c>
      <c r="AC45" s="122">
        <v>0.11249999999999999</v>
      </c>
      <c r="AD45" s="122">
        <v>-3.7500000000000006E-2</v>
      </c>
      <c r="AE45" s="123" t="e">
        <f t="shared" si="0"/>
        <v>#N/A</v>
      </c>
      <c r="AF45" s="123" t="e">
        <f t="shared" si="1"/>
        <v>#N/A</v>
      </c>
      <c r="AG45" s="121" t="e">
        <f t="shared" si="2"/>
        <v>#N/A</v>
      </c>
    </row>
    <row r="46" spans="1:33">
      <c r="A46" s="112" t="s">
        <v>43</v>
      </c>
      <c r="B46" s="113" t="s">
        <v>40</v>
      </c>
      <c r="C46" s="113" t="s">
        <v>41</v>
      </c>
      <c r="D46" s="113" t="s">
        <v>31</v>
      </c>
      <c r="E46" s="113" t="s">
        <v>31</v>
      </c>
      <c r="F46" s="114" t="s">
        <v>33</v>
      </c>
      <c r="G46" s="35" t="e">
        <f>INDEX('Expansion Rate Sheet'!$A$7:$EI$33,MATCH('Child Check (2)'!$F46,'Expansion Rate Sheet'!$A$7:$A$33,0),MATCH('Child Check (2)'!$B46&amp;", "&amp;'Child Check (2)'!$C46&amp;", "&amp;IF($D46="N","Non-TPL, ","TPL, ")&amp;IF($E46="N","Non-voluntary_","voluntary_")&amp;$A46&amp;"_"&amp;G$4,'Expansion Rate Sheet'!$A$33:$EI$33,0))</f>
        <v>#N/A</v>
      </c>
      <c r="H46" s="36" t="e">
        <f>INDEX('Expansion Rate Sheet'!$A$7:$EI$33,MATCH('Child Check (2)'!$F46,'Expansion Rate Sheet'!$A$7:$A$33,0),MATCH('Child Check (2)'!$B46&amp;", "&amp;'Child Check (2)'!$C46&amp;", "&amp;IF($D46="N","Non-TPL, ","TPL, ")&amp;IF($E46="N","Non-voluntary_","voluntary_")&amp;$A46&amp;"_"&amp;H$4,'Expansion Rate Sheet'!$A$33:$EI$33,0))</f>
        <v>#N/A</v>
      </c>
      <c r="I46" s="36" t="e">
        <f>INDEX('Expansion Rate Sheet'!$A$7:$EI$33,MATCH('Child Check (2)'!$F46,'Expansion Rate Sheet'!$A$7:$A$33,0),MATCH('Child Check (2)'!$B46&amp;", "&amp;'Child Check (2)'!$C46&amp;", "&amp;IF($D46="N","Non-TPL, ","TPL, ")&amp;IF($E46="N","Non-voluntary_","voluntary_")&amp;$A46&amp;"_"&amp;I$4,'Expansion Rate Sheet'!$A$33:$EI$33,0))</f>
        <v>#N/A</v>
      </c>
      <c r="J46" s="37">
        <v>0</v>
      </c>
      <c r="K46" s="37">
        <v>0</v>
      </c>
      <c r="L46" s="37">
        <v>0</v>
      </c>
      <c r="M46" s="37">
        <v>0</v>
      </c>
      <c r="N46" s="37">
        <v>0</v>
      </c>
      <c r="O46" s="37">
        <v>0</v>
      </c>
      <c r="P46" s="37">
        <v>0</v>
      </c>
      <c r="Q46" s="35" t="e">
        <f>INDEX('Expansion Rate Sheet'!$A$7:$EI$33,MATCH('Child Check (2)'!$F46,'Expansion Rate Sheet'!$A$7:$A$33,0),MATCH('Child Check (2)'!$B46&amp;", "&amp;'Child Check (2)'!$C46&amp;", "&amp;IF($D46="N","Non-TPL, ","TPL, ")&amp;IF($E46="N","Non-voluntary_","voluntary_")&amp;$A46&amp;"_"&amp;Q$4,'Expansion Rate Sheet'!$A$33:$EI$33,0))</f>
        <v>#N/A</v>
      </c>
      <c r="R46" s="36" t="e">
        <f>INDEX('Expansion Rate Sheet'!$A$7:$EI$33,MATCH('Child Check (2)'!$F46,'Expansion Rate Sheet'!$A$7:$A$33,0),MATCH('Child Check (2)'!$B46&amp;", "&amp;'Child Check (2)'!$C46&amp;", "&amp;IF($D46="N","Non-TPL, ","TPL, ")&amp;IF($E46="N","Non-voluntary_","voluntary_")&amp;$A46&amp;"_"&amp;R$4,'Expansion Rate Sheet'!$A$33:$EI$33,0))</f>
        <v>#N/A</v>
      </c>
      <c r="S46" s="42" t="e">
        <f>INDEX('Expansion Rate Sheet'!$A$7:$EI$33,MATCH('Child Check (2)'!$F46,'Expansion Rate Sheet'!$A$7:$A$33,0),MATCH('Child Check (2)'!$B46&amp;", "&amp;'Child Check (2)'!$C46&amp;", "&amp;IF($D46="N","Non-TPL, ","TPL, ")&amp;IF($E46="N","Non-voluntary_","voluntary_")&amp;$A46&amp;"_"&amp;S$4,'Expansion Rate Sheet'!$A$33:$EI$33,0))</f>
        <v>#N/A</v>
      </c>
      <c r="T46" s="118" t="e">
        <f>INDEX('Expansion Rate Sheet'!$A$3:$EI$33,MATCH("Base Member Months:",'Expansion Rate Sheet'!$A$3:$A$33,0),MATCH('Child Check (2)'!$B46&amp;", "&amp;'Child Check (2)'!$C46&amp;", "&amp;IF($D46="N","Non-TPL, ","TPL, ")&amp;IF($E46="N","Non-voluntary_","voluntary_")&amp;$A46&amp;"_"&amp;T$4,'Expansion Rate Sheet'!$A$33:$EI$33,0))</f>
        <v>#N/A</v>
      </c>
      <c r="U46" s="118" t="e">
        <f>INDEX('Expansion Rate Sheet'!$A$3:$EI$33,MATCH("Base Member Months:",'Expansion Rate Sheet'!$A$3:$A$33,0),MATCH('Child Check (2)'!$B46&amp;", "&amp;'Child Check (2)'!$C46&amp;", "&amp;IF($D46="N","Non-TPL, ","TPL, ")&amp;IF($E46="N","Non-voluntary_","voluntary_")&amp;$A46&amp;"_"&amp;U$4,'Expansion Rate Sheet'!$A$33:$EI$33,0))</f>
        <v>#N/A</v>
      </c>
      <c r="Z46" s="122">
        <v>2.5000000000000001E-2</v>
      </c>
      <c r="AA46" s="122">
        <v>0</v>
      </c>
      <c r="AB46" s="122">
        <v>7.4894729137836569E-3</v>
      </c>
      <c r="AC46" s="122">
        <v>-0.11249999999999999</v>
      </c>
      <c r="AD46" s="122">
        <v>3.7500000000000006E-2</v>
      </c>
      <c r="AE46" s="123" t="e">
        <f t="shared" si="0"/>
        <v>#N/A</v>
      </c>
      <c r="AF46" s="123" t="e">
        <f t="shared" si="1"/>
        <v>#N/A</v>
      </c>
      <c r="AG46" s="121" t="e">
        <f t="shared" si="2"/>
        <v>#N/A</v>
      </c>
    </row>
    <row r="47" spans="1:33">
      <c r="A47" s="112" t="s">
        <v>43</v>
      </c>
      <c r="B47" s="113" t="s">
        <v>40</v>
      </c>
      <c r="C47" s="113" t="s">
        <v>41</v>
      </c>
      <c r="D47" s="113" t="s">
        <v>31</v>
      </c>
      <c r="E47" s="113" t="s">
        <v>31</v>
      </c>
      <c r="F47" s="114" t="s">
        <v>34</v>
      </c>
      <c r="G47" s="35" t="e">
        <f>INDEX('Expansion Rate Sheet'!$A$7:$EI$33,MATCH('Child Check (2)'!$F47,'Expansion Rate Sheet'!$A$7:$A$33,0),MATCH('Child Check (2)'!$B47&amp;", "&amp;'Child Check (2)'!$C47&amp;", "&amp;IF($D47="N","Non-TPL, ","TPL, ")&amp;IF($E47="N","Non-voluntary_","voluntary_")&amp;$A47&amp;"_"&amp;G$4,'Expansion Rate Sheet'!$A$33:$EI$33,0))</f>
        <v>#N/A</v>
      </c>
      <c r="H47" s="36" t="e">
        <f>INDEX('Expansion Rate Sheet'!$A$7:$EI$33,MATCH('Child Check (2)'!$F47,'Expansion Rate Sheet'!$A$7:$A$33,0),MATCH('Child Check (2)'!$B47&amp;", "&amp;'Child Check (2)'!$C47&amp;", "&amp;IF($D47="N","Non-TPL, ","TPL, ")&amp;IF($E47="N","Non-voluntary_","voluntary_")&amp;$A47&amp;"_"&amp;H$4,'Expansion Rate Sheet'!$A$33:$EI$33,0))</f>
        <v>#N/A</v>
      </c>
      <c r="I47" s="36" t="e">
        <f>INDEX('Expansion Rate Sheet'!$A$7:$EI$33,MATCH('Child Check (2)'!$F47,'Expansion Rate Sheet'!$A$7:$A$33,0),MATCH('Child Check (2)'!$B47&amp;", "&amp;'Child Check (2)'!$C47&amp;", "&amp;IF($D47="N","Non-TPL, ","TPL, ")&amp;IF($E47="N","Non-voluntary_","voluntary_")&amp;$A47&amp;"_"&amp;I$4,'Expansion Rate Sheet'!$A$33:$EI$33,0))</f>
        <v>#N/A</v>
      </c>
      <c r="J47" s="37">
        <v>0</v>
      </c>
      <c r="K47" s="37">
        <v>0</v>
      </c>
      <c r="L47" s="37">
        <v>0</v>
      </c>
      <c r="M47" s="37">
        <v>0</v>
      </c>
      <c r="N47" s="37">
        <v>0</v>
      </c>
      <c r="O47" s="37">
        <v>0</v>
      </c>
      <c r="P47" s="37">
        <v>0</v>
      </c>
      <c r="Q47" s="35" t="e">
        <f>INDEX('Expansion Rate Sheet'!$A$7:$EI$33,MATCH('Child Check (2)'!$F47,'Expansion Rate Sheet'!$A$7:$A$33,0),MATCH('Child Check (2)'!$B47&amp;", "&amp;'Child Check (2)'!$C47&amp;", "&amp;IF($D47="N","Non-TPL, ","TPL, ")&amp;IF($E47="N","Non-voluntary_","voluntary_")&amp;$A47&amp;"_"&amp;Q$4,'Expansion Rate Sheet'!$A$33:$EI$33,0))</f>
        <v>#N/A</v>
      </c>
      <c r="R47" s="36" t="e">
        <f>INDEX('Expansion Rate Sheet'!$A$7:$EI$33,MATCH('Child Check (2)'!$F47,'Expansion Rate Sheet'!$A$7:$A$33,0),MATCH('Child Check (2)'!$B47&amp;", "&amp;'Child Check (2)'!$C47&amp;", "&amp;IF($D47="N","Non-TPL, ","TPL, ")&amp;IF($E47="N","Non-voluntary_","voluntary_")&amp;$A47&amp;"_"&amp;R$4,'Expansion Rate Sheet'!$A$33:$EI$33,0))</f>
        <v>#N/A</v>
      </c>
      <c r="S47" s="42" t="e">
        <f>INDEX('Expansion Rate Sheet'!$A$7:$EI$33,MATCH('Child Check (2)'!$F47,'Expansion Rate Sheet'!$A$7:$A$33,0),MATCH('Child Check (2)'!$B47&amp;", "&amp;'Child Check (2)'!$C47&amp;", "&amp;IF($D47="N","Non-TPL, ","TPL, ")&amp;IF($E47="N","Non-voluntary_","voluntary_")&amp;$A47&amp;"_"&amp;S$4,'Expansion Rate Sheet'!$A$33:$EI$33,0))</f>
        <v>#N/A</v>
      </c>
      <c r="T47" s="118" t="e">
        <f>INDEX('Expansion Rate Sheet'!$A$3:$EI$33,MATCH("Base Member Months:",'Expansion Rate Sheet'!$A$3:$A$33,0),MATCH('Child Check (2)'!$B47&amp;", "&amp;'Child Check (2)'!$C47&amp;", "&amp;IF($D47="N","Non-TPL, ","TPL, ")&amp;IF($E47="N","Non-voluntary_","voluntary_")&amp;$A47&amp;"_"&amp;T$4,'Expansion Rate Sheet'!$A$33:$EI$33,0))</f>
        <v>#N/A</v>
      </c>
      <c r="U47" s="118" t="e">
        <f>INDEX('Expansion Rate Sheet'!$A$3:$EI$33,MATCH("Base Member Months:",'Expansion Rate Sheet'!$A$3:$A$33,0),MATCH('Child Check (2)'!$B47&amp;", "&amp;'Child Check (2)'!$C47&amp;", "&amp;IF($D47="N","Non-TPL, ","TPL, ")&amp;IF($E47="N","Non-voluntary_","voluntary_")&amp;$A47&amp;"_"&amp;U$4,'Expansion Rate Sheet'!$A$33:$EI$33,0))</f>
        <v>#N/A</v>
      </c>
      <c r="Z47" s="122">
        <v>1.4999999999999999E-2</v>
      </c>
      <c r="AA47" s="122">
        <v>0</v>
      </c>
      <c r="AB47" s="122">
        <v>7.4894729137836569E-3</v>
      </c>
      <c r="AC47" s="122">
        <v>-0.22499999999999998</v>
      </c>
      <c r="AD47" s="122">
        <v>3.7500000000000006E-2</v>
      </c>
      <c r="AE47" s="123" t="e">
        <f t="shared" si="0"/>
        <v>#N/A</v>
      </c>
      <c r="AF47" s="123" t="e">
        <f t="shared" si="1"/>
        <v>#N/A</v>
      </c>
      <c r="AG47" s="121" t="e">
        <f t="shared" si="2"/>
        <v>#N/A</v>
      </c>
    </row>
    <row r="48" spans="1:33">
      <c r="A48" s="112" t="s">
        <v>43</v>
      </c>
      <c r="B48" s="113" t="s">
        <v>40</v>
      </c>
      <c r="C48" s="113" t="s">
        <v>41</v>
      </c>
      <c r="D48" s="113" t="s">
        <v>31</v>
      </c>
      <c r="E48" s="113" t="s">
        <v>31</v>
      </c>
      <c r="F48" s="114" t="s">
        <v>35</v>
      </c>
      <c r="G48" s="35" t="e">
        <f>INDEX('Expansion Rate Sheet'!$A$7:$EI$33,MATCH('Child Check (2)'!$F48,'Expansion Rate Sheet'!$A$7:$A$33,0),MATCH('Child Check (2)'!$B48&amp;", "&amp;'Child Check (2)'!$C48&amp;", "&amp;IF($D48="N","Non-TPL, ","TPL, ")&amp;IF($E48="N","Non-voluntary_","voluntary_")&amp;$A48&amp;"_"&amp;G$4,'Expansion Rate Sheet'!$A$33:$EI$33,0))</f>
        <v>#N/A</v>
      </c>
      <c r="H48" s="36" t="e">
        <f>INDEX('Expansion Rate Sheet'!$A$7:$EI$33,MATCH('Child Check (2)'!$F48,'Expansion Rate Sheet'!$A$7:$A$33,0),MATCH('Child Check (2)'!$B48&amp;", "&amp;'Child Check (2)'!$C48&amp;", "&amp;IF($D48="N","Non-TPL, ","TPL, ")&amp;IF($E48="N","Non-voluntary_","voluntary_")&amp;$A48&amp;"_"&amp;H$4,'Expansion Rate Sheet'!$A$33:$EI$33,0))</f>
        <v>#N/A</v>
      </c>
      <c r="I48" s="36" t="e">
        <f>INDEX('Expansion Rate Sheet'!$A$7:$EI$33,MATCH('Child Check (2)'!$F48,'Expansion Rate Sheet'!$A$7:$A$33,0),MATCH('Child Check (2)'!$B48&amp;", "&amp;'Child Check (2)'!$C48&amp;", "&amp;IF($D48="N","Non-TPL, ","TPL, ")&amp;IF($E48="N","Non-voluntary_","voluntary_")&amp;$A48&amp;"_"&amp;I$4,'Expansion Rate Sheet'!$A$33:$EI$33,0))</f>
        <v>#N/A</v>
      </c>
      <c r="J48" s="37">
        <v>0</v>
      </c>
      <c r="K48" s="37">
        <v>0</v>
      </c>
      <c r="L48" s="37">
        <v>0</v>
      </c>
      <c r="M48" s="37">
        <v>0</v>
      </c>
      <c r="N48" s="37">
        <v>0</v>
      </c>
      <c r="O48" s="37">
        <v>0</v>
      </c>
      <c r="P48" s="37">
        <v>0</v>
      </c>
      <c r="Q48" s="35" t="e">
        <f>INDEX('Expansion Rate Sheet'!$A$7:$EI$33,MATCH('Child Check (2)'!$F48,'Expansion Rate Sheet'!$A$7:$A$33,0),MATCH('Child Check (2)'!$B48&amp;", "&amp;'Child Check (2)'!$C48&amp;", "&amp;IF($D48="N","Non-TPL, ","TPL, ")&amp;IF($E48="N","Non-voluntary_","voluntary_")&amp;$A48&amp;"_"&amp;Q$4,'Expansion Rate Sheet'!$A$33:$EI$33,0))</f>
        <v>#N/A</v>
      </c>
      <c r="R48" s="36" t="e">
        <f>INDEX('Expansion Rate Sheet'!$A$7:$EI$33,MATCH('Child Check (2)'!$F48,'Expansion Rate Sheet'!$A$7:$A$33,0),MATCH('Child Check (2)'!$B48&amp;", "&amp;'Child Check (2)'!$C48&amp;", "&amp;IF($D48="N","Non-TPL, ","TPL, ")&amp;IF($E48="N","Non-voluntary_","voluntary_")&amp;$A48&amp;"_"&amp;R$4,'Expansion Rate Sheet'!$A$33:$EI$33,0))</f>
        <v>#N/A</v>
      </c>
      <c r="S48" s="42" t="e">
        <f>INDEX('Expansion Rate Sheet'!$A$7:$EI$33,MATCH('Child Check (2)'!$F48,'Expansion Rate Sheet'!$A$7:$A$33,0),MATCH('Child Check (2)'!$B48&amp;", "&amp;'Child Check (2)'!$C48&amp;", "&amp;IF($D48="N","Non-TPL, ","TPL, ")&amp;IF($E48="N","Non-voluntary_","voluntary_")&amp;$A48&amp;"_"&amp;S$4,'Expansion Rate Sheet'!$A$33:$EI$33,0))</f>
        <v>#N/A</v>
      </c>
      <c r="T48" s="118" t="e">
        <f>INDEX('Expansion Rate Sheet'!$A$3:$EI$33,MATCH("Base Member Months:",'Expansion Rate Sheet'!$A$3:$A$33,0),MATCH('Child Check (2)'!$B48&amp;", "&amp;'Child Check (2)'!$C48&amp;", "&amp;IF($D48="N","Non-TPL, ","TPL, ")&amp;IF($E48="N","Non-voluntary_","voluntary_")&amp;$A48&amp;"_"&amp;T$4,'Expansion Rate Sheet'!$A$33:$EI$33,0))</f>
        <v>#N/A</v>
      </c>
      <c r="U48" s="118" t="e">
        <f>INDEX('Expansion Rate Sheet'!$A$3:$EI$33,MATCH("Base Member Months:",'Expansion Rate Sheet'!$A$3:$A$33,0),MATCH('Child Check (2)'!$B48&amp;", "&amp;'Child Check (2)'!$C48&amp;", "&amp;IF($D48="N","Non-TPL, ","TPL, ")&amp;IF($E48="N","Non-voluntary_","voluntary_")&amp;$A48&amp;"_"&amp;U$4,'Expansion Rate Sheet'!$A$33:$EI$33,0))</f>
        <v>#N/A</v>
      </c>
      <c r="Z48" s="122">
        <v>1.4999999999999999E-2</v>
      </c>
      <c r="AA48" s="122">
        <v>0</v>
      </c>
      <c r="AB48" s="122">
        <v>7.4894729137836569E-3</v>
      </c>
      <c r="AC48" s="122">
        <v>-0.375</v>
      </c>
      <c r="AD48" s="122">
        <v>7.5000000000000011E-2</v>
      </c>
      <c r="AE48" s="123" t="e">
        <f t="shared" si="0"/>
        <v>#N/A</v>
      </c>
      <c r="AF48" s="123" t="e">
        <f t="shared" si="1"/>
        <v>#N/A</v>
      </c>
      <c r="AG48" s="121" t="e">
        <f t="shared" si="2"/>
        <v>#N/A</v>
      </c>
    </row>
    <row r="49" spans="1:33">
      <c r="A49" s="112" t="s">
        <v>43</v>
      </c>
      <c r="B49" s="113" t="s">
        <v>40</v>
      </c>
      <c r="C49" s="113" t="s">
        <v>41</v>
      </c>
      <c r="D49" s="113" t="s">
        <v>31</v>
      </c>
      <c r="E49" s="113" t="s">
        <v>36</v>
      </c>
      <c r="F49" s="114" t="s">
        <v>32</v>
      </c>
      <c r="G49" s="35" t="e">
        <f>INDEX('Expansion Rate Sheet'!$A$7:$EI$33,MATCH('Child Check (2)'!$F49,'Expansion Rate Sheet'!$A$7:$A$33,0),MATCH('Child Check (2)'!$B49&amp;", "&amp;'Child Check (2)'!$C49&amp;", "&amp;IF($D49="N","Non-TPL, ","TPL, ")&amp;IF($E49="N","Non-voluntary_","voluntary_")&amp;$A49&amp;"_"&amp;G$4,'Expansion Rate Sheet'!$A$33:$EI$33,0))</f>
        <v>#N/A</v>
      </c>
      <c r="H49" s="36" t="e">
        <f>INDEX('Expansion Rate Sheet'!$A$7:$EI$33,MATCH('Child Check (2)'!$F49,'Expansion Rate Sheet'!$A$7:$A$33,0),MATCH('Child Check (2)'!$B49&amp;", "&amp;'Child Check (2)'!$C49&amp;", "&amp;IF($D49="N","Non-TPL, ","TPL, ")&amp;IF($E49="N","Non-voluntary_","voluntary_")&amp;$A49&amp;"_"&amp;H$4,'Expansion Rate Sheet'!$A$33:$EI$33,0))</f>
        <v>#N/A</v>
      </c>
      <c r="I49" s="36" t="e">
        <f>INDEX('Expansion Rate Sheet'!$A$7:$EI$33,MATCH('Child Check (2)'!$F49,'Expansion Rate Sheet'!$A$7:$A$33,0),MATCH('Child Check (2)'!$B49&amp;", "&amp;'Child Check (2)'!$C49&amp;", "&amp;IF($D49="N","Non-TPL, ","TPL, ")&amp;IF($E49="N","Non-voluntary_","voluntary_")&amp;$A49&amp;"_"&amp;I$4,'Expansion Rate Sheet'!$A$33:$EI$33,0))</f>
        <v>#N/A</v>
      </c>
      <c r="J49" s="37">
        <v>0</v>
      </c>
      <c r="K49" s="37">
        <v>0</v>
      </c>
      <c r="L49" s="37">
        <v>0</v>
      </c>
      <c r="M49" s="37">
        <v>0</v>
      </c>
      <c r="N49" s="37">
        <v>0</v>
      </c>
      <c r="O49" s="37">
        <v>0</v>
      </c>
      <c r="P49" s="37">
        <v>0</v>
      </c>
      <c r="Q49" s="35" t="e">
        <f>INDEX('Expansion Rate Sheet'!$A$7:$EI$33,MATCH('Child Check (2)'!$F49,'Expansion Rate Sheet'!$A$7:$A$33,0),MATCH('Child Check (2)'!$B49&amp;", "&amp;'Child Check (2)'!$C49&amp;", "&amp;IF($D49="N","Non-TPL, ","TPL, ")&amp;IF($E49="N","Non-voluntary_","voluntary_")&amp;$A49&amp;"_"&amp;Q$4,'Expansion Rate Sheet'!$A$33:$EI$33,0))</f>
        <v>#N/A</v>
      </c>
      <c r="R49" s="36" t="e">
        <f>INDEX('Expansion Rate Sheet'!$A$7:$EI$33,MATCH('Child Check (2)'!$F49,'Expansion Rate Sheet'!$A$7:$A$33,0),MATCH('Child Check (2)'!$B49&amp;", "&amp;'Child Check (2)'!$C49&amp;", "&amp;IF($D49="N","Non-TPL, ","TPL, ")&amp;IF($E49="N","Non-voluntary_","voluntary_")&amp;$A49&amp;"_"&amp;R$4,'Expansion Rate Sheet'!$A$33:$EI$33,0))</f>
        <v>#N/A</v>
      </c>
      <c r="S49" s="42" t="e">
        <f>INDEX('Expansion Rate Sheet'!$A$7:$EI$33,MATCH('Child Check (2)'!$F49,'Expansion Rate Sheet'!$A$7:$A$33,0),MATCH('Child Check (2)'!$B49&amp;", "&amp;'Child Check (2)'!$C49&amp;", "&amp;IF($D49="N","Non-TPL, ","TPL, ")&amp;IF($E49="N","Non-voluntary_","voluntary_")&amp;$A49&amp;"_"&amp;S$4,'Expansion Rate Sheet'!$A$33:$EI$33,0))</f>
        <v>#N/A</v>
      </c>
      <c r="T49" s="118" t="e">
        <f>INDEX('Expansion Rate Sheet'!$A$3:$EI$33,MATCH("Base Member Months:",'Expansion Rate Sheet'!$A$3:$A$33,0),MATCH('Child Check (2)'!$B49&amp;", "&amp;'Child Check (2)'!$C49&amp;", "&amp;IF($D49="N","Non-TPL, ","TPL, ")&amp;IF($E49="N","Non-voluntary_","voluntary_")&amp;$A49&amp;"_"&amp;T$4,'Expansion Rate Sheet'!$A$33:$EI$33,0))</f>
        <v>#N/A</v>
      </c>
      <c r="U49" s="118" t="e">
        <f>INDEX('Expansion Rate Sheet'!$A$3:$EI$33,MATCH("Base Member Months:",'Expansion Rate Sheet'!$A$3:$A$33,0),MATCH('Child Check (2)'!$B49&amp;", "&amp;'Child Check (2)'!$C49&amp;", "&amp;IF($D49="N","Non-TPL, ","TPL, ")&amp;IF($E49="N","Non-voluntary_","voluntary_")&amp;$A49&amp;"_"&amp;U$4,'Expansion Rate Sheet'!$A$33:$EI$33,0))</f>
        <v>#N/A</v>
      </c>
      <c r="Z49" s="122">
        <v>2.5000000000000001E-2</v>
      </c>
      <c r="AA49" s="122">
        <v>0</v>
      </c>
      <c r="AB49" s="122">
        <v>7.4894729137836569E-3</v>
      </c>
      <c r="AC49" s="122">
        <v>0.11249999999999999</v>
      </c>
      <c r="AD49" s="122">
        <v>-3.7500000000000006E-2</v>
      </c>
      <c r="AE49" s="123" t="e">
        <f t="shared" si="0"/>
        <v>#N/A</v>
      </c>
      <c r="AF49" s="123" t="e">
        <f t="shared" si="1"/>
        <v>#N/A</v>
      </c>
      <c r="AG49" s="121" t="e">
        <f t="shared" si="2"/>
        <v>#N/A</v>
      </c>
    </row>
    <row r="50" spans="1:33">
      <c r="A50" s="112" t="s">
        <v>43</v>
      </c>
      <c r="B50" s="113" t="s">
        <v>40</v>
      </c>
      <c r="C50" s="113" t="s">
        <v>41</v>
      </c>
      <c r="D50" s="113" t="s">
        <v>31</v>
      </c>
      <c r="E50" s="113" t="s">
        <v>36</v>
      </c>
      <c r="F50" s="114" t="s">
        <v>33</v>
      </c>
      <c r="G50" s="35" t="e">
        <f>INDEX('Expansion Rate Sheet'!$A$7:$EI$33,MATCH('Child Check (2)'!$F50,'Expansion Rate Sheet'!$A$7:$A$33,0),MATCH('Child Check (2)'!$B50&amp;", "&amp;'Child Check (2)'!$C50&amp;", "&amp;IF($D50="N","Non-TPL, ","TPL, ")&amp;IF($E50="N","Non-voluntary_","voluntary_")&amp;$A50&amp;"_"&amp;G$4,'Expansion Rate Sheet'!$A$33:$EI$33,0))</f>
        <v>#N/A</v>
      </c>
      <c r="H50" s="36" t="e">
        <f>INDEX('Expansion Rate Sheet'!$A$7:$EI$33,MATCH('Child Check (2)'!$F50,'Expansion Rate Sheet'!$A$7:$A$33,0),MATCH('Child Check (2)'!$B50&amp;", "&amp;'Child Check (2)'!$C50&amp;", "&amp;IF($D50="N","Non-TPL, ","TPL, ")&amp;IF($E50="N","Non-voluntary_","voluntary_")&amp;$A50&amp;"_"&amp;H$4,'Expansion Rate Sheet'!$A$33:$EI$33,0))</f>
        <v>#N/A</v>
      </c>
      <c r="I50" s="36" t="e">
        <f>INDEX('Expansion Rate Sheet'!$A$7:$EI$33,MATCH('Child Check (2)'!$F50,'Expansion Rate Sheet'!$A$7:$A$33,0),MATCH('Child Check (2)'!$B50&amp;", "&amp;'Child Check (2)'!$C50&amp;", "&amp;IF($D50="N","Non-TPL, ","TPL, ")&amp;IF($E50="N","Non-voluntary_","voluntary_")&amp;$A50&amp;"_"&amp;I$4,'Expansion Rate Sheet'!$A$33:$EI$33,0))</f>
        <v>#N/A</v>
      </c>
      <c r="J50" s="37">
        <v>0</v>
      </c>
      <c r="K50" s="37">
        <v>0</v>
      </c>
      <c r="L50" s="37">
        <v>0</v>
      </c>
      <c r="M50" s="37">
        <v>0</v>
      </c>
      <c r="N50" s="37">
        <v>0</v>
      </c>
      <c r="O50" s="37">
        <v>0</v>
      </c>
      <c r="P50" s="37">
        <v>0</v>
      </c>
      <c r="Q50" s="35" t="e">
        <f>INDEX('Expansion Rate Sheet'!$A$7:$EI$33,MATCH('Child Check (2)'!$F50,'Expansion Rate Sheet'!$A$7:$A$33,0),MATCH('Child Check (2)'!$B50&amp;", "&amp;'Child Check (2)'!$C50&amp;", "&amp;IF($D50="N","Non-TPL, ","TPL, ")&amp;IF($E50="N","Non-voluntary_","voluntary_")&amp;$A50&amp;"_"&amp;Q$4,'Expansion Rate Sheet'!$A$33:$EI$33,0))</f>
        <v>#N/A</v>
      </c>
      <c r="R50" s="36" t="e">
        <f>INDEX('Expansion Rate Sheet'!$A$7:$EI$33,MATCH('Child Check (2)'!$F50,'Expansion Rate Sheet'!$A$7:$A$33,0),MATCH('Child Check (2)'!$B50&amp;", "&amp;'Child Check (2)'!$C50&amp;", "&amp;IF($D50="N","Non-TPL, ","TPL, ")&amp;IF($E50="N","Non-voluntary_","voluntary_")&amp;$A50&amp;"_"&amp;R$4,'Expansion Rate Sheet'!$A$33:$EI$33,0))</f>
        <v>#N/A</v>
      </c>
      <c r="S50" s="42" t="e">
        <f>INDEX('Expansion Rate Sheet'!$A$7:$EI$33,MATCH('Child Check (2)'!$F50,'Expansion Rate Sheet'!$A$7:$A$33,0),MATCH('Child Check (2)'!$B50&amp;", "&amp;'Child Check (2)'!$C50&amp;", "&amp;IF($D50="N","Non-TPL, ","TPL, ")&amp;IF($E50="N","Non-voluntary_","voluntary_")&amp;$A50&amp;"_"&amp;S$4,'Expansion Rate Sheet'!$A$33:$EI$33,0))</f>
        <v>#N/A</v>
      </c>
      <c r="T50" s="118" t="e">
        <f>INDEX('Expansion Rate Sheet'!$A$3:$EI$33,MATCH("Base Member Months:",'Expansion Rate Sheet'!$A$3:$A$33,0),MATCH('Child Check (2)'!$B50&amp;", "&amp;'Child Check (2)'!$C50&amp;", "&amp;IF($D50="N","Non-TPL, ","TPL, ")&amp;IF($E50="N","Non-voluntary_","voluntary_")&amp;$A50&amp;"_"&amp;T$4,'Expansion Rate Sheet'!$A$33:$EI$33,0))</f>
        <v>#N/A</v>
      </c>
      <c r="U50" s="118" t="e">
        <f>INDEX('Expansion Rate Sheet'!$A$3:$EI$33,MATCH("Base Member Months:",'Expansion Rate Sheet'!$A$3:$A$33,0),MATCH('Child Check (2)'!$B50&amp;", "&amp;'Child Check (2)'!$C50&amp;", "&amp;IF($D50="N","Non-TPL, ","TPL, ")&amp;IF($E50="N","Non-voluntary_","voluntary_")&amp;$A50&amp;"_"&amp;U$4,'Expansion Rate Sheet'!$A$33:$EI$33,0))</f>
        <v>#N/A</v>
      </c>
      <c r="Z50" s="122">
        <v>2.5000000000000001E-2</v>
      </c>
      <c r="AA50" s="122">
        <v>0</v>
      </c>
      <c r="AB50" s="122">
        <v>7.4894729137836569E-3</v>
      </c>
      <c r="AC50" s="122">
        <v>-0.11249999999999999</v>
      </c>
      <c r="AD50" s="122">
        <v>3.7500000000000006E-2</v>
      </c>
      <c r="AE50" s="123" t="e">
        <f t="shared" si="0"/>
        <v>#N/A</v>
      </c>
      <c r="AF50" s="123" t="e">
        <f t="shared" si="1"/>
        <v>#N/A</v>
      </c>
      <c r="AG50" s="121" t="e">
        <f t="shared" si="2"/>
        <v>#N/A</v>
      </c>
    </row>
    <row r="51" spans="1:33">
      <c r="A51" s="112" t="s">
        <v>43</v>
      </c>
      <c r="B51" s="113" t="s">
        <v>40</v>
      </c>
      <c r="C51" s="113" t="s">
        <v>41</v>
      </c>
      <c r="D51" s="113" t="s">
        <v>31</v>
      </c>
      <c r="E51" s="113" t="s">
        <v>36</v>
      </c>
      <c r="F51" s="114" t="s">
        <v>34</v>
      </c>
      <c r="G51" s="35" t="e">
        <f>INDEX('Expansion Rate Sheet'!$A$7:$EI$33,MATCH('Child Check (2)'!$F51,'Expansion Rate Sheet'!$A$7:$A$33,0),MATCH('Child Check (2)'!$B51&amp;", "&amp;'Child Check (2)'!$C51&amp;", "&amp;IF($D51="N","Non-TPL, ","TPL, ")&amp;IF($E51="N","Non-voluntary_","voluntary_")&amp;$A51&amp;"_"&amp;G$4,'Expansion Rate Sheet'!$A$33:$EI$33,0))</f>
        <v>#N/A</v>
      </c>
      <c r="H51" s="36" t="e">
        <f>INDEX('Expansion Rate Sheet'!$A$7:$EI$33,MATCH('Child Check (2)'!$F51,'Expansion Rate Sheet'!$A$7:$A$33,0),MATCH('Child Check (2)'!$B51&amp;", "&amp;'Child Check (2)'!$C51&amp;", "&amp;IF($D51="N","Non-TPL, ","TPL, ")&amp;IF($E51="N","Non-voluntary_","voluntary_")&amp;$A51&amp;"_"&amp;H$4,'Expansion Rate Sheet'!$A$33:$EI$33,0))</f>
        <v>#N/A</v>
      </c>
      <c r="I51" s="36" t="e">
        <f>INDEX('Expansion Rate Sheet'!$A$7:$EI$33,MATCH('Child Check (2)'!$F51,'Expansion Rate Sheet'!$A$7:$A$33,0),MATCH('Child Check (2)'!$B51&amp;", "&amp;'Child Check (2)'!$C51&amp;", "&amp;IF($D51="N","Non-TPL, ","TPL, ")&amp;IF($E51="N","Non-voluntary_","voluntary_")&amp;$A51&amp;"_"&amp;I$4,'Expansion Rate Sheet'!$A$33:$EI$33,0))</f>
        <v>#N/A</v>
      </c>
      <c r="J51" s="37">
        <v>0</v>
      </c>
      <c r="K51" s="37">
        <v>0</v>
      </c>
      <c r="L51" s="37">
        <v>0</v>
      </c>
      <c r="M51" s="37">
        <v>0</v>
      </c>
      <c r="N51" s="37">
        <v>0</v>
      </c>
      <c r="O51" s="37">
        <v>0</v>
      </c>
      <c r="P51" s="37">
        <v>0</v>
      </c>
      <c r="Q51" s="35" t="e">
        <f>INDEX('Expansion Rate Sheet'!$A$7:$EI$33,MATCH('Child Check (2)'!$F51,'Expansion Rate Sheet'!$A$7:$A$33,0),MATCH('Child Check (2)'!$B51&amp;", "&amp;'Child Check (2)'!$C51&amp;", "&amp;IF($D51="N","Non-TPL, ","TPL, ")&amp;IF($E51="N","Non-voluntary_","voluntary_")&amp;$A51&amp;"_"&amp;Q$4,'Expansion Rate Sheet'!$A$33:$EI$33,0))</f>
        <v>#N/A</v>
      </c>
      <c r="R51" s="36" t="e">
        <f>INDEX('Expansion Rate Sheet'!$A$7:$EI$33,MATCH('Child Check (2)'!$F51,'Expansion Rate Sheet'!$A$7:$A$33,0),MATCH('Child Check (2)'!$B51&amp;", "&amp;'Child Check (2)'!$C51&amp;", "&amp;IF($D51="N","Non-TPL, ","TPL, ")&amp;IF($E51="N","Non-voluntary_","voluntary_")&amp;$A51&amp;"_"&amp;R$4,'Expansion Rate Sheet'!$A$33:$EI$33,0))</f>
        <v>#N/A</v>
      </c>
      <c r="S51" s="42" t="e">
        <f>INDEX('Expansion Rate Sheet'!$A$7:$EI$33,MATCH('Child Check (2)'!$F51,'Expansion Rate Sheet'!$A$7:$A$33,0),MATCH('Child Check (2)'!$B51&amp;", "&amp;'Child Check (2)'!$C51&amp;", "&amp;IF($D51="N","Non-TPL, ","TPL, ")&amp;IF($E51="N","Non-voluntary_","voluntary_")&amp;$A51&amp;"_"&amp;S$4,'Expansion Rate Sheet'!$A$33:$EI$33,0))</f>
        <v>#N/A</v>
      </c>
      <c r="T51" s="118" t="e">
        <f>INDEX('Expansion Rate Sheet'!$A$3:$EI$33,MATCH("Base Member Months:",'Expansion Rate Sheet'!$A$3:$A$33,0),MATCH('Child Check (2)'!$B51&amp;", "&amp;'Child Check (2)'!$C51&amp;", "&amp;IF($D51="N","Non-TPL, ","TPL, ")&amp;IF($E51="N","Non-voluntary_","voluntary_")&amp;$A51&amp;"_"&amp;T$4,'Expansion Rate Sheet'!$A$33:$EI$33,0))</f>
        <v>#N/A</v>
      </c>
      <c r="U51" s="118" t="e">
        <f>INDEX('Expansion Rate Sheet'!$A$3:$EI$33,MATCH("Base Member Months:",'Expansion Rate Sheet'!$A$3:$A$33,0),MATCH('Child Check (2)'!$B51&amp;", "&amp;'Child Check (2)'!$C51&amp;", "&amp;IF($D51="N","Non-TPL, ","TPL, ")&amp;IF($E51="N","Non-voluntary_","voluntary_")&amp;$A51&amp;"_"&amp;U$4,'Expansion Rate Sheet'!$A$33:$EI$33,0))</f>
        <v>#N/A</v>
      </c>
      <c r="Z51" s="122">
        <v>1.4999999999999999E-2</v>
      </c>
      <c r="AA51" s="122">
        <v>0</v>
      </c>
      <c r="AB51" s="122">
        <v>7.4894729137836569E-3</v>
      </c>
      <c r="AC51" s="122">
        <v>-0.22499999999999998</v>
      </c>
      <c r="AD51" s="122">
        <v>3.7500000000000006E-2</v>
      </c>
      <c r="AE51" s="123" t="e">
        <f t="shared" si="0"/>
        <v>#N/A</v>
      </c>
      <c r="AF51" s="123" t="e">
        <f t="shared" si="1"/>
        <v>#N/A</v>
      </c>
      <c r="AG51" s="121" t="e">
        <f t="shared" si="2"/>
        <v>#N/A</v>
      </c>
    </row>
    <row r="52" spans="1:33">
      <c r="A52" s="112" t="s">
        <v>43</v>
      </c>
      <c r="B52" s="113" t="s">
        <v>40</v>
      </c>
      <c r="C52" s="113" t="s">
        <v>41</v>
      </c>
      <c r="D52" s="113" t="s">
        <v>31</v>
      </c>
      <c r="E52" s="113" t="s">
        <v>36</v>
      </c>
      <c r="F52" s="114" t="s">
        <v>35</v>
      </c>
      <c r="G52" s="35" t="e">
        <f>INDEX('Expansion Rate Sheet'!$A$7:$EI$33,MATCH('Child Check (2)'!$F52,'Expansion Rate Sheet'!$A$7:$A$33,0),MATCH('Child Check (2)'!$B52&amp;", "&amp;'Child Check (2)'!$C52&amp;", "&amp;IF($D52="N","Non-TPL, ","TPL, ")&amp;IF($E52="N","Non-voluntary_","voluntary_")&amp;$A52&amp;"_"&amp;G$4,'Expansion Rate Sheet'!$A$33:$EI$33,0))</f>
        <v>#N/A</v>
      </c>
      <c r="H52" s="36" t="e">
        <f>INDEX('Expansion Rate Sheet'!$A$7:$EI$33,MATCH('Child Check (2)'!$F52,'Expansion Rate Sheet'!$A$7:$A$33,0),MATCH('Child Check (2)'!$B52&amp;", "&amp;'Child Check (2)'!$C52&amp;", "&amp;IF($D52="N","Non-TPL, ","TPL, ")&amp;IF($E52="N","Non-voluntary_","voluntary_")&amp;$A52&amp;"_"&amp;H$4,'Expansion Rate Sheet'!$A$33:$EI$33,0))</f>
        <v>#N/A</v>
      </c>
      <c r="I52" s="36" t="e">
        <f>INDEX('Expansion Rate Sheet'!$A$7:$EI$33,MATCH('Child Check (2)'!$F52,'Expansion Rate Sheet'!$A$7:$A$33,0),MATCH('Child Check (2)'!$B52&amp;", "&amp;'Child Check (2)'!$C52&amp;", "&amp;IF($D52="N","Non-TPL, ","TPL, ")&amp;IF($E52="N","Non-voluntary_","voluntary_")&amp;$A52&amp;"_"&amp;I$4,'Expansion Rate Sheet'!$A$33:$EI$33,0))</f>
        <v>#N/A</v>
      </c>
      <c r="J52" s="37">
        <v>0</v>
      </c>
      <c r="K52" s="37">
        <v>0</v>
      </c>
      <c r="L52" s="37">
        <v>0</v>
      </c>
      <c r="M52" s="37">
        <v>0</v>
      </c>
      <c r="N52" s="37">
        <v>0</v>
      </c>
      <c r="O52" s="37">
        <v>0</v>
      </c>
      <c r="P52" s="37">
        <v>0</v>
      </c>
      <c r="Q52" s="35" t="e">
        <f>INDEX('Expansion Rate Sheet'!$A$7:$EI$33,MATCH('Child Check (2)'!$F52,'Expansion Rate Sheet'!$A$7:$A$33,0),MATCH('Child Check (2)'!$B52&amp;", "&amp;'Child Check (2)'!$C52&amp;", "&amp;IF($D52="N","Non-TPL, ","TPL, ")&amp;IF($E52="N","Non-voluntary_","voluntary_")&amp;$A52&amp;"_"&amp;Q$4,'Expansion Rate Sheet'!$A$33:$EI$33,0))</f>
        <v>#N/A</v>
      </c>
      <c r="R52" s="36" t="e">
        <f>INDEX('Expansion Rate Sheet'!$A$7:$EI$33,MATCH('Child Check (2)'!$F52,'Expansion Rate Sheet'!$A$7:$A$33,0),MATCH('Child Check (2)'!$B52&amp;", "&amp;'Child Check (2)'!$C52&amp;", "&amp;IF($D52="N","Non-TPL, ","TPL, ")&amp;IF($E52="N","Non-voluntary_","voluntary_")&amp;$A52&amp;"_"&amp;R$4,'Expansion Rate Sheet'!$A$33:$EI$33,0))</f>
        <v>#N/A</v>
      </c>
      <c r="S52" s="42" t="e">
        <f>INDEX('Expansion Rate Sheet'!$A$7:$EI$33,MATCH('Child Check (2)'!$F52,'Expansion Rate Sheet'!$A$7:$A$33,0),MATCH('Child Check (2)'!$B52&amp;", "&amp;'Child Check (2)'!$C52&amp;", "&amp;IF($D52="N","Non-TPL, ","TPL, ")&amp;IF($E52="N","Non-voluntary_","voluntary_")&amp;$A52&amp;"_"&amp;S$4,'Expansion Rate Sheet'!$A$33:$EI$33,0))</f>
        <v>#N/A</v>
      </c>
      <c r="T52" s="118" t="e">
        <f>INDEX('Expansion Rate Sheet'!$A$3:$EI$33,MATCH("Base Member Months:",'Expansion Rate Sheet'!$A$3:$A$33,0),MATCH('Child Check (2)'!$B52&amp;", "&amp;'Child Check (2)'!$C52&amp;", "&amp;IF($D52="N","Non-TPL, ","TPL, ")&amp;IF($E52="N","Non-voluntary_","voluntary_")&amp;$A52&amp;"_"&amp;T$4,'Expansion Rate Sheet'!$A$33:$EI$33,0))</f>
        <v>#N/A</v>
      </c>
      <c r="U52" s="118" t="e">
        <f>INDEX('Expansion Rate Sheet'!$A$3:$EI$33,MATCH("Base Member Months:",'Expansion Rate Sheet'!$A$3:$A$33,0),MATCH('Child Check (2)'!$B52&amp;", "&amp;'Child Check (2)'!$C52&amp;", "&amp;IF($D52="N","Non-TPL, ","TPL, ")&amp;IF($E52="N","Non-voluntary_","voluntary_")&amp;$A52&amp;"_"&amp;U$4,'Expansion Rate Sheet'!$A$33:$EI$33,0))</f>
        <v>#N/A</v>
      </c>
      <c r="Z52" s="122">
        <v>1.4999999999999999E-2</v>
      </c>
      <c r="AA52" s="122">
        <v>0</v>
      </c>
      <c r="AB52" s="122">
        <v>7.4894729137836569E-3</v>
      </c>
      <c r="AC52" s="122">
        <v>-0.375</v>
      </c>
      <c r="AD52" s="122">
        <v>7.5000000000000011E-2</v>
      </c>
      <c r="AE52" s="123" t="e">
        <f t="shared" si="0"/>
        <v>#N/A</v>
      </c>
      <c r="AF52" s="123" t="e">
        <f t="shared" si="1"/>
        <v>#N/A</v>
      </c>
      <c r="AG52" s="121" t="e">
        <f t="shared" si="2"/>
        <v>#N/A</v>
      </c>
    </row>
    <row r="53" spans="1:33">
      <c r="A53" s="112" t="s">
        <v>44</v>
      </c>
      <c r="B53" s="113" t="s">
        <v>40</v>
      </c>
      <c r="C53" s="113" t="s">
        <v>41</v>
      </c>
      <c r="D53" s="113" t="s">
        <v>31</v>
      </c>
      <c r="E53" s="113" t="s">
        <v>31</v>
      </c>
      <c r="F53" s="114" t="s">
        <v>32</v>
      </c>
      <c r="G53" s="35" t="e">
        <f>INDEX('Expansion Rate Sheet'!$A$7:$EI$33,MATCH('Child Check (2)'!$F53,'Expansion Rate Sheet'!$A$7:$A$33,0),MATCH('Child Check (2)'!$B53&amp;", "&amp;'Child Check (2)'!$C53&amp;", "&amp;IF($D53="N","Non-TPL, ","TPL, ")&amp;IF($E53="N","Non-voluntary_","voluntary_")&amp;$A53&amp;"_"&amp;G$4,'Expansion Rate Sheet'!$A$33:$EI$33,0))</f>
        <v>#N/A</v>
      </c>
      <c r="H53" s="36" t="e">
        <f>INDEX('Expansion Rate Sheet'!$A$7:$EI$33,MATCH('Child Check (2)'!$F53,'Expansion Rate Sheet'!$A$7:$A$33,0),MATCH('Child Check (2)'!$B53&amp;", "&amp;'Child Check (2)'!$C53&amp;", "&amp;IF($D53="N","Non-TPL, ","TPL, ")&amp;IF($E53="N","Non-voluntary_","voluntary_")&amp;$A53&amp;"_"&amp;H$4,'Expansion Rate Sheet'!$A$33:$EI$33,0))</f>
        <v>#N/A</v>
      </c>
      <c r="I53" s="36" t="e">
        <f>INDEX('Expansion Rate Sheet'!$A$7:$EI$33,MATCH('Child Check (2)'!$F53,'Expansion Rate Sheet'!$A$7:$A$33,0),MATCH('Child Check (2)'!$B53&amp;", "&amp;'Child Check (2)'!$C53&amp;", "&amp;IF($D53="N","Non-TPL, ","TPL, ")&amp;IF($E53="N","Non-voluntary_","voluntary_")&amp;$A53&amp;"_"&amp;I$4,'Expansion Rate Sheet'!$A$33:$EI$33,0))</f>
        <v>#N/A</v>
      </c>
      <c r="J53" s="37">
        <v>0</v>
      </c>
      <c r="K53" s="37">
        <v>0</v>
      </c>
      <c r="L53" s="37">
        <v>0</v>
      </c>
      <c r="M53" s="37">
        <v>0</v>
      </c>
      <c r="N53" s="37">
        <v>0</v>
      </c>
      <c r="O53" s="37">
        <v>0</v>
      </c>
      <c r="P53" s="37">
        <v>0</v>
      </c>
      <c r="Q53" s="35" t="e">
        <f>INDEX('Expansion Rate Sheet'!$A$7:$EI$33,MATCH('Child Check (2)'!$F53,'Expansion Rate Sheet'!$A$7:$A$33,0),MATCH('Child Check (2)'!$B53&amp;", "&amp;'Child Check (2)'!$C53&amp;", "&amp;IF($D53="N","Non-TPL, ","TPL, ")&amp;IF($E53="N","Non-voluntary_","voluntary_")&amp;$A53&amp;"_"&amp;Q$4,'Expansion Rate Sheet'!$A$33:$EI$33,0))</f>
        <v>#N/A</v>
      </c>
      <c r="R53" s="36" t="e">
        <f>INDEX('Expansion Rate Sheet'!$A$7:$EI$33,MATCH('Child Check (2)'!$F53,'Expansion Rate Sheet'!$A$7:$A$33,0),MATCH('Child Check (2)'!$B53&amp;", "&amp;'Child Check (2)'!$C53&amp;", "&amp;IF($D53="N","Non-TPL, ","TPL, ")&amp;IF($E53="N","Non-voluntary_","voluntary_")&amp;$A53&amp;"_"&amp;R$4,'Expansion Rate Sheet'!$A$33:$EI$33,0))</f>
        <v>#N/A</v>
      </c>
      <c r="S53" s="42" t="e">
        <f>INDEX('Expansion Rate Sheet'!$A$7:$EI$33,MATCH('Child Check (2)'!$F53,'Expansion Rate Sheet'!$A$7:$A$33,0),MATCH('Child Check (2)'!$B53&amp;", "&amp;'Child Check (2)'!$C53&amp;", "&amp;IF($D53="N","Non-TPL, ","TPL, ")&amp;IF($E53="N","Non-voluntary_","voluntary_")&amp;$A53&amp;"_"&amp;S$4,'Expansion Rate Sheet'!$A$33:$EI$33,0))</f>
        <v>#N/A</v>
      </c>
      <c r="T53" s="118" t="e">
        <f>INDEX('Expansion Rate Sheet'!$A$3:$EI$33,MATCH("Base Member Months:",'Expansion Rate Sheet'!$A$3:$A$33,0),MATCH('Child Check (2)'!$B53&amp;", "&amp;'Child Check (2)'!$C53&amp;", "&amp;IF($D53="N","Non-TPL, ","TPL, ")&amp;IF($E53="N","Non-voluntary_","voluntary_")&amp;$A53&amp;"_"&amp;T$4,'Expansion Rate Sheet'!$A$33:$EI$33,0))</f>
        <v>#N/A</v>
      </c>
      <c r="U53" s="118" t="e">
        <f>INDEX('Expansion Rate Sheet'!$A$3:$EI$33,MATCH("Base Member Months:",'Expansion Rate Sheet'!$A$3:$A$33,0),MATCH('Child Check (2)'!$B53&amp;", "&amp;'Child Check (2)'!$C53&amp;", "&amp;IF($D53="N","Non-TPL, ","TPL, ")&amp;IF($E53="N","Non-voluntary_","voluntary_")&amp;$A53&amp;"_"&amp;U$4,'Expansion Rate Sheet'!$A$33:$EI$33,0))</f>
        <v>#N/A</v>
      </c>
      <c r="Z53" s="122">
        <v>2.5000000000000001E-2</v>
      </c>
      <c r="AA53" s="122">
        <v>0</v>
      </c>
      <c r="AB53" s="122">
        <v>7.4894729137836569E-3</v>
      </c>
      <c r="AC53" s="122">
        <v>0.11249999999999999</v>
      </c>
      <c r="AD53" s="122">
        <v>-3.7500000000000006E-2</v>
      </c>
      <c r="AE53" s="123" t="e">
        <f t="shared" si="0"/>
        <v>#N/A</v>
      </c>
      <c r="AF53" s="123" t="e">
        <f t="shared" si="1"/>
        <v>#N/A</v>
      </c>
      <c r="AG53" s="121" t="e">
        <f t="shared" si="2"/>
        <v>#N/A</v>
      </c>
    </row>
    <row r="54" spans="1:33">
      <c r="A54" s="112" t="s">
        <v>44</v>
      </c>
      <c r="B54" s="113" t="s">
        <v>40</v>
      </c>
      <c r="C54" s="113" t="s">
        <v>41</v>
      </c>
      <c r="D54" s="113" t="s">
        <v>31</v>
      </c>
      <c r="E54" s="113" t="s">
        <v>31</v>
      </c>
      <c r="F54" s="114" t="s">
        <v>33</v>
      </c>
      <c r="G54" s="35" t="e">
        <f>INDEX('Expansion Rate Sheet'!$A$7:$EI$33,MATCH('Child Check (2)'!$F54,'Expansion Rate Sheet'!$A$7:$A$33,0),MATCH('Child Check (2)'!$B54&amp;", "&amp;'Child Check (2)'!$C54&amp;", "&amp;IF($D54="N","Non-TPL, ","TPL, ")&amp;IF($E54="N","Non-voluntary_","voluntary_")&amp;$A54&amp;"_"&amp;G$4,'Expansion Rate Sheet'!$A$33:$EI$33,0))</f>
        <v>#N/A</v>
      </c>
      <c r="H54" s="36" t="e">
        <f>INDEX('Expansion Rate Sheet'!$A$7:$EI$33,MATCH('Child Check (2)'!$F54,'Expansion Rate Sheet'!$A$7:$A$33,0),MATCH('Child Check (2)'!$B54&amp;", "&amp;'Child Check (2)'!$C54&amp;", "&amp;IF($D54="N","Non-TPL, ","TPL, ")&amp;IF($E54="N","Non-voluntary_","voluntary_")&amp;$A54&amp;"_"&amp;H$4,'Expansion Rate Sheet'!$A$33:$EI$33,0))</f>
        <v>#N/A</v>
      </c>
      <c r="I54" s="36" t="e">
        <f>INDEX('Expansion Rate Sheet'!$A$7:$EI$33,MATCH('Child Check (2)'!$F54,'Expansion Rate Sheet'!$A$7:$A$33,0),MATCH('Child Check (2)'!$B54&amp;", "&amp;'Child Check (2)'!$C54&amp;", "&amp;IF($D54="N","Non-TPL, ","TPL, ")&amp;IF($E54="N","Non-voluntary_","voluntary_")&amp;$A54&amp;"_"&amp;I$4,'Expansion Rate Sheet'!$A$33:$EI$33,0))</f>
        <v>#N/A</v>
      </c>
      <c r="J54" s="37">
        <v>0</v>
      </c>
      <c r="K54" s="37">
        <v>0</v>
      </c>
      <c r="L54" s="37">
        <v>0</v>
      </c>
      <c r="M54" s="37">
        <v>0</v>
      </c>
      <c r="N54" s="37">
        <v>0</v>
      </c>
      <c r="O54" s="37">
        <v>0</v>
      </c>
      <c r="P54" s="37">
        <v>0</v>
      </c>
      <c r="Q54" s="35" t="e">
        <f>INDEX('Expansion Rate Sheet'!$A$7:$EI$33,MATCH('Child Check (2)'!$F54,'Expansion Rate Sheet'!$A$7:$A$33,0),MATCH('Child Check (2)'!$B54&amp;", "&amp;'Child Check (2)'!$C54&amp;", "&amp;IF($D54="N","Non-TPL, ","TPL, ")&amp;IF($E54="N","Non-voluntary_","voluntary_")&amp;$A54&amp;"_"&amp;Q$4,'Expansion Rate Sheet'!$A$33:$EI$33,0))</f>
        <v>#N/A</v>
      </c>
      <c r="R54" s="36" t="e">
        <f>INDEX('Expansion Rate Sheet'!$A$7:$EI$33,MATCH('Child Check (2)'!$F54,'Expansion Rate Sheet'!$A$7:$A$33,0),MATCH('Child Check (2)'!$B54&amp;", "&amp;'Child Check (2)'!$C54&amp;", "&amp;IF($D54="N","Non-TPL, ","TPL, ")&amp;IF($E54="N","Non-voluntary_","voluntary_")&amp;$A54&amp;"_"&amp;R$4,'Expansion Rate Sheet'!$A$33:$EI$33,0))</f>
        <v>#N/A</v>
      </c>
      <c r="S54" s="42" t="e">
        <f>INDEX('Expansion Rate Sheet'!$A$7:$EI$33,MATCH('Child Check (2)'!$F54,'Expansion Rate Sheet'!$A$7:$A$33,0),MATCH('Child Check (2)'!$B54&amp;", "&amp;'Child Check (2)'!$C54&amp;", "&amp;IF($D54="N","Non-TPL, ","TPL, ")&amp;IF($E54="N","Non-voluntary_","voluntary_")&amp;$A54&amp;"_"&amp;S$4,'Expansion Rate Sheet'!$A$33:$EI$33,0))</f>
        <v>#N/A</v>
      </c>
      <c r="T54" s="118" t="e">
        <f>INDEX('Expansion Rate Sheet'!$A$3:$EI$33,MATCH("Base Member Months:",'Expansion Rate Sheet'!$A$3:$A$33,0),MATCH('Child Check (2)'!$B54&amp;", "&amp;'Child Check (2)'!$C54&amp;", "&amp;IF($D54="N","Non-TPL, ","TPL, ")&amp;IF($E54="N","Non-voluntary_","voluntary_")&amp;$A54&amp;"_"&amp;T$4,'Expansion Rate Sheet'!$A$33:$EI$33,0))</f>
        <v>#N/A</v>
      </c>
      <c r="U54" s="118" t="e">
        <f>INDEX('Expansion Rate Sheet'!$A$3:$EI$33,MATCH("Base Member Months:",'Expansion Rate Sheet'!$A$3:$A$33,0),MATCH('Child Check (2)'!$B54&amp;", "&amp;'Child Check (2)'!$C54&amp;", "&amp;IF($D54="N","Non-TPL, ","TPL, ")&amp;IF($E54="N","Non-voluntary_","voluntary_")&amp;$A54&amp;"_"&amp;U$4,'Expansion Rate Sheet'!$A$33:$EI$33,0))</f>
        <v>#N/A</v>
      </c>
      <c r="Z54" s="122">
        <v>2.5000000000000001E-2</v>
      </c>
      <c r="AA54" s="122">
        <v>0</v>
      </c>
      <c r="AB54" s="122">
        <v>7.4894729137836569E-3</v>
      </c>
      <c r="AC54" s="122">
        <v>-0.11249999999999999</v>
      </c>
      <c r="AD54" s="122">
        <v>3.7500000000000006E-2</v>
      </c>
      <c r="AE54" s="123" t="e">
        <f t="shared" si="0"/>
        <v>#N/A</v>
      </c>
      <c r="AF54" s="123" t="e">
        <f t="shared" si="1"/>
        <v>#N/A</v>
      </c>
      <c r="AG54" s="121" t="e">
        <f t="shared" si="2"/>
        <v>#N/A</v>
      </c>
    </row>
    <row r="55" spans="1:33">
      <c r="A55" s="112" t="s">
        <v>44</v>
      </c>
      <c r="B55" s="113" t="s">
        <v>40</v>
      </c>
      <c r="C55" s="113" t="s">
        <v>41</v>
      </c>
      <c r="D55" s="113" t="s">
        <v>31</v>
      </c>
      <c r="E55" s="113" t="s">
        <v>31</v>
      </c>
      <c r="F55" s="114" t="s">
        <v>34</v>
      </c>
      <c r="G55" s="35" t="e">
        <f>INDEX('Expansion Rate Sheet'!$A$7:$EI$33,MATCH('Child Check (2)'!$F55,'Expansion Rate Sheet'!$A$7:$A$33,0),MATCH('Child Check (2)'!$B55&amp;", "&amp;'Child Check (2)'!$C55&amp;", "&amp;IF($D55="N","Non-TPL, ","TPL, ")&amp;IF($E55="N","Non-voluntary_","voluntary_")&amp;$A55&amp;"_"&amp;G$4,'Expansion Rate Sheet'!$A$33:$EI$33,0))</f>
        <v>#N/A</v>
      </c>
      <c r="H55" s="36" t="e">
        <f>INDEX('Expansion Rate Sheet'!$A$7:$EI$33,MATCH('Child Check (2)'!$F55,'Expansion Rate Sheet'!$A$7:$A$33,0),MATCH('Child Check (2)'!$B55&amp;", "&amp;'Child Check (2)'!$C55&amp;", "&amp;IF($D55="N","Non-TPL, ","TPL, ")&amp;IF($E55="N","Non-voluntary_","voluntary_")&amp;$A55&amp;"_"&amp;H$4,'Expansion Rate Sheet'!$A$33:$EI$33,0))</f>
        <v>#N/A</v>
      </c>
      <c r="I55" s="36" t="e">
        <f>INDEX('Expansion Rate Sheet'!$A$7:$EI$33,MATCH('Child Check (2)'!$F55,'Expansion Rate Sheet'!$A$7:$A$33,0),MATCH('Child Check (2)'!$B55&amp;", "&amp;'Child Check (2)'!$C55&amp;", "&amp;IF($D55="N","Non-TPL, ","TPL, ")&amp;IF($E55="N","Non-voluntary_","voluntary_")&amp;$A55&amp;"_"&amp;I$4,'Expansion Rate Sheet'!$A$33:$EI$33,0))</f>
        <v>#N/A</v>
      </c>
      <c r="J55" s="37">
        <v>0</v>
      </c>
      <c r="K55" s="37">
        <v>0</v>
      </c>
      <c r="L55" s="37">
        <v>0</v>
      </c>
      <c r="M55" s="37">
        <v>0</v>
      </c>
      <c r="N55" s="37">
        <v>0</v>
      </c>
      <c r="O55" s="37">
        <v>0</v>
      </c>
      <c r="P55" s="37">
        <v>0</v>
      </c>
      <c r="Q55" s="35" t="e">
        <f>INDEX('Expansion Rate Sheet'!$A$7:$EI$33,MATCH('Child Check (2)'!$F55,'Expansion Rate Sheet'!$A$7:$A$33,0),MATCH('Child Check (2)'!$B55&amp;", "&amp;'Child Check (2)'!$C55&amp;", "&amp;IF($D55="N","Non-TPL, ","TPL, ")&amp;IF($E55="N","Non-voluntary_","voluntary_")&amp;$A55&amp;"_"&amp;Q$4,'Expansion Rate Sheet'!$A$33:$EI$33,0))</f>
        <v>#N/A</v>
      </c>
      <c r="R55" s="36" t="e">
        <f>INDEX('Expansion Rate Sheet'!$A$7:$EI$33,MATCH('Child Check (2)'!$F55,'Expansion Rate Sheet'!$A$7:$A$33,0),MATCH('Child Check (2)'!$B55&amp;", "&amp;'Child Check (2)'!$C55&amp;", "&amp;IF($D55="N","Non-TPL, ","TPL, ")&amp;IF($E55="N","Non-voluntary_","voluntary_")&amp;$A55&amp;"_"&amp;R$4,'Expansion Rate Sheet'!$A$33:$EI$33,0))</f>
        <v>#N/A</v>
      </c>
      <c r="S55" s="42" t="e">
        <f>INDEX('Expansion Rate Sheet'!$A$7:$EI$33,MATCH('Child Check (2)'!$F55,'Expansion Rate Sheet'!$A$7:$A$33,0),MATCH('Child Check (2)'!$B55&amp;", "&amp;'Child Check (2)'!$C55&amp;", "&amp;IF($D55="N","Non-TPL, ","TPL, ")&amp;IF($E55="N","Non-voluntary_","voluntary_")&amp;$A55&amp;"_"&amp;S$4,'Expansion Rate Sheet'!$A$33:$EI$33,0))</f>
        <v>#N/A</v>
      </c>
      <c r="T55" s="118" t="e">
        <f>INDEX('Expansion Rate Sheet'!$A$3:$EI$33,MATCH("Base Member Months:",'Expansion Rate Sheet'!$A$3:$A$33,0),MATCH('Child Check (2)'!$B55&amp;", "&amp;'Child Check (2)'!$C55&amp;", "&amp;IF($D55="N","Non-TPL, ","TPL, ")&amp;IF($E55="N","Non-voluntary_","voluntary_")&amp;$A55&amp;"_"&amp;T$4,'Expansion Rate Sheet'!$A$33:$EI$33,0))</f>
        <v>#N/A</v>
      </c>
      <c r="U55" s="118" t="e">
        <f>INDEX('Expansion Rate Sheet'!$A$3:$EI$33,MATCH("Base Member Months:",'Expansion Rate Sheet'!$A$3:$A$33,0),MATCH('Child Check (2)'!$B55&amp;", "&amp;'Child Check (2)'!$C55&amp;", "&amp;IF($D55="N","Non-TPL, ","TPL, ")&amp;IF($E55="N","Non-voluntary_","voluntary_")&amp;$A55&amp;"_"&amp;U$4,'Expansion Rate Sheet'!$A$33:$EI$33,0))</f>
        <v>#N/A</v>
      </c>
      <c r="Z55" s="122">
        <v>1.4999999999999999E-2</v>
      </c>
      <c r="AA55" s="122">
        <v>0</v>
      </c>
      <c r="AB55" s="122">
        <v>7.4894729137836569E-3</v>
      </c>
      <c r="AC55" s="122">
        <v>-0.22499999999999998</v>
      </c>
      <c r="AD55" s="122">
        <v>3.7500000000000006E-2</v>
      </c>
      <c r="AE55" s="123" t="e">
        <f t="shared" si="0"/>
        <v>#N/A</v>
      </c>
      <c r="AF55" s="123" t="e">
        <f t="shared" si="1"/>
        <v>#N/A</v>
      </c>
      <c r="AG55" s="121" t="e">
        <f t="shared" si="2"/>
        <v>#N/A</v>
      </c>
    </row>
    <row r="56" spans="1:33">
      <c r="A56" s="112" t="s">
        <v>44</v>
      </c>
      <c r="B56" s="113" t="s">
        <v>40</v>
      </c>
      <c r="C56" s="113" t="s">
        <v>41</v>
      </c>
      <c r="D56" s="113" t="s">
        <v>31</v>
      </c>
      <c r="E56" s="113" t="s">
        <v>31</v>
      </c>
      <c r="F56" s="114" t="s">
        <v>35</v>
      </c>
      <c r="G56" s="35" t="e">
        <f>INDEX('Expansion Rate Sheet'!$A$7:$EI$33,MATCH('Child Check (2)'!$F56,'Expansion Rate Sheet'!$A$7:$A$33,0),MATCH('Child Check (2)'!$B56&amp;", "&amp;'Child Check (2)'!$C56&amp;", "&amp;IF($D56="N","Non-TPL, ","TPL, ")&amp;IF($E56="N","Non-voluntary_","voluntary_")&amp;$A56&amp;"_"&amp;G$4,'Expansion Rate Sheet'!$A$33:$EI$33,0))</f>
        <v>#N/A</v>
      </c>
      <c r="H56" s="36" t="e">
        <f>INDEX('Expansion Rate Sheet'!$A$7:$EI$33,MATCH('Child Check (2)'!$F56,'Expansion Rate Sheet'!$A$7:$A$33,0),MATCH('Child Check (2)'!$B56&amp;", "&amp;'Child Check (2)'!$C56&amp;", "&amp;IF($D56="N","Non-TPL, ","TPL, ")&amp;IF($E56="N","Non-voluntary_","voluntary_")&amp;$A56&amp;"_"&amp;H$4,'Expansion Rate Sheet'!$A$33:$EI$33,0))</f>
        <v>#N/A</v>
      </c>
      <c r="I56" s="36" t="e">
        <f>INDEX('Expansion Rate Sheet'!$A$7:$EI$33,MATCH('Child Check (2)'!$F56,'Expansion Rate Sheet'!$A$7:$A$33,0),MATCH('Child Check (2)'!$B56&amp;", "&amp;'Child Check (2)'!$C56&amp;", "&amp;IF($D56="N","Non-TPL, ","TPL, ")&amp;IF($E56="N","Non-voluntary_","voluntary_")&amp;$A56&amp;"_"&amp;I$4,'Expansion Rate Sheet'!$A$33:$EI$33,0))</f>
        <v>#N/A</v>
      </c>
      <c r="J56" s="37">
        <v>0</v>
      </c>
      <c r="K56" s="37">
        <v>0</v>
      </c>
      <c r="L56" s="37">
        <v>0</v>
      </c>
      <c r="M56" s="37">
        <v>0</v>
      </c>
      <c r="N56" s="37">
        <v>0</v>
      </c>
      <c r="O56" s="37">
        <v>0</v>
      </c>
      <c r="P56" s="37">
        <v>0</v>
      </c>
      <c r="Q56" s="35" t="e">
        <f>INDEX('Expansion Rate Sheet'!$A$7:$EI$33,MATCH('Child Check (2)'!$F56,'Expansion Rate Sheet'!$A$7:$A$33,0),MATCH('Child Check (2)'!$B56&amp;", "&amp;'Child Check (2)'!$C56&amp;", "&amp;IF($D56="N","Non-TPL, ","TPL, ")&amp;IF($E56="N","Non-voluntary_","voluntary_")&amp;$A56&amp;"_"&amp;Q$4,'Expansion Rate Sheet'!$A$33:$EI$33,0))</f>
        <v>#N/A</v>
      </c>
      <c r="R56" s="36" t="e">
        <f>INDEX('Expansion Rate Sheet'!$A$7:$EI$33,MATCH('Child Check (2)'!$F56,'Expansion Rate Sheet'!$A$7:$A$33,0),MATCH('Child Check (2)'!$B56&amp;", "&amp;'Child Check (2)'!$C56&amp;", "&amp;IF($D56="N","Non-TPL, ","TPL, ")&amp;IF($E56="N","Non-voluntary_","voluntary_")&amp;$A56&amp;"_"&amp;R$4,'Expansion Rate Sheet'!$A$33:$EI$33,0))</f>
        <v>#N/A</v>
      </c>
      <c r="S56" s="42" t="e">
        <f>INDEX('Expansion Rate Sheet'!$A$7:$EI$33,MATCH('Child Check (2)'!$F56,'Expansion Rate Sheet'!$A$7:$A$33,0),MATCH('Child Check (2)'!$B56&amp;", "&amp;'Child Check (2)'!$C56&amp;", "&amp;IF($D56="N","Non-TPL, ","TPL, ")&amp;IF($E56="N","Non-voluntary_","voluntary_")&amp;$A56&amp;"_"&amp;S$4,'Expansion Rate Sheet'!$A$33:$EI$33,0))</f>
        <v>#N/A</v>
      </c>
      <c r="T56" s="118" t="e">
        <f>INDEX('Expansion Rate Sheet'!$A$3:$EI$33,MATCH("Base Member Months:",'Expansion Rate Sheet'!$A$3:$A$33,0),MATCH('Child Check (2)'!$B56&amp;", "&amp;'Child Check (2)'!$C56&amp;", "&amp;IF($D56="N","Non-TPL, ","TPL, ")&amp;IF($E56="N","Non-voluntary_","voluntary_")&amp;$A56&amp;"_"&amp;T$4,'Expansion Rate Sheet'!$A$33:$EI$33,0))</f>
        <v>#N/A</v>
      </c>
      <c r="U56" s="118" t="e">
        <f>INDEX('Expansion Rate Sheet'!$A$3:$EI$33,MATCH("Base Member Months:",'Expansion Rate Sheet'!$A$3:$A$33,0),MATCH('Child Check (2)'!$B56&amp;", "&amp;'Child Check (2)'!$C56&amp;", "&amp;IF($D56="N","Non-TPL, ","TPL, ")&amp;IF($E56="N","Non-voluntary_","voluntary_")&amp;$A56&amp;"_"&amp;U$4,'Expansion Rate Sheet'!$A$33:$EI$33,0))</f>
        <v>#N/A</v>
      </c>
      <c r="Z56" s="122">
        <v>1.4999999999999999E-2</v>
      </c>
      <c r="AA56" s="122">
        <v>0</v>
      </c>
      <c r="AB56" s="122">
        <v>7.4894729137836569E-3</v>
      </c>
      <c r="AC56" s="122">
        <v>-0.375</v>
      </c>
      <c r="AD56" s="122">
        <v>7.5000000000000011E-2</v>
      </c>
      <c r="AE56" s="123" t="e">
        <f t="shared" si="0"/>
        <v>#N/A</v>
      </c>
      <c r="AF56" s="123" t="e">
        <f t="shared" si="1"/>
        <v>#N/A</v>
      </c>
      <c r="AG56" s="121" t="e">
        <f t="shared" si="2"/>
        <v>#N/A</v>
      </c>
    </row>
    <row r="57" spans="1:33">
      <c r="A57" s="112" t="s">
        <v>44</v>
      </c>
      <c r="B57" s="113" t="s">
        <v>40</v>
      </c>
      <c r="C57" s="113" t="s">
        <v>41</v>
      </c>
      <c r="D57" s="113" t="s">
        <v>31</v>
      </c>
      <c r="E57" s="113" t="s">
        <v>36</v>
      </c>
      <c r="F57" s="114" t="s">
        <v>32</v>
      </c>
      <c r="G57" s="35" t="e">
        <f>INDEX('Expansion Rate Sheet'!$A$7:$EI$33,MATCH('Child Check (2)'!$F57,'Expansion Rate Sheet'!$A$7:$A$33,0),MATCH('Child Check (2)'!$B57&amp;", "&amp;'Child Check (2)'!$C57&amp;", "&amp;IF($D57="N","Non-TPL, ","TPL, ")&amp;IF($E57="N","Non-voluntary_","voluntary_")&amp;$A57&amp;"_"&amp;G$4,'Expansion Rate Sheet'!$A$33:$EI$33,0))</f>
        <v>#N/A</v>
      </c>
      <c r="H57" s="36" t="e">
        <f>INDEX('Expansion Rate Sheet'!$A$7:$EI$33,MATCH('Child Check (2)'!$F57,'Expansion Rate Sheet'!$A$7:$A$33,0),MATCH('Child Check (2)'!$B57&amp;", "&amp;'Child Check (2)'!$C57&amp;", "&amp;IF($D57="N","Non-TPL, ","TPL, ")&amp;IF($E57="N","Non-voluntary_","voluntary_")&amp;$A57&amp;"_"&amp;H$4,'Expansion Rate Sheet'!$A$33:$EI$33,0))</f>
        <v>#N/A</v>
      </c>
      <c r="I57" s="36" t="e">
        <f>INDEX('Expansion Rate Sheet'!$A$7:$EI$33,MATCH('Child Check (2)'!$F57,'Expansion Rate Sheet'!$A$7:$A$33,0),MATCH('Child Check (2)'!$B57&amp;", "&amp;'Child Check (2)'!$C57&amp;", "&amp;IF($D57="N","Non-TPL, ","TPL, ")&amp;IF($E57="N","Non-voluntary_","voluntary_")&amp;$A57&amp;"_"&amp;I$4,'Expansion Rate Sheet'!$A$33:$EI$33,0))</f>
        <v>#N/A</v>
      </c>
      <c r="J57" s="37">
        <v>0</v>
      </c>
      <c r="K57" s="37">
        <v>0</v>
      </c>
      <c r="L57" s="37">
        <v>0</v>
      </c>
      <c r="M57" s="37">
        <v>0</v>
      </c>
      <c r="N57" s="37">
        <v>0</v>
      </c>
      <c r="O57" s="37">
        <v>0</v>
      </c>
      <c r="P57" s="37">
        <v>0</v>
      </c>
      <c r="Q57" s="35" t="e">
        <f>INDEX('Expansion Rate Sheet'!$A$7:$EI$33,MATCH('Child Check (2)'!$F57,'Expansion Rate Sheet'!$A$7:$A$33,0),MATCH('Child Check (2)'!$B57&amp;", "&amp;'Child Check (2)'!$C57&amp;", "&amp;IF($D57="N","Non-TPL, ","TPL, ")&amp;IF($E57="N","Non-voluntary_","voluntary_")&amp;$A57&amp;"_"&amp;Q$4,'Expansion Rate Sheet'!$A$33:$EI$33,0))</f>
        <v>#N/A</v>
      </c>
      <c r="R57" s="36" t="e">
        <f>INDEX('Expansion Rate Sheet'!$A$7:$EI$33,MATCH('Child Check (2)'!$F57,'Expansion Rate Sheet'!$A$7:$A$33,0),MATCH('Child Check (2)'!$B57&amp;", "&amp;'Child Check (2)'!$C57&amp;", "&amp;IF($D57="N","Non-TPL, ","TPL, ")&amp;IF($E57="N","Non-voluntary_","voluntary_")&amp;$A57&amp;"_"&amp;R$4,'Expansion Rate Sheet'!$A$33:$EI$33,0))</f>
        <v>#N/A</v>
      </c>
      <c r="S57" s="42" t="e">
        <f>INDEX('Expansion Rate Sheet'!$A$7:$EI$33,MATCH('Child Check (2)'!$F57,'Expansion Rate Sheet'!$A$7:$A$33,0),MATCH('Child Check (2)'!$B57&amp;", "&amp;'Child Check (2)'!$C57&amp;", "&amp;IF($D57="N","Non-TPL, ","TPL, ")&amp;IF($E57="N","Non-voluntary_","voluntary_")&amp;$A57&amp;"_"&amp;S$4,'Expansion Rate Sheet'!$A$33:$EI$33,0))</f>
        <v>#N/A</v>
      </c>
      <c r="T57" s="118" t="e">
        <f>INDEX('Expansion Rate Sheet'!$A$3:$EI$33,MATCH("Base Member Months:",'Expansion Rate Sheet'!$A$3:$A$33,0),MATCH('Child Check (2)'!$B57&amp;", "&amp;'Child Check (2)'!$C57&amp;", "&amp;IF($D57="N","Non-TPL, ","TPL, ")&amp;IF($E57="N","Non-voluntary_","voluntary_")&amp;$A57&amp;"_"&amp;T$4,'Expansion Rate Sheet'!$A$33:$EI$33,0))</f>
        <v>#N/A</v>
      </c>
      <c r="U57" s="118" t="e">
        <f>INDEX('Expansion Rate Sheet'!$A$3:$EI$33,MATCH("Base Member Months:",'Expansion Rate Sheet'!$A$3:$A$33,0),MATCH('Child Check (2)'!$B57&amp;", "&amp;'Child Check (2)'!$C57&amp;", "&amp;IF($D57="N","Non-TPL, ","TPL, ")&amp;IF($E57="N","Non-voluntary_","voluntary_")&amp;$A57&amp;"_"&amp;U$4,'Expansion Rate Sheet'!$A$33:$EI$33,0))</f>
        <v>#N/A</v>
      </c>
      <c r="Z57" s="122">
        <v>2.5000000000000001E-2</v>
      </c>
      <c r="AA57" s="122">
        <v>0</v>
      </c>
      <c r="AB57" s="122">
        <v>7.4894729137836569E-3</v>
      </c>
      <c r="AC57" s="122">
        <v>0.11249999999999999</v>
      </c>
      <c r="AD57" s="122">
        <v>-3.7500000000000006E-2</v>
      </c>
      <c r="AE57" s="123" t="e">
        <f t="shared" si="0"/>
        <v>#N/A</v>
      </c>
      <c r="AF57" s="123" t="e">
        <f t="shared" si="1"/>
        <v>#N/A</v>
      </c>
      <c r="AG57" s="121" t="e">
        <f t="shared" si="2"/>
        <v>#N/A</v>
      </c>
    </row>
    <row r="58" spans="1:33">
      <c r="A58" s="112" t="s">
        <v>44</v>
      </c>
      <c r="B58" s="113" t="s">
        <v>40</v>
      </c>
      <c r="C58" s="113" t="s">
        <v>41</v>
      </c>
      <c r="D58" s="113" t="s">
        <v>31</v>
      </c>
      <c r="E58" s="113" t="s">
        <v>36</v>
      </c>
      <c r="F58" s="114" t="s">
        <v>33</v>
      </c>
      <c r="G58" s="35" t="e">
        <f>INDEX('Expansion Rate Sheet'!$A$7:$EI$33,MATCH('Child Check (2)'!$F58,'Expansion Rate Sheet'!$A$7:$A$33,0),MATCH('Child Check (2)'!$B58&amp;", "&amp;'Child Check (2)'!$C58&amp;", "&amp;IF($D58="N","Non-TPL, ","TPL, ")&amp;IF($E58="N","Non-voluntary_","voluntary_")&amp;$A58&amp;"_"&amp;G$4,'Expansion Rate Sheet'!$A$33:$EI$33,0))</f>
        <v>#N/A</v>
      </c>
      <c r="H58" s="36" t="e">
        <f>INDEX('Expansion Rate Sheet'!$A$7:$EI$33,MATCH('Child Check (2)'!$F58,'Expansion Rate Sheet'!$A$7:$A$33,0),MATCH('Child Check (2)'!$B58&amp;", "&amp;'Child Check (2)'!$C58&amp;", "&amp;IF($D58="N","Non-TPL, ","TPL, ")&amp;IF($E58="N","Non-voluntary_","voluntary_")&amp;$A58&amp;"_"&amp;H$4,'Expansion Rate Sheet'!$A$33:$EI$33,0))</f>
        <v>#N/A</v>
      </c>
      <c r="I58" s="36" t="e">
        <f>INDEX('Expansion Rate Sheet'!$A$7:$EI$33,MATCH('Child Check (2)'!$F58,'Expansion Rate Sheet'!$A$7:$A$33,0),MATCH('Child Check (2)'!$B58&amp;", "&amp;'Child Check (2)'!$C58&amp;", "&amp;IF($D58="N","Non-TPL, ","TPL, ")&amp;IF($E58="N","Non-voluntary_","voluntary_")&amp;$A58&amp;"_"&amp;I$4,'Expansion Rate Sheet'!$A$33:$EI$33,0))</f>
        <v>#N/A</v>
      </c>
      <c r="J58" s="37">
        <v>0</v>
      </c>
      <c r="K58" s="37">
        <v>0</v>
      </c>
      <c r="L58" s="37">
        <v>0</v>
      </c>
      <c r="M58" s="37">
        <v>0</v>
      </c>
      <c r="N58" s="37">
        <v>0</v>
      </c>
      <c r="O58" s="37">
        <v>0</v>
      </c>
      <c r="P58" s="37">
        <v>0</v>
      </c>
      <c r="Q58" s="35" t="e">
        <f>INDEX('Expansion Rate Sheet'!$A$7:$EI$33,MATCH('Child Check (2)'!$F58,'Expansion Rate Sheet'!$A$7:$A$33,0),MATCH('Child Check (2)'!$B58&amp;", "&amp;'Child Check (2)'!$C58&amp;", "&amp;IF($D58="N","Non-TPL, ","TPL, ")&amp;IF($E58="N","Non-voluntary_","voluntary_")&amp;$A58&amp;"_"&amp;Q$4,'Expansion Rate Sheet'!$A$33:$EI$33,0))</f>
        <v>#N/A</v>
      </c>
      <c r="R58" s="36" t="e">
        <f>INDEX('Expansion Rate Sheet'!$A$7:$EI$33,MATCH('Child Check (2)'!$F58,'Expansion Rate Sheet'!$A$7:$A$33,0),MATCH('Child Check (2)'!$B58&amp;", "&amp;'Child Check (2)'!$C58&amp;", "&amp;IF($D58="N","Non-TPL, ","TPL, ")&amp;IF($E58="N","Non-voluntary_","voluntary_")&amp;$A58&amp;"_"&amp;R$4,'Expansion Rate Sheet'!$A$33:$EI$33,0))</f>
        <v>#N/A</v>
      </c>
      <c r="S58" s="42" t="e">
        <f>INDEX('Expansion Rate Sheet'!$A$7:$EI$33,MATCH('Child Check (2)'!$F58,'Expansion Rate Sheet'!$A$7:$A$33,0),MATCH('Child Check (2)'!$B58&amp;", "&amp;'Child Check (2)'!$C58&amp;", "&amp;IF($D58="N","Non-TPL, ","TPL, ")&amp;IF($E58="N","Non-voluntary_","voluntary_")&amp;$A58&amp;"_"&amp;S$4,'Expansion Rate Sheet'!$A$33:$EI$33,0))</f>
        <v>#N/A</v>
      </c>
      <c r="T58" s="118" t="e">
        <f>INDEX('Expansion Rate Sheet'!$A$3:$EI$33,MATCH("Base Member Months:",'Expansion Rate Sheet'!$A$3:$A$33,0),MATCH('Child Check (2)'!$B58&amp;", "&amp;'Child Check (2)'!$C58&amp;", "&amp;IF($D58="N","Non-TPL, ","TPL, ")&amp;IF($E58="N","Non-voluntary_","voluntary_")&amp;$A58&amp;"_"&amp;T$4,'Expansion Rate Sheet'!$A$33:$EI$33,0))</f>
        <v>#N/A</v>
      </c>
      <c r="U58" s="118" t="e">
        <f>INDEX('Expansion Rate Sheet'!$A$3:$EI$33,MATCH("Base Member Months:",'Expansion Rate Sheet'!$A$3:$A$33,0),MATCH('Child Check (2)'!$B58&amp;", "&amp;'Child Check (2)'!$C58&amp;", "&amp;IF($D58="N","Non-TPL, ","TPL, ")&amp;IF($E58="N","Non-voluntary_","voluntary_")&amp;$A58&amp;"_"&amp;U$4,'Expansion Rate Sheet'!$A$33:$EI$33,0))</f>
        <v>#N/A</v>
      </c>
      <c r="Z58" s="122">
        <v>2.5000000000000001E-2</v>
      </c>
      <c r="AA58" s="122">
        <v>0</v>
      </c>
      <c r="AB58" s="122">
        <v>7.4894729137836569E-3</v>
      </c>
      <c r="AC58" s="122">
        <v>-0.11249999999999999</v>
      </c>
      <c r="AD58" s="122">
        <v>3.7500000000000006E-2</v>
      </c>
      <c r="AE58" s="123" t="e">
        <f t="shared" si="0"/>
        <v>#N/A</v>
      </c>
      <c r="AF58" s="123" t="e">
        <f t="shared" si="1"/>
        <v>#N/A</v>
      </c>
      <c r="AG58" s="121" t="e">
        <f t="shared" si="2"/>
        <v>#N/A</v>
      </c>
    </row>
    <row r="59" spans="1:33">
      <c r="A59" s="112" t="s">
        <v>44</v>
      </c>
      <c r="B59" s="113" t="s">
        <v>40</v>
      </c>
      <c r="C59" s="113" t="s">
        <v>41</v>
      </c>
      <c r="D59" s="113" t="s">
        <v>31</v>
      </c>
      <c r="E59" s="113" t="s">
        <v>36</v>
      </c>
      <c r="F59" s="114" t="s">
        <v>34</v>
      </c>
      <c r="G59" s="35" t="e">
        <f>INDEX('Expansion Rate Sheet'!$A$7:$EI$33,MATCH('Child Check (2)'!$F59,'Expansion Rate Sheet'!$A$7:$A$33,0),MATCH('Child Check (2)'!$B59&amp;", "&amp;'Child Check (2)'!$C59&amp;", "&amp;IF($D59="N","Non-TPL, ","TPL, ")&amp;IF($E59="N","Non-voluntary_","voluntary_")&amp;$A59&amp;"_"&amp;G$4,'Expansion Rate Sheet'!$A$33:$EI$33,0))</f>
        <v>#N/A</v>
      </c>
      <c r="H59" s="36" t="e">
        <f>INDEX('Expansion Rate Sheet'!$A$7:$EI$33,MATCH('Child Check (2)'!$F59,'Expansion Rate Sheet'!$A$7:$A$33,0),MATCH('Child Check (2)'!$B59&amp;", "&amp;'Child Check (2)'!$C59&amp;", "&amp;IF($D59="N","Non-TPL, ","TPL, ")&amp;IF($E59="N","Non-voluntary_","voluntary_")&amp;$A59&amp;"_"&amp;H$4,'Expansion Rate Sheet'!$A$33:$EI$33,0))</f>
        <v>#N/A</v>
      </c>
      <c r="I59" s="36" t="e">
        <f>INDEX('Expansion Rate Sheet'!$A$7:$EI$33,MATCH('Child Check (2)'!$F59,'Expansion Rate Sheet'!$A$7:$A$33,0),MATCH('Child Check (2)'!$B59&amp;", "&amp;'Child Check (2)'!$C59&amp;", "&amp;IF($D59="N","Non-TPL, ","TPL, ")&amp;IF($E59="N","Non-voluntary_","voluntary_")&amp;$A59&amp;"_"&amp;I$4,'Expansion Rate Sheet'!$A$33:$EI$33,0))</f>
        <v>#N/A</v>
      </c>
      <c r="J59" s="37">
        <v>0</v>
      </c>
      <c r="K59" s="37">
        <v>0</v>
      </c>
      <c r="L59" s="37">
        <v>0</v>
      </c>
      <c r="M59" s="37">
        <v>0</v>
      </c>
      <c r="N59" s="37">
        <v>0</v>
      </c>
      <c r="O59" s="37">
        <v>0</v>
      </c>
      <c r="P59" s="37">
        <v>0</v>
      </c>
      <c r="Q59" s="35" t="e">
        <f>INDEX('Expansion Rate Sheet'!$A$7:$EI$33,MATCH('Child Check (2)'!$F59,'Expansion Rate Sheet'!$A$7:$A$33,0),MATCH('Child Check (2)'!$B59&amp;", "&amp;'Child Check (2)'!$C59&amp;", "&amp;IF($D59="N","Non-TPL, ","TPL, ")&amp;IF($E59="N","Non-voluntary_","voluntary_")&amp;$A59&amp;"_"&amp;Q$4,'Expansion Rate Sheet'!$A$33:$EI$33,0))</f>
        <v>#N/A</v>
      </c>
      <c r="R59" s="36" t="e">
        <f>INDEX('Expansion Rate Sheet'!$A$7:$EI$33,MATCH('Child Check (2)'!$F59,'Expansion Rate Sheet'!$A$7:$A$33,0),MATCH('Child Check (2)'!$B59&amp;", "&amp;'Child Check (2)'!$C59&amp;", "&amp;IF($D59="N","Non-TPL, ","TPL, ")&amp;IF($E59="N","Non-voluntary_","voluntary_")&amp;$A59&amp;"_"&amp;R$4,'Expansion Rate Sheet'!$A$33:$EI$33,0))</f>
        <v>#N/A</v>
      </c>
      <c r="S59" s="42" t="e">
        <f>INDEX('Expansion Rate Sheet'!$A$7:$EI$33,MATCH('Child Check (2)'!$F59,'Expansion Rate Sheet'!$A$7:$A$33,0),MATCH('Child Check (2)'!$B59&amp;", "&amp;'Child Check (2)'!$C59&amp;", "&amp;IF($D59="N","Non-TPL, ","TPL, ")&amp;IF($E59="N","Non-voluntary_","voluntary_")&amp;$A59&amp;"_"&amp;S$4,'Expansion Rate Sheet'!$A$33:$EI$33,0))</f>
        <v>#N/A</v>
      </c>
      <c r="T59" s="118" t="e">
        <f>INDEX('Expansion Rate Sheet'!$A$3:$EI$33,MATCH("Base Member Months:",'Expansion Rate Sheet'!$A$3:$A$33,0),MATCH('Child Check (2)'!$B59&amp;", "&amp;'Child Check (2)'!$C59&amp;", "&amp;IF($D59="N","Non-TPL, ","TPL, ")&amp;IF($E59="N","Non-voluntary_","voluntary_")&amp;$A59&amp;"_"&amp;T$4,'Expansion Rate Sheet'!$A$33:$EI$33,0))</f>
        <v>#N/A</v>
      </c>
      <c r="U59" s="118" t="e">
        <f>INDEX('Expansion Rate Sheet'!$A$3:$EI$33,MATCH("Base Member Months:",'Expansion Rate Sheet'!$A$3:$A$33,0),MATCH('Child Check (2)'!$B59&amp;", "&amp;'Child Check (2)'!$C59&amp;", "&amp;IF($D59="N","Non-TPL, ","TPL, ")&amp;IF($E59="N","Non-voluntary_","voluntary_")&amp;$A59&amp;"_"&amp;U$4,'Expansion Rate Sheet'!$A$33:$EI$33,0))</f>
        <v>#N/A</v>
      </c>
      <c r="Z59" s="122">
        <v>1.4999999999999999E-2</v>
      </c>
      <c r="AA59" s="122">
        <v>0</v>
      </c>
      <c r="AB59" s="122">
        <v>7.4894729137836569E-3</v>
      </c>
      <c r="AC59" s="122">
        <v>-0.22499999999999998</v>
      </c>
      <c r="AD59" s="122">
        <v>3.7500000000000006E-2</v>
      </c>
      <c r="AE59" s="123" t="e">
        <f t="shared" si="0"/>
        <v>#N/A</v>
      </c>
      <c r="AF59" s="123" t="e">
        <f t="shared" si="1"/>
        <v>#N/A</v>
      </c>
      <c r="AG59" s="121" t="e">
        <f t="shared" si="2"/>
        <v>#N/A</v>
      </c>
    </row>
    <row r="60" spans="1:33">
      <c r="A60" s="112" t="s">
        <v>44</v>
      </c>
      <c r="B60" s="113" t="s">
        <v>40</v>
      </c>
      <c r="C60" s="113" t="s">
        <v>41</v>
      </c>
      <c r="D60" s="113" t="s">
        <v>31</v>
      </c>
      <c r="E60" s="113" t="s">
        <v>36</v>
      </c>
      <c r="F60" s="114" t="s">
        <v>35</v>
      </c>
      <c r="G60" s="35" t="e">
        <f>INDEX('Expansion Rate Sheet'!$A$7:$EI$33,MATCH('Child Check (2)'!$F60,'Expansion Rate Sheet'!$A$7:$A$33,0),MATCH('Child Check (2)'!$B60&amp;", "&amp;'Child Check (2)'!$C60&amp;", "&amp;IF($D60="N","Non-TPL, ","TPL, ")&amp;IF($E60="N","Non-voluntary_","voluntary_")&amp;$A60&amp;"_"&amp;G$4,'Expansion Rate Sheet'!$A$33:$EI$33,0))</f>
        <v>#N/A</v>
      </c>
      <c r="H60" s="36" t="e">
        <f>INDEX('Expansion Rate Sheet'!$A$7:$EI$33,MATCH('Child Check (2)'!$F60,'Expansion Rate Sheet'!$A$7:$A$33,0),MATCH('Child Check (2)'!$B60&amp;", "&amp;'Child Check (2)'!$C60&amp;", "&amp;IF($D60="N","Non-TPL, ","TPL, ")&amp;IF($E60="N","Non-voluntary_","voluntary_")&amp;$A60&amp;"_"&amp;H$4,'Expansion Rate Sheet'!$A$33:$EI$33,0))</f>
        <v>#N/A</v>
      </c>
      <c r="I60" s="36" t="e">
        <f>INDEX('Expansion Rate Sheet'!$A$7:$EI$33,MATCH('Child Check (2)'!$F60,'Expansion Rate Sheet'!$A$7:$A$33,0),MATCH('Child Check (2)'!$B60&amp;", "&amp;'Child Check (2)'!$C60&amp;", "&amp;IF($D60="N","Non-TPL, ","TPL, ")&amp;IF($E60="N","Non-voluntary_","voluntary_")&amp;$A60&amp;"_"&amp;I$4,'Expansion Rate Sheet'!$A$33:$EI$33,0))</f>
        <v>#N/A</v>
      </c>
      <c r="J60" s="37">
        <v>0</v>
      </c>
      <c r="K60" s="37">
        <v>0</v>
      </c>
      <c r="L60" s="37">
        <v>0</v>
      </c>
      <c r="M60" s="37">
        <v>0</v>
      </c>
      <c r="N60" s="37">
        <v>0</v>
      </c>
      <c r="O60" s="37">
        <v>0</v>
      </c>
      <c r="P60" s="37">
        <v>0</v>
      </c>
      <c r="Q60" s="35" t="e">
        <f>INDEX('Expansion Rate Sheet'!$A$7:$EI$33,MATCH('Child Check (2)'!$F60,'Expansion Rate Sheet'!$A$7:$A$33,0),MATCH('Child Check (2)'!$B60&amp;", "&amp;'Child Check (2)'!$C60&amp;", "&amp;IF($D60="N","Non-TPL, ","TPL, ")&amp;IF($E60="N","Non-voluntary_","voluntary_")&amp;$A60&amp;"_"&amp;Q$4,'Expansion Rate Sheet'!$A$33:$EI$33,0))</f>
        <v>#N/A</v>
      </c>
      <c r="R60" s="36" t="e">
        <f>INDEX('Expansion Rate Sheet'!$A$7:$EI$33,MATCH('Child Check (2)'!$F60,'Expansion Rate Sheet'!$A$7:$A$33,0),MATCH('Child Check (2)'!$B60&amp;", "&amp;'Child Check (2)'!$C60&amp;", "&amp;IF($D60="N","Non-TPL, ","TPL, ")&amp;IF($E60="N","Non-voluntary_","voluntary_")&amp;$A60&amp;"_"&amp;R$4,'Expansion Rate Sheet'!$A$33:$EI$33,0))</f>
        <v>#N/A</v>
      </c>
      <c r="S60" s="42" t="e">
        <f>INDEX('Expansion Rate Sheet'!$A$7:$EI$33,MATCH('Child Check (2)'!$F60,'Expansion Rate Sheet'!$A$7:$A$33,0),MATCH('Child Check (2)'!$B60&amp;", "&amp;'Child Check (2)'!$C60&amp;", "&amp;IF($D60="N","Non-TPL, ","TPL, ")&amp;IF($E60="N","Non-voluntary_","voluntary_")&amp;$A60&amp;"_"&amp;S$4,'Expansion Rate Sheet'!$A$33:$EI$33,0))</f>
        <v>#N/A</v>
      </c>
      <c r="T60" s="118" t="e">
        <f>INDEX('Expansion Rate Sheet'!$A$3:$EI$33,MATCH("Base Member Months:",'Expansion Rate Sheet'!$A$3:$A$33,0),MATCH('Child Check (2)'!$B60&amp;", "&amp;'Child Check (2)'!$C60&amp;", "&amp;IF($D60="N","Non-TPL, ","TPL, ")&amp;IF($E60="N","Non-voluntary_","voluntary_")&amp;$A60&amp;"_"&amp;T$4,'Expansion Rate Sheet'!$A$33:$EI$33,0))</f>
        <v>#N/A</v>
      </c>
      <c r="U60" s="118" t="e">
        <f>INDEX('Expansion Rate Sheet'!$A$3:$EI$33,MATCH("Base Member Months:",'Expansion Rate Sheet'!$A$3:$A$33,0),MATCH('Child Check (2)'!$B60&amp;", "&amp;'Child Check (2)'!$C60&amp;", "&amp;IF($D60="N","Non-TPL, ","TPL, ")&amp;IF($E60="N","Non-voluntary_","voluntary_")&amp;$A60&amp;"_"&amp;U$4,'Expansion Rate Sheet'!$A$33:$EI$33,0))</f>
        <v>#N/A</v>
      </c>
      <c r="Z60" s="122">
        <v>1.4999999999999999E-2</v>
      </c>
      <c r="AA60" s="122">
        <v>0</v>
      </c>
      <c r="AB60" s="122">
        <v>7.4894729137836569E-3</v>
      </c>
      <c r="AC60" s="122">
        <v>-0.375</v>
      </c>
      <c r="AD60" s="122">
        <v>7.5000000000000011E-2</v>
      </c>
      <c r="AE60" s="123" t="e">
        <f t="shared" si="0"/>
        <v>#N/A</v>
      </c>
      <c r="AF60" s="123" t="e">
        <f t="shared" si="1"/>
        <v>#N/A</v>
      </c>
      <c r="AG60" s="121" t="e">
        <f t="shared" si="2"/>
        <v>#N/A</v>
      </c>
    </row>
    <row r="61" spans="1:33">
      <c r="A61" s="112" t="s">
        <v>28</v>
      </c>
      <c r="B61" s="113" t="s">
        <v>40</v>
      </c>
      <c r="C61" s="113" t="s">
        <v>41</v>
      </c>
      <c r="D61" s="113" t="s">
        <v>36</v>
      </c>
      <c r="E61" s="113" t="s">
        <v>31</v>
      </c>
      <c r="F61" s="114" t="s">
        <v>32</v>
      </c>
      <c r="G61" s="35" t="e">
        <f>INDEX('Expansion Rate Sheet'!$A$7:$EI$33,MATCH('Child Check (2)'!$F61,'Expansion Rate Sheet'!$A$7:$A$33,0),MATCH('Child Check (2)'!$B61&amp;", "&amp;'Child Check (2)'!$C61&amp;", "&amp;IF($D61="N","Non-TPL, ","TPL, ")&amp;IF($E61="N","Non-voluntary_","voluntary_")&amp;$A61&amp;"_"&amp;G$4,'Expansion Rate Sheet'!$A$33:$EI$33,0))</f>
        <v>#N/A</v>
      </c>
      <c r="H61" s="36" t="e">
        <f>INDEX('Expansion Rate Sheet'!$A$7:$EI$33,MATCH('Child Check (2)'!$F61,'Expansion Rate Sheet'!$A$7:$A$33,0),MATCH('Child Check (2)'!$B61&amp;", "&amp;'Child Check (2)'!$C61&amp;", "&amp;IF($D61="N","Non-TPL, ","TPL, ")&amp;IF($E61="N","Non-voluntary_","voluntary_")&amp;$A61&amp;"_"&amp;H$4,'Expansion Rate Sheet'!$A$33:$EI$33,0))</f>
        <v>#N/A</v>
      </c>
      <c r="I61" s="36" t="e">
        <f>INDEX('Expansion Rate Sheet'!$A$7:$EI$33,MATCH('Child Check (2)'!$F61,'Expansion Rate Sheet'!$A$7:$A$33,0),MATCH('Child Check (2)'!$B61&amp;", "&amp;'Child Check (2)'!$C61&amp;", "&amp;IF($D61="N","Non-TPL, ","TPL, ")&amp;IF($E61="N","Non-voluntary_","voluntary_")&amp;$A61&amp;"_"&amp;I$4,'Expansion Rate Sheet'!$A$33:$EI$33,0))</f>
        <v>#N/A</v>
      </c>
      <c r="J61" s="37">
        <v>0</v>
      </c>
      <c r="K61" s="37">
        <v>0</v>
      </c>
      <c r="L61" s="37">
        <v>0</v>
      </c>
      <c r="M61" s="37">
        <v>0</v>
      </c>
      <c r="N61" s="37">
        <v>0</v>
      </c>
      <c r="O61" s="37">
        <v>0</v>
      </c>
      <c r="P61" s="37">
        <v>0</v>
      </c>
      <c r="Q61" s="35" t="e">
        <f>INDEX('Expansion Rate Sheet'!$A$7:$EI$33,MATCH('Child Check (2)'!$F61,'Expansion Rate Sheet'!$A$7:$A$33,0),MATCH('Child Check (2)'!$B61&amp;", "&amp;'Child Check (2)'!$C61&amp;", "&amp;IF($D61="N","Non-TPL, ","TPL, ")&amp;IF($E61="N","Non-voluntary_","voluntary_")&amp;$A61&amp;"_"&amp;Q$4,'Expansion Rate Sheet'!$A$33:$EI$33,0))</f>
        <v>#N/A</v>
      </c>
      <c r="R61" s="36" t="e">
        <f>INDEX('Expansion Rate Sheet'!$A$7:$EI$33,MATCH('Child Check (2)'!$F61,'Expansion Rate Sheet'!$A$7:$A$33,0),MATCH('Child Check (2)'!$B61&amp;", "&amp;'Child Check (2)'!$C61&amp;", "&amp;IF($D61="N","Non-TPL, ","TPL, ")&amp;IF($E61="N","Non-voluntary_","voluntary_")&amp;$A61&amp;"_"&amp;R$4,'Expansion Rate Sheet'!$A$33:$EI$33,0))</f>
        <v>#N/A</v>
      </c>
      <c r="S61" s="42" t="e">
        <f>INDEX('Expansion Rate Sheet'!$A$7:$EI$33,MATCH('Child Check (2)'!$F61,'Expansion Rate Sheet'!$A$7:$A$33,0),MATCH('Child Check (2)'!$B61&amp;", "&amp;'Child Check (2)'!$C61&amp;", "&amp;IF($D61="N","Non-TPL, ","TPL, ")&amp;IF($E61="N","Non-voluntary_","voluntary_")&amp;$A61&amp;"_"&amp;S$4,'Expansion Rate Sheet'!$A$33:$EI$33,0))</f>
        <v>#N/A</v>
      </c>
      <c r="T61" s="118" t="e">
        <f>INDEX('Expansion Rate Sheet'!$A$3:$EI$33,MATCH("Base Member Months:",'Expansion Rate Sheet'!$A$3:$A$33,0),MATCH('Child Check (2)'!$B61&amp;", "&amp;'Child Check (2)'!$C61&amp;", "&amp;IF($D61="N","Non-TPL, ","TPL, ")&amp;IF($E61="N","Non-voluntary_","voluntary_")&amp;$A61&amp;"_"&amp;T$4,'Expansion Rate Sheet'!$A$33:$EI$33,0))</f>
        <v>#N/A</v>
      </c>
      <c r="U61" s="118" t="e">
        <f>INDEX('Expansion Rate Sheet'!$A$3:$EI$33,MATCH("Base Member Months:",'Expansion Rate Sheet'!$A$3:$A$33,0),MATCH('Child Check (2)'!$B61&amp;", "&amp;'Child Check (2)'!$C61&amp;", "&amp;IF($D61="N","Non-TPL, ","TPL, ")&amp;IF($E61="N","Non-voluntary_","voluntary_")&amp;$A61&amp;"_"&amp;U$4,'Expansion Rate Sheet'!$A$33:$EI$33,0))</f>
        <v>#N/A</v>
      </c>
      <c r="Z61" s="122">
        <v>2.5000000000000001E-2</v>
      </c>
      <c r="AA61" s="122">
        <v>0</v>
      </c>
      <c r="AB61" s="122">
        <v>2.1993472240576684E-2</v>
      </c>
      <c r="AC61" s="122">
        <v>0.11249999999999999</v>
      </c>
      <c r="AD61" s="122">
        <v>-3.7500000000000006E-2</v>
      </c>
      <c r="AE61" s="123" t="e">
        <f t="shared" si="0"/>
        <v>#N/A</v>
      </c>
      <c r="AF61" s="123" t="e">
        <f t="shared" si="1"/>
        <v>#N/A</v>
      </c>
      <c r="AG61" s="121" t="e">
        <f t="shared" si="2"/>
        <v>#N/A</v>
      </c>
    </row>
    <row r="62" spans="1:33">
      <c r="A62" s="112" t="s">
        <v>28</v>
      </c>
      <c r="B62" s="113" t="s">
        <v>40</v>
      </c>
      <c r="C62" s="113" t="s">
        <v>41</v>
      </c>
      <c r="D62" s="113" t="s">
        <v>36</v>
      </c>
      <c r="E62" s="113" t="s">
        <v>31</v>
      </c>
      <c r="F62" s="114" t="s">
        <v>33</v>
      </c>
      <c r="G62" s="35" t="e">
        <f>INDEX('Expansion Rate Sheet'!$A$7:$EI$33,MATCH('Child Check (2)'!$F62,'Expansion Rate Sheet'!$A$7:$A$33,0),MATCH('Child Check (2)'!$B62&amp;", "&amp;'Child Check (2)'!$C62&amp;", "&amp;IF($D62="N","Non-TPL, ","TPL, ")&amp;IF($E62="N","Non-voluntary_","voluntary_")&amp;$A62&amp;"_"&amp;G$4,'Expansion Rate Sheet'!$A$33:$EI$33,0))</f>
        <v>#N/A</v>
      </c>
      <c r="H62" s="36" t="e">
        <f>INDEX('Expansion Rate Sheet'!$A$7:$EI$33,MATCH('Child Check (2)'!$F62,'Expansion Rate Sheet'!$A$7:$A$33,0),MATCH('Child Check (2)'!$B62&amp;", "&amp;'Child Check (2)'!$C62&amp;", "&amp;IF($D62="N","Non-TPL, ","TPL, ")&amp;IF($E62="N","Non-voluntary_","voluntary_")&amp;$A62&amp;"_"&amp;H$4,'Expansion Rate Sheet'!$A$33:$EI$33,0))</f>
        <v>#N/A</v>
      </c>
      <c r="I62" s="36" t="e">
        <f>INDEX('Expansion Rate Sheet'!$A$7:$EI$33,MATCH('Child Check (2)'!$F62,'Expansion Rate Sheet'!$A$7:$A$33,0),MATCH('Child Check (2)'!$B62&amp;", "&amp;'Child Check (2)'!$C62&amp;", "&amp;IF($D62="N","Non-TPL, ","TPL, ")&amp;IF($E62="N","Non-voluntary_","voluntary_")&amp;$A62&amp;"_"&amp;I$4,'Expansion Rate Sheet'!$A$33:$EI$33,0))</f>
        <v>#N/A</v>
      </c>
      <c r="J62" s="37">
        <v>0</v>
      </c>
      <c r="K62" s="37">
        <v>0</v>
      </c>
      <c r="L62" s="37">
        <v>0</v>
      </c>
      <c r="M62" s="37">
        <v>0</v>
      </c>
      <c r="N62" s="37">
        <v>0</v>
      </c>
      <c r="O62" s="37">
        <v>0</v>
      </c>
      <c r="P62" s="37">
        <v>0</v>
      </c>
      <c r="Q62" s="35" t="e">
        <f>INDEX('Expansion Rate Sheet'!$A$7:$EI$33,MATCH('Child Check (2)'!$F62,'Expansion Rate Sheet'!$A$7:$A$33,0),MATCH('Child Check (2)'!$B62&amp;", "&amp;'Child Check (2)'!$C62&amp;", "&amp;IF($D62="N","Non-TPL, ","TPL, ")&amp;IF($E62="N","Non-voluntary_","voluntary_")&amp;$A62&amp;"_"&amp;Q$4,'Expansion Rate Sheet'!$A$33:$EI$33,0))</f>
        <v>#N/A</v>
      </c>
      <c r="R62" s="36" t="e">
        <f>INDEX('Expansion Rate Sheet'!$A$7:$EI$33,MATCH('Child Check (2)'!$F62,'Expansion Rate Sheet'!$A$7:$A$33,0),MATCH('Child Check (2)'!$B62&amp;", "&amp;'Child Check (2)'!$C62&amp;", "&amp;IF($D62="N","Non-TPL, ","TPL, ")&amp;IF($E62="N","Non-voluntary_","voluntary_")&amp;$A62&amp;"_"&amp;R$4,'Expansion Rate Sheet'!$A$33:$EI$33,0))</f>
        <v>#N/A</v>
      </c>
      <c r="S62" s="42" t="e">
        <f>INDEX('Expansion Rate Sheet'!$A$7:$EI$33,MATCH('Child Check (2)'!$F62,'Expansion Rate Sheet'!$A$7:$A$33,0),MATCH('Child Check (2)'!$B62&amp;", "&amp;'Child Check (2)'!$C62&amp;", "&amp;IF($D62="N","Non-TPL, ","TPL, ")&amp;IF($E62="N","Non-voluntary_","voluntary_")&amp;$A62&amp;"_"&amp;S$4,'Expansion Rate Sheet'!$A$33:$EI$33,0))</f>
        <v>#N/A</v>
      </c>
      <c r="T62" s="118" t="e">
        <f>INDEX('Expansion Rate Sheet'!$A$3:$EI$33,MATCH("Base Member Months:",'Expansion Rate Sheet'!$A$3:$A$33,0),MATCH('Child Check (2)'!$B62&amp;", "&amp;'Child Check (2)'!$C62&amp;", "&amp;IF($D62="N","Non-TPL, ","TPL, ")&amp;IF($E62="N","Non-voluntary_","voluntary_")&amp;$A62&amp;"_"&amp;T$4,'Expansion Rate Sheet'!$A$33:$EI$33,0))</f>
        <v>#N/A</v>
      </c>
      <c r="U62" s="118" t="e">
        <f>INDEX('Expansion Rate Sheet'!$A$3:$EI$33,MATCH("Base Member Months:",'Expansion Rate Sheet'!$A$3:$A$33,0),MATCH('Child Check (2)'!$B62&amp;", "&amp;'Child Check (2)'!$C62&amp;", "&amp;IF($D62="N","Non-TPL, ","TPL, ")&amp;IF($E62="N","Non-voluntary_","voluntary_")&amp;$A62&amp;"_"&amp;U$4,'Expansion Rate Sheet'!$A$33:$EI$33,0))</f>
        <v>#N/A</v>
      </c>
      <c r="Z62" s="122">
        <v>2.5000000000000001E-2</v>
      </c>
      <c r="AA62" s="122">
        <v>0</v>
      </c>
      <c r="AB62" s="122">
        <v>2.1993472240576684E-2</v>
      </c>
      <c r="AC62" s="122">
        <v>-0.11249999999999999</v>
      </c>
      <c r="AD62" s="122">
        <v>3.7500000000000006E-2</v>
      </c>
      <c r="AE62" s="123" t="e">
        <f t="shared" si="0"/>
        <v>#N/A</v>
      </c>
      <c r="AF62" s="123" t="e">
        <f t="shared" si="1"/>
        <v>#N/A</v>
      </c>
      <c r="AG62" s="121" t="e">
        <f t="shared" si="2"/>
        <v>#N/A</v>
      </c>
    </row>
    <row r="63" spans="1:33">
      <c r="A63" s="112" t="s">
        <v>28</v>
      </c>
      <c r="B63" s="113" t="s">
        <v>40</v>
      </c>
      <c r="C63" s="113" t="s">
        <v>41</v>
      </c>
      <c r="D63" s="113" t="s">
        <v>36</v>
      </c>
      <c r="E63" s="113" t="s">
        <v>31</v>
      </c>
      <c r="F63" s="114" t="s">
        <v>34</v>
      </c>
      <c r="G63" s="35" t="e">
        <f>INDEX('Expansion Rate Sheet'!$A$7:$EI$33,MATCH('Child Check (2)'!$F63,'Expansion Rate Sheet'!$A$7:$A$33,0),MATCH('Child Check (2)'!$B63&amp;", "&amp;'Child Check (2)'!$C63&amp;", "&amp;IF($D63="N","Non-TPL, ","TPL, ")&amp;IF($E63="N","Non-voluntary_","voluntary_")&amp;$A63&amp;"_"&amp;G$4,'Expansion Rate Sheet'!$A$33:$EI$33,0))</f>
        <v>#N/A</v>
      </c>
      <c r="H63" s="36" t="e">
        <f>INDEX('Expansion Rate Sheet'!$A$7:$EI$33,MATCH('Child Check (2)'!$F63,'Expansion Rate Sheet'!$A$7:$A$33,0),MATCH('Child Check (2)'!$B63&amp;", "&amp;'Child Check (2)'!$C63&amp;", "&amp;IF($D63="N","Non-TPL, ","TPL, ")&amp;IF($E63="N","Non-voluntary_","voluntary_")&amp;$A63&amp;"_"&amp;H$4,'Expansion Rate Sheet'!$A$33:$EI$33,0))</f>
        <v>#N/A</v>
      </c>
      <c r="I63" s="36" t="e">
        <f>INDEX('Expansion Rate Sheet'!$A$7:$EI$33,MATCH('Child Check (2)'!$F63,'Expansion Rate Sheet'!$A$7:$A$33,0),MATCH('Child Check (2)'!$B63&amp;", "&amp;'Child Check (2)'!$C63&amp;", "&amp;IF($D63="N","Non-TPL, ","TPL, ")&amp;IF($E63="N","Non-voluntary_","voluntary_")&amp;$A63&amp;"_"&amp;I$4,'Expansion Rate Sheet'!$A$33:$EI$33,0))</f>
        <v>#N/A</v>
      </c>
      <c r="J63" s="37">
        <v>0</v>
      </c>
      <c r="K63" s="37">
        <v>0</v>
      </c>
      <c r="L63" s="37">
        <v>0</v>
      </c>
      <c r="M63" s="37">
        <v>0</v>
      </c>
      <c r="N63" s="37">
        <v>0</v>
      </c>
      <c r="O63" s="37">
        <v>0</v>
      </c>
      <c r="P63" s="37">
        <v>0</v>
      </c>
      <c r="Q63" s="35" t="e">
        <f>INDEX('Expansion Rate Sheet'!$A$7:$EI$33,MATCH('Child Check (2)'!$F63,'Expansion Rate Sheet'!$A$7:$A$33,0),MATCH('Child Check (2)'!$B63&amp;", "&amp;'Child Check (2)'!$C63&amp;", "&amp;IF($D63="N","Non-TPL, ","TPL, ")&amp;IF($E63="N","Non-voluntary_","voluntary_")&amp;$A63&amp;"_"&amp;Q$4,'Expansion Rate Sheet'!$A$33:$EI$33,0))</f>
        <v>#N/A</v>
      </c>
      <c r="R63" s="36" t="e">
        <f>INDEX('Expansion Rate Sheet'!$A$7:$EI$33,MATCH('Child Check (2)'!$F63,'Expansion Rate Sheet'!$A$7:$A$33,0),MATCH('Child Check (2)'!$B63&amp;", "&amp;'Child Check (2)'!$C63&amp;", "&amp;IF($D63="N","Non-TPL, ","TPL, ")&amp;IF($E63="N","Non-voluntary_","voluntary_")&amp;$A63&amp;"_"&amp;R$4,'Expansion Rate Sheet'!$A$33:$EI$33,0))</f>
        <v>#N/A</v>
      </c>
      <c r="S63" s="42" t="e">
        <f>INDEX('Expansion Rate Sheet'!$A$7:$EI$33,MATCH('Child Check (2)'!$F63,'Expansion Rate Sheet'!$A$7:$A$33,0),MATCH('Child Check (2)'!$B63&amp;", "&amp;'Child Check (2)'!$C63&amp;", "&amp;IF($D63="N","Non-TPL, ","TPL, ")&amp;IF($E63="N","Non-voluntary_","voluntary_")&amp;$A63&amp;"_"&amp;S$4,'Expansion Rate Sheet'!$A$33:$EI$33,0))</f>
        <v>#N/A</v>
      </c>
      <c r="T63" s="118" t="e">
        <f>INDEX('Expansion Rate Sheet'!$A$3:$EI$33,MATCH("Base Member Months:",'Expansion Rate Sheet'!$A$3:$A$33,0),MATCH('Child Check (2)'!$B63&amp;", "&amp;'Child Check (2)'!$C63&amp;", "&amp;IF($D63="N","Non-TPL, ","TPL, ")&amp;IF($E63="N","Non-voluntary_","voluntary_")&amp;$A63&amp;"_"&amp;T$4,'Expansion Rate Sheet'!$A$33:$EI$33,0))</f>
        <v>#N/A</v>
      </c>
      <c r="U63" s="118" t="e">
        <f>INDEX('Expansion Rate Sheet'!$A$3:$EI$33,MATCH("Base Member Months:",'Expansion Rate Sheet'!$A$3:$A$33,0),MATCH('Child Check (2)'!$B63&amp;", "&amp;'Child Check (2)'!$C63&amp;", "&amp;IF($D63="N","Non-TPL, ","TPL, ")&amp;IF($E63="N","Non-voluntary_","voluntary_")&amp;$A63&amp;"_"&amp;U$4,'Expansion Rate Sheet'!$A$33:$EI$33,0))</f>
        <v>#N/A</v>
      </c>
      <c r="Z63" s="122">
        <v>1.4999999999999999E-2</v>
      </c>
      <c r="AA63" s="122">
        <v>0</v>
      </c>
      <c r="AB63" s="122">
        <v>2.1993472240576684E-2</v>
      </c>
      <c r="AC63" s="122">
        <v>-0.22499999999999998</v>
      </c>
      <c r="AD63" s="122">
        <v>3.7500000000000006E-2</v>
      </c>
      <c r="AE63" s="123" t="e">
        <f t="shared" si="0"/>
        <v>#N/A</v>
      </c>
      <c r="AF63" s="123" t="e">
        <f t="shared" si="1"/>
        <v>#N/A</v>
      </c>
      <c r="AG63" s="121" t="e">
        <f t="shared" si="2"/>
        <v>#N/A</v>
      </c>
    </row>
    <row r="64" spans="1:33">
      <c r="A64" s="112" t="s">
        <v>28</v>
      </c>
      <c r="B64" s="113" t="s">
        <v>40</v>
      </c>
      <c r="C64" s="113" t="s">
        <v>41</v>
      </c>
      <c r="D64" s="113" t="s">
        <v>36</v>
      </c>
      <c r="E64" s="113" t="s">
        <v>31</v>
      </c>
      <c r="F64" s="114" t="s">
        <v>35</v>
      </c>
      <c r="G64" s="35" t="e">
        <f>INDEX('Expansion Rate Sheet'!$A$7:$EI$33,MATCH('Child Check (2)'!$F64,'Expansion Rate Sheet'!$A$7:$A$33,0),MATCH('Child Check (2)'!$B64&amp;", "&amp;'Child Check (2)'!$C64&amp;", "&amp;IF($D64="N","Non-TPL, ","TPL, ")&amp;IF($E64="N","Non-voluntary_","voluntary_")&amp;$A64&amp;"_"&amp;G$4,'Expansion Rate Sheet'!$A$33:$EI$33,0))</f>
        <v>#N/A</v>
      </c>
      <c r="H64" s="36" t="e">
        <f>INDEX('Expansion Rate Sheet'!$A$7:$EI$33,MATCH('Child Check (2)'!$F64,'Expansion Rate Sheet'!$A$7:$A$33,0),MATCH('Child Check (2)'!$B64&amp;", "&amp;'Child Check (2)'!$C64&amp;", "&amp;IF($D64="N","Non-TPL, ","TPL, ")&amp;IF($E64="N","Non-voluntary_","voluntary_")&amp;$A64&amp;"_"&amp;H$4,'Expansion Rate Sheet'!$A$33:$EI$33,0))</f>
        <v>#N/A</v>
      </c>
      <c r="I64" s="36" t="e">
        <f>INDEX('Expansion Rate Sheet'!$A$7:$EI$33,MATCH('Child Check (2)'!$F64,'Expansion Rate Sheet'!$A$7:$A$33,0),MATCH('Child Check (2)'!$B64&amp;", "&amp;'Child Check (2)'!$C64&amp;", "&amp;IF($D64="N","Non-TPL, ","TPL, ")&amp;IF($E64="N","Non-voluntary_","voluntary_")&amp;$A64&amp;"_"&amp;I$4,'Expansion Rate Sheet'!$A$33:$EI$33,0))</f>
        <v>#N/A</v>
      </c>
      <c r="J64" s="37">
        <v>0</v>
      </c>
      <c r="K64" s="37">
        <v>0</v>
      </c>
      <c r="L64" s="37">
        <v>0</v>
      </c>
      <c r="M64" s="37">
        <v>0</v>
      </c>
      <c r="N64" s="37">
        <v>0</v>
      </c>
      <c r="O64" s="37">
        <v>0</v>
      </c>
      <c r="P64" s="37">
        <v>0</v>
      </c>
      <c r="Q64" s="35" t="e">
        <f>INDEX('Expansion Rate Sheet'!$A$7:$EI$33,MATCH('Child Check (2)'!$F64,'Expansion Rate Sheet'!$A$7:$A$33,0),MATCH('Child Check (2)'!$B64&amp;", "&amp;'Child Check (2)'!$C64&amp;", "&amp;IF($D64="N","Non-TPL, ","TPL, ")&amp;IF($E64="N","Non-voluntary_","voluntary_")&amp;$A64&amp;"_"&amp;Q$4,'Expansion Rate Sheet'!$A$33:$EI$33,0))</f>
        <v>#N/A</v>
      </c>
      <c r="R64" s="36" t="e">
        <f>INDEX('Expansion Rate Sheet'!$A$7:$EI$33,MATCH('Child Check (2)'!$F64,'Expansion Rate Sheet'!$A$7:$A$33,0),MATCH('Child Check (2)'!$B64&amp;", "&amp;'Child Check (2)'!$C64&amp;", "&amp;IF($D64="N","Non-TPL, ","TPL, ")&amp;IF($E64="N","Non-voluntary_","voluntary_")&amp;$A64&amp;"_"&amp;R$4,'Expansion Rate Sheet'!$A$33:$EI$33,0))</f>
        <v>#N/A</v>
      </c>
      <c r="S64" s="42" t="e">
        <f>INDEX('Expansion Rate Sheet'!$A$7:$EI$33,MATCH('Child Check (2)'!$F64,'Expansion Rate Sheet'!$A$7:$A$33,0),MATCH('Child Check (2)'!$B64&amp;", "&amp;'Child Check (2)'!$C64&amp;", "&amp;IF($D64="N","Non-TPL, ","TPL, ")&amp;IF($E64="N","Non-voluntary_","voluntary_")&amp;$A64&amp;"_"&amp;S$4,'Expansion Rate Sheet'!$A$33:$EI$33,0))</f>
        <v>#N/A</v>
      </c>
      <c r="T64" s="118" t="e">
        <f>INDEX('Expansion Rate Sheet'!$A$3:$EI$33,MATCH("Base Member Months:",'Expansion Rate Sheet'!$A$3:$A$33,0),MATCH('Child Check (2)'!$B64&amp;", "&amp;'Child Check (2)'!$C64&amp;", "&amp;IF($D64="N","Non-TPL, ","TPL, ")&amp;IF($E64="N","Non-voluntary_","voluntary_")&amp;$A64&amp;"_"&amp;T$4,'Expansion Rate Sheet'!$A$33:$EI$33,0))</f>
        <v>#N/A</v>
      </c>
      <c r="U64" s="118" t="e">
        <f>INDEX('Expansion Rate Sheet'!$A$3:$EI$33,MATCH("Base Member Months:",'Expansion Rate Sheet'!$A$3:$A$33,0),MATCH('Child Check (2)'!$B64&amp;", "&amp;'Child Check (2)'!$C64&amp;", "&amp;IF($D64="N","Non-TPL, ","TPL, ")&amp;IF($E64="N","Non-voluntary_","voluntary_")&amp;$A64&amp;"_"&amp;U$4,'Expansion Rate Sheet'!$A$33:$EI$33,0))</f>
        <v>#N/A</v>
      </c>
      <c r="Z64" s="122">
        <v>1.4999999999999999E-2</v>
      </c>
      <c r="AA64" s="122">
        <v>0</v>
      </c>
      <c r="AB64" s="122">
        <v>2.1993472240576684E-2</v>
      </c>
      <c r="AC64" s="122">
        <v>-0.375</v>
      </c>
      <c r="AD64" s="122">
        <v>7.5000000000000011E-2</v>
      </c>
      <c r="AE64" s="123" t="e">
        <f t="shared" si="0"/>
        <v>#N/A</v>
      </c>
      <c r="AF64" s="123" t="e">
        <f t="shared" si="1"/>
        <v>#N/A</v>
      </c>
      <c r="AG64" s="121" t="e">
        <f t="shared" si="2"/>
        <v>#N/A</v>
      </c>
    </row>
    <row r="65" spans="1:33">
      <c r="A65" s="112" t="s">
        <v>28</v>
      </c>
      <c r="B65" s="113" t="s">
        <v>40</v>
      </c>
      <c r="C65" s="113" t="s">
        <v>41</v>
      </c>
      <c r="D65" s="113" t="s">
        <v>36</v>
      </c>
      <c r="E65" s="113" t="s">
        <v>36</v>
      </c>
      <c r="F65" s="114" t="s">
        <v>32</v>
      </c>
      <c r="G65" s="35" t="e">
        <f>INDEX('Expansion Rate Sheet'!$A$7:$EI$33,MATCH('Child Check (2)'!$F65,'Expansion Rate Sheet'!$A$7:$A$33,0),MATCH('Child Check (2)'!$B65&amp;", "&amp;'Child Check (2)'!$C65&amp;", "&amp;IF($D65="N","Non-TPL, ","TPL, ")&amp;IF($E65="N","Non-voluntary_","voluntary_")&amp;$A65&amp;"_"&amp;G$4,'Expansion Rate Sheet'!$A$33:$EI$33,0))</f>
        <v>#N/A</v>
      </c>
      <c r="H65" s="36" t="e">
        <f>INDEX('Expansion Rate Sheet'!$A$7:$EI$33,MATCH('Child Check (2)'!$F65,'Expansion Rate Sheet'!$A$7:$A$33,0),MATCH('Child Check (2)'!$B65&amp;", "&amp;'Child Check (2)'!$C65&amp;", "&amp;IF($D65="N","Non-TPL, ","TPL, ")&amp;IF($E65="N","Non-voluntary_","voluntary_")&amp;$A65&amp;"_"&amp;H$4,'Expansion Rate Sheet'!$A$33:$EI$33,0))</f>
        <v>#N/A</v>
      </c>
      <c r="I65" s="36" t="e">
        <f>INDEX('Expansion Rate Sheet'!$A$7:$EI$33,MATCH('Child Check (2)'!$F65,'Expansion Rate Sheet'!$A$7:$A$33,0),MATCH('Child Check (2)'!$B65&amp;", "&amp;'Child Check (2)'!$C65&amp;", "&amp;IF($D65="N","Non-TPL, ","TPL, ")&amp;IF($E65="N","Non-voluntary_","voluntary_")&amp;$A65&amp;"_"&amp;I$4,'Expansion Rate Sheet'!$A$33:$EI$33,0))</f>
        <v>#N/A</v>
      </c>
      <c r="J65" s="37">
        <v>0</v>
      </c>
      <c r="K65" s="37">
        <v>0</v>
      </c>
      <c r="L65" s="37">
        <v>0</v>
      </c>
      <c r="M65" s="37">
        <v>0</v>
      </c>
      <c r="N65" s="37">
        <v>0</v>
      </c>
      <c r="O65" s="37">
        <v>0</v>
      </c>
      <c r="P65" s="37">
        <v>0</v>
      </c>
      <c r="Q65" s="35" t="e">
        <f>INDEX('Expansion Rate Sheet'!$A$7:$EI$33,MATCH('Child Check (2)'!$F65,'Expansion Rate Sheet'!$A$7:$A$33,0),MATCH('Child Check (2)'!$B65&amp;", "&amp;'Child Check (2)'!$C65&amp;", "&amp;IF($D65="N","Non-TPL, ","TPL, ")&amp;IF($E65="N","Non-voluntary_","voluntary_")&amp;$A65&amp;"_"&amp;Q$4,'Expansion Rate Sheet'!$A$33:$EI$33,0))</f>
        <v>#N/A</v>
      </c>
      <c r="R65" s="36" t="e">
        <f>INDEX('Expansion Rate Sheet'!$A$7:$EI$33,MATCH('Child Check (2)'!$F65,'Expansion Rate Sheet'!$A$7:$A$33,0),MATCH('Child Check (2)'!$B65&amp;", "&amp;'Child Check (2)'!$C65&amp;", "&amp;IF($D65="N","Non-TPL, ","TPL, ")&amp;IF($E65="N","Non-voluntary_","voluntary_")&amp;$A65&amp;"_"&amp;R$4,'Expansion Rate Sheet'!$A$33:$EI$33,0))</f>
        <v>#N/A</v>
      </c>
      <c r="S65" s="42" t="e">
        <f>INDEX('Expansion Rate Sheet'!$A$7:$EI$33,MATCH('Child Check (2)'!$F65,'Expansion Rate Sheet'!$A$7:$A$33,0),MATCH('Child Check (2)'!$B65&amp;", "&amp;'Child Check (2)'!$C65&amp;", "&amp;IF($D65="N","Non-TPL, ","TPL, ")&amp;IF($E65="N","Non-voluntary_","voluntary_")&amp;$A65&amp;"_"&amp;S$4,'Expansion Rate Sheet'!$A$33:$EI$33,0))</f>
        <v>#N/A</v>
      </c>
      <c r="T65" s="118" t="e">
        <f>INDEX('Expansion Rate Sheet'!$A$3:$EI$33,MATCH("Base Member Months:",'Expansion Rate Sheet'!$A$3:$A$33,0),MATCH('Child Check (2)'!$B65&amp;", "&amp;'Child Check (2)'!$C65&amp;", "&amp;IF($D65="N","Non-TPL, ","TPL, ")&amp;IF($E65="N","Non-voluntary_","voluntary_")&amp;$A65&amp;"_"&amp;T$4,'Expansion Rate Sheet'!$A$33:$EI$33,0))</f>
        <v>#N/A</v>
      </c>
      <c r="U65" s="118" t="e">
        <f>INDEX('Expansion Rate Sheet'!$A$3:$EI$33,MATCH("Base Member Months:",'Expansion Rate Sheet'!$A$3:$A$33,0),MATCH('Child Check (2)'!$B65&amp;", "&amp;'Child Check (2)'!$C65&amp;", "&amp;IF($D65="N","Non-TPL, ","TPL, ")&amp;IF($E65="N","Non-voluntary_","voluntary_")&amp;$A65&amp;"_"&amp;U$4,'Expansion Rate Sheet'!$A$33:$EI$33,0))</f>
        <v>#N/A</v>
      </c>
      <c r="Z65" s="122">
        <v>2.5000000000000001E-2</v>
      </c>
      <c r="AA65" s="122">
        <v>0</v>
      </c>
      <c r="AB65" s="122">
        <v>2.1993472240576684E-2</v>
      </c>
      <c r="AC65" s="122">
        <v>0.11249999999999999</v>
      </c>
      <c r="AD65" s="122">
        <v>-3.7500000000000006E-2</v>
      </c>
      <c r="AE65" s="123" t="e">
        <f t="shared" si="0"/>
        <v>#N/A</v>
      </c>
      <c r="AF65" s="123" t="e">
        <f t="shared" si="1"/>
        <v>#N/A</v>
      </c>
      <c r="AG65" s="121" t="e">
        <f t="shared" si="2"/>
        <v>#N/A</v>
      </c>
    </row>
    <row r="66" spans="1:33">
      <c r="A66" s="112" t="s">
        <v>28</v>
      </c>
      <c r="B66" s="113" t="s">
        <v>40</v>
      </c>
      <c r="C66" s="113" t="s">
        <v>41</v>
      </c>
      <c r="D66" s="113" t="s">
        <v>36</v>
      </c>
      <c r="E66" s="113" t="s">
        <v>36</v>
      </c>
      <c r="F66" s="114" t="s">
        <v>33</v>
      </c>
      <c r="G66" s="35" t="e">
        <f>INDEX('Expansion Rate Sheet'!$A$7:$EI$33,MATCH('Child Check (2)'!$F66,'Expansion Rate Sheet'!$A$7:$A$33,0),MATCH('Child Check (2)'!$B66&amp;", "&amp;'Child Check (2)'!$C66&amp;", "&amp;IF($D66="N","Non-TPL, ","TPL, ")&amp;IF($E66="N","Non-voluntary_","voluntary_")&amp;$A66&amp;"_"&amp;G$4,'Expansion Rate Sheet'!$A$33:$EI$33,0))</f>
        <v>#N/A</v>
      </c>
      <c r="H66" s="36" t="e">
        <f>INDEX('Expansion Rate Sheet'!$A$7:$EI$33,MATCH('Child Check (2)'!$F66,'Expansion Rate Sheet'!$A$7:$A$33,0),MATCH('Child Check (2)'!$B66&amp;", "&amp;'Child Check (2)'!$C66&amp;", "&amp;IF($D66="N","Non-TPL, ","TPL, ")&amp;IF($E66="N","Non-voluntary_","voluntary_")&amp;$A66&amp;"_"&amp;H$4,'Expansion Rate Sheet'!$A$33:$EI$33,0))</f>
        <v>#N/A</v>
      </c>
      <c r="I66" s="36" t="e">
        <f>INDEX('Expansion Rate Sheet'!$A$7:$EI$33,MATCH('Child Check (2)'!$F66,'Expansion Rate Sheet'!$A$7:$A$33,0),MATCH('Child Check (2)'!$B66&amp;", "&amp;'Child Check (2)'!$C66&amp;", "&amp;IF($D66="N","Non-TPL, ","TPL, ")&amp;IF($E66="N","Non-voluntary_","voluntary_")&amp;$A66&amp;"_"&amp;I$4,'Expansion Rate Sheet'!$A$33:$EI$33,0))</f>
        <v>#N/A</v>
      </c>
      <c r="J66" s="37">
        <v>0</v>
      </c>
      <c r="K66" s="37">
        <v>0</v>
      </c>
      <c r="L66" s="37">
        <v>0</v>
      </c>
      <c r="M66" s="37">
        <v>0</v>
      </c>
      <c r="N66" s="37">
        <v>0</v>
      </c>
      <c r="O66" s="37">
        <v>0</v>
      </c>
      <c r="P66" s="37">
        <v>0</v>
      </c>
      <c r="Q66" s="35" t="e">
        <f>INDEX('Expansion Rate Sheet'!$A$7:$EI$33,MATCH('Child Check (2)'!$F66,'Expansion Rate Sheet'!$A$7:$A$33,0),MATCH('Child Check (2)'!$B66&amp;", "&amp;'Child Check (2)'!$C66&amp;", "&amp;IF($D66="N","Non-TPL, ","TPL, ")&amp;IF($E66="N","Non-voluntary_","voluntary_")&amp;$A66&amp;"_"&amp;Q$4,'Expansion Rate Sheet'!$A$33:$EI$33,0))</f>
        <v>#N/A</v>
      </c>
      <c r="R66" s="36" t="e">
        <f>INDEX('Expansion Rate Sheet'!$A$7:$EI$33,MATCH('Child Check (2)'!$F66,'Expansion Rate Sheet'!$A$7:$A$33,0),MATCH('Child Check (2)'!$B66&amp;", "&amp;'Child Check (2)'!$C66&amp;", "&amp;IF($D66="N","Non-TPL, ","TPL, ")&amp;IF($E66="N","Non-voluntary_","voluntary_")&amp;$A66&amp;"_"&amp;R$4,'Expansion Rate Sheet'!$A$33:$EI$33,0))</f>
        <v>#N/A</v>
      </c>
      <c r="S66" s="42" t="e">
        <f>INDEX('Expansion Rate Sheet'!$A$7:$EI$33,MATCH('Child Check (2)'!$F66,'Expansion Rate Sheet'!$A$7:$A$33,0),MATCH('Child Check (2)'!$B66&amp;", "&amp;'Child Check (2)'!$C66&amp;", "&amp;IF($D66="N","Non-TPL, ","TPL, ")&amp;IF($E66="N","Non-voluntary_","voluntary_")&amp;$A66&amp;"_"&amp;S$4,'Expansion Rate Sheet'!$A$33:$EI$33,0))</f>
        <v>#N/A</v>
      </c>
      <c r="T66" s="118" t="e">
        <f>INDEX('Expansion Rate Sheet'!$A$3:$EI$33,MATCH("Base Member Months:",'Expansion Rate Sheet'!$A$3:$A$33,0),MATCH('Child Check (2)'!$B66&amp;", "&amp;'Child Check (2)'!$C66&amp;", "&amp;IF($D66="N","Non-TPL, ","TPL, ")&amp;IF($E66="N","Non-voluntary_","voluntary_")&amp;$A66&amp;"_"&amp;T$4,'Expansion Rate Sheet'!$A$33:$EI$33,0))</f>
        <v>#N/A</v>
      </c>
      <c r="U66" s="118" t="e">
        <f>INDEX('Expansion Rate Sheet'!$A$3:$EI$33,MATCH("Base Member Months:",'Expansion Rate Sheet'!$A$3:$A$33,0),MATCH('Child Check (2)'!$B66&amp;", "&amp;'Child Check (2)'!$C66&amp;", "&amp;IF($D66="N","Non-TPL, ","TPL, ")&amp;IF($E66="N","Non-voluntary_","voluntary_")&amp;$A66&amp;"_"&amp;U$4,'Expansion Rate Sheet'!$A$33:$EI$33,0))</f>
        <v>#N/A</v>
      </c>
      <c r="Z66" s="122">
        <v>2.5000000000000001E-2</v>
      </c>
      <c r="AA66" s="122">
        <v>0</v>
      </c>
      <c r="AB66" s="122">
        <v>2.1993472240576684E-2</v>
      </c>
      <c r="AC66" s="122">
        <v>-0.11249999999999999</v>
      </c>
      <c r="AD66" s="122">
        <v>3.7500000000000006E-2</v>
      </c>
      <c r="AE66" s="123" t="e">
        <f t="shared" si="0"/>
        <v>#N/A</v>
      </c>
      <c r="AF66" s="123" t="e">
        <f t="shared" si="1"/>
        <v>#N/A</v>
      </c>
      <c r="AG66" s="121" t="e">
        <f t="shared" si="2"/>
        <v>#N/A</v>
      </c>
    </row>
    <row r="67" spans="1:33">
      <c r="A67" s="112" t="s">
        <v>28</v>
      </c>
      <c r="B67" s="113" t="s">
        <v>40</v>
      </c>
      <c r="C67" s="113" t="s">
        <v>41</v>
      </c>
      <c r="D67" s="113" t="s">
        <v>36</v>
      </c>
      <c r="E67" s="113" t="s">
        <v>36</v>
      </c>
      <c r="F67" s="114" t="s">
        <v>34</v>
      </c>
      <c r="G67" s="35" t="e">
        <f>INDEX('Expansion Rate Sheet'!$A$7:$EI$33,MATCH('Child Check (2)'!$F67,'Expansion Rate Sheet'!$A$7:$A$33,0),MATCH('Child Check (2)'!$B67&amp;", "&amp;'Child Check (2)'!$C67&amp;", "&amp;IF($D67="N","Non-TPL, ","TPL, ")&amp;IF($E67="N","Non-voluntary_","voluntary_")&amp;$A67&amp;"_"&amp;G$4,'Expansion Rate Sheet'!$A$33:$EI$33,0))</f>
        <v>#N/A</v>
      </c>
      <c r="H67" s="36" t="e">
        <f>INDEX('Expansion Rate Sheet'!$A$7:$EI$33,MATCH('Child Check (2)'!$F67,'Expansion Rate Sheet'!$A$7:$A$33,0),MATCH('Child Check (2)'!$B67&amp;", "&amp;'Child Check (2)'!$C67&amp;", "&amp;IF($D67="N","Non-TPL, ","TPL, ")&amp;IF($E67="N","Non-voluntary_","voluntary_")&amp;$A67&amp;"_"&amp;H$4,'Expansion Rate Sheet'!$A$33:$EI$33,0))</f>
        <v>#N/A</v>
      </c>
      <c r="I67" s="36" t="e">
        <f>INDEX('Expansion Rate Sheet'!$A$7:$EI$33,MATCH('Child Check (2)'!$F67,'Expansion Rate Sheet'!$A$7:$A$33,0),MATCH('Child Check (2)'!$B67&amp;", "&amp;'Child Check (2)'!$C67&amp;", "&amp;IF($D67="N","Non-TPL, ","TPL, ")&amp;IF($E67="N","Non-voluntary_","voluntary_")&amp;$A67&amp;"_"&amp;I$4,'Expansion Rate Sheet'!$A$33:$EI$33,0))</f>
        <v>#N/A</v>
      </c>
      <c r="J67" s="37">
        <v>0</v>
      </c>
      <c r="K67" s="37">
        <v>0</v>
      </c>
      <c r="L67" s="37">
        <v>0</v>
      </c>
      <c r="M67" s="37">
        <v>0</v>
      </c>
      <c r="N67" s="37">
        <v>0</v>
      </c>
      <c r="O67" s="37">
        <v>0</v>
      </c>
      <c r="P67" s="37">
        <v>0</v>
      </c>
      <c r="Q67" s="35" t="e">
        <f>INDEX('Expansion Rate Sheet'!$A$7:$EI$33,MATCH('Child Check (2)'!$F67,'Expansion Rate Sheet'!$A$7:$A$33,0),MATCH('Child Check (2)'!$B67&amp;", "&amp;'Child Check (2)'!$C67&amp;", "&amp;IF($D67="N","Non-TPL, ","TPL, ")&amp;IF($E67="N","Non-voluntary_","voluntary_")&amp;$A67&amp;"_"&amp;Q$4,'Expansion Rate Sheet'!$A$33:$EI$33,0))</f>
        <v>#N/A</v>
      </c>
      <c r="R67" s="36" t="e">
        <f>INDEX('Expansion Rate Sheet'!$A$7:$EI$33,MATCH('Child Check (2)'!$F67,'Expansion Rate Sheet'!$A$7:$A$33,0),MATCH('Child Check (2)'!$B67&amp;", "&amp;'Child Check (2)'!$C67&amp;", "&amp;IF($D67="N","Non-TPL, ","TPL, ")&amp;IF($E67="N","Non-voluntary_","voluntary_")&amp;$A67&amp;"_"&amp;R$4,'Expansion Rate Sheet'!$A$33:$EI$33,0))</f>
        <v>#N/A</v>
      </c>
      <c r="S67" s="42" t="e">
        <f>INDEX('Expansion Rate Sheet'!$A$7:$EI$33,MATCH('Child Check (2)'!$F67,'Expansion Rate Sheet'!$A$7:$A$33,0),MATCH('Child Check (2)'!$B67&amp;", "&amp;'Child Check (2)'!$C67&amp;", "&amp;IF($D67="N","Non-TPL, ","TPL, ")&amp;IF($E67="N","Non-voluntary_","voluntary_")&amp;$A67&amp;"_"&amp;S$4,'Expansion Rate Sheet'!$A$33:$EI$33,0))</f>
        <v>#N/A</v>
      </c>
      <c r="T67" s="118" t="e">
        <f>INDEX('Expansion Rate Sheet'!$A$3:$EI$33,MATCH("Base Member Months:",'Expansion Rate Sheet'!$A$3:$A$33,0),MATCH('Child Check (2)'!$B67&amp;", "&amp;'Child Check (2)'!$C67&amp;", "&amp;IF($D67="N","Non-TPL, ","TPL, ")&amp;IF($E67="N","Non-voluntary_","voluntary_")&amp;$A67&amp;"_"&amp;T$4,'Expansion Rate Sheet'!$A$33:$EI$33,0))</f>
        <v>#N/A</v>
      </c>
      <c r="U67" s="118" t="e">
        <f>INDEX('Expansion Rate Sheet'!$A$3:$EI$33,MATCH("Base Member Months:",'Expansion Rate Sheet'!$A$3:$A$33,0),MATCH('Child Check (2)'!$B67&amp;", "&amp;'Child Check (2)'!$C67&amp;", "&amp;IF($D67="N","Non-TPL, ","TPL, ")&amp;IF($E67="N","Non-voluntary_","voluntary_")&amp;$A67&amp;"_"&amp;U$4,'Expansion Rate Sheet'!$A$33:$EI$33,0))</f>
        <v>#N/A</v>
      </c>
      <c r="Z67" s="122">
        <v>1.4999999999999999E-2</v>
      </c>
      <c r="AA67" s="122">
        <v>0</v>
      </c>
      <c r="AB67" s="122">
        <v>2.1993472240576684E-2</v>
      </c>
      <c r="AC67" s="122">
        <v>-0.22499999999999998</v>
      </c>
      <c r="AD67" s="122">
        <v>3.7500000000000006E-2</v>
      </c>
      <c r="AE67" s="123" t="e">
        <f t="shared" si="0"/>
        <v>#N/A</v>
      </c>
      <c r="AF67" s="123" t="e">
        <f t="shared" si="1"/>
        <v>#N/A</v>
      </c>
      <c r="AG67" s="121" t="e">
        <f t="shared" si="2"/>
        <v>#N/A</v>
      </c>
    </row>
    <row r="68" spans="1:33">
      <c r="A68" s="112" t="s">
        <v>28</v>
      </c>
      <c r="B68" s="113" t="s">
        <v>40</v>
      </c>
      <c r="C68" s="113" t="s">
        <v>41</v>
      </c>
      <c r="D68" s="113" t="s">
        <v>36</v>
      </c>
      <c r="E68" s="113" t="s">
        <v>36</v>
      </c>
      <c r="F68" s="114" t="s">
        <v>35</v>
      </c>
      <c r="G68" s="35" t="e">
        <f>INDEX('Expansion Rate Sheet'!$A$7:$EI$33,MATCH('Child Check (2)'!$F68,'Expansion Rate Sheet'!$A$7:$A$33,0),MATCH('Child Check (2)'!$B68&amp;", "&amp;'Child Check (2)'!$C68&amp;", "&amp;IF($D68="N","Non-TPL, ","TPL, ")&amp;IF($E68="N","Non-voluntary_","voluntary_")&amp;$A68&amp;"_"&amp;G$4,'Expansion Rate Sheet'!$A$33:$EI$33,0))</f>
        <v>#N/A</v>
      </c>
      <c r="H68" s="36" t="e">
        <f>INDEX('Expansion Rate Sheet'!$A$7:$EI$33,MATCH('Child Check (2)'!$F68,'Expansion Rate Sheet'!$A$7:$A$33,0),MATCH('Child Check (2)'!$B68&amp;", "&amp;'Child Check (2)'!$C68&amp;", "&amp;IF($D68="N","Non-TPL, ","TPL, ")&amp;IF($E68="N","Non-voluntary_","voluntary_")&amp;$A68&amp;"_"&amp;H$4,'Expansion Rate Sheet'!$A$33:$EI$33,0))</f>
        <v>#N/A</v>
      </c>
      <c r="I68" s="36" t="e">
        <f>INDEX('Expansion Rate Sheet'!$A$7:$EI$33,MATCH('Child Check (2)'!$F68,'Expansion Rate Sheet'!$A$7:$A$33,0),MATCH('Child Check (2)'!$B68&amp;", "&amp;'Child Check (2)'!$C68&amp;", "&amp;IF($D68="N","Non-TPL, ","TPL, ")&amp;IF($E68="N","Non-voluntary_","voluntary_")&amp;$A68&amp;"_"&amp;I$4,'Expansion Rate Sheet'!$A$33:$EI$33,0))</f>
        <v>#N/A</v>
      </c>
      <c r="J68" s="37">
        <v>0</v>
      </c>
      <c r="K68" s="37">
        <v>0</v>
      </c>
      <c r="L68" s="37">
        <v>0</v>
      </c>
      <c r="M68" s="37">
        <v>0</v>
      </c>
      <c r="N68" s="37">
        <v>0</v>
      </c>
      <c r="O68" s="37">
        <v>0</v>
      </c>
      <c r="P68" s="37">
        <v>0</v>
      </c>
      <c r="Q68" s="35" t="e">
        <f>INDEX('Expansion Rate Sheet'!$A$7:$EI$33,MATCH('Child Check (2)'!$F68,'Expansion Rate Sheet'!$A$7:$A$33,0),MATCH('Child Check (2)'!$B68&amp;", "&amp;'Child Check (2)'!$C68&amp;", "&amp;IF($D68="N","Non-TPL, ","TPL, ")&amp;IF($E68="N","Non-voluntary_","voluntary_")&amp;$A68&amp;"_"&amp;Q$4,'Expansion Rate Sheet'!$A$33:$EI$33,0))</f>
        <v>#N/A</v>
      </c>
      <c r="R68" s="36" t="e">
        <f>INDEX('Expansion Rate Sheet'!$A$7:$EI$33,MATCH('Child Check (2)'!$F68,'Expansion Rate Sheet'!$A$7:$A$33,0),MATCH('Child Check (2)'!$B68&amp;", "&amp;'Child Check (2)'!$C68&amp;", "&amp;IF($D68="N","Non-TPL, ","TPL, ")&amp;IF($E68="N","Non-voluntary_","voluntary_")&amp;$A68&amp;"_"&amp;R$4,'Expansion Rate Sheet'!$A$33:$EI$33,0))</f>
        <v>#N/A</v>
      </c>
      <c r="S68" s="42" t="e">
        <f>INDEX('Expansion Rate Sheet'!$A$7:$EI$33,MATCH('Child Check (2)'!$F68,'Expansion Rate Sheet'!$A$7:$A$33,0),MATCH('Child Check (2)'!$B68&amp;", "&amp;'Child Check (2)'!$C68&amp;", "&amp;IF($D68="N","Non-TPL, ","TPL, ")&amp;IF($E68="N","Non-voluntary_","voluntary_")&amp;$A68&amp;"_"&amp;S$4,'Expansion Rate Sheet'!$A$33:$EI$33,0))</f>
        <v>#N/A</v>
      </c>
      <c r="T68" s="118" t="e">
        <f>INDEX('Expansion Rate Sheet'!$A$3:$EI$33,MATCH("Base Member Months:",'Expansion Rate Sheet'!$A$3:$A$33,0),MATCH('Child Check (2)'!$B68&amp;", "&amp;'Child Check (2)'!$C68&amp;", "&amp;IF($D68="N","Non-TPL, ","TPL, ")&amp;IF($E68="N","Non-voluntary_","voluntary_")&amp;$A68&amp;"_"&amp;T$4,'Expansion Rate Sheet'!$A$33:$EI$33,0))</f>
        <v>#N/A</v>
      </c>
      <c r="U68" s="118" t="e">
        <f>INDEX('Expansion Rate Sheet'!$A$3:$EI$33,MATCH("Base Member Months:",'Expansion Rate Sheet'!$A$3:$A$33,0),MATCH('Child Check (2)'!$B68&amp;", "&amp;'Child Check (2)'!$C68&amp;", "&amp;IF($D68="N","Non-TPL, ","TPL, ")&amp;IF($E68="N","Non-voluntary_","voluntary_")&amp;$A68&amp;"_"&amp;U$4,'Expansion Rate Sheet'!$A$33:$EI$33,0))</f>
        <v>#N/A</v>
      </c>
      <c r="Z68" s="122">
        <v>1.4999999999999999E-2</v>
      </c>
      <c r="AA68" s="122">
        <v>0</v>
      </c>
      <c r="AB68" s="122">
        <v>2.1993472240576684E-2</v>
      </c>
      <c r="AC68" s="122">
        <v>-0.375</v>
      </c>
      <c r="AD68" s="122">
        <v>7.5000000000000011E-2</v>
      </c>
      <c r="AE68" s="123" t="e">
        <f t="shared" si="0"/>
        <v>#N/A</v>
      </c>
      <c r="AF68" s="123" t="e">
        <f t="shared" si="1"/>
        <v>#N/A</v>
      </c>
      <c r="AG68" s="121" t="e">
        <f t="shared" si="2"/>
        <v>#N/A</v>
      </c>
    </row>
    <row r="69" spans="1:33">
      <c r="A69" s="112" t="s">
        <v>28</v>
      </c>
      <c r="B69" s="113" t="s">
        <v>45</v>
      </c>
      <c r="C69" s="113" t="s">
        <v>38</v>
      </c>
      <c r="D69" s="113" t="s">
        <v>31</v>
      </c>
      <c r="E69" s="113" t="s">
        <v>31</v>
      </c>
      <c r="F69" s="114" t="s">
        <v>32</v>
      </c>
      <c r="G69" s="35" t="e">
        <f>INDEX('FFC Rate Sheet'!$A$7:$QC$33,MATCH('Child Check (2)'!$F69,'FFC Rate Sheet'!$A$7:$A$33,0),MATCH('Child Check (2)'!$B69&amp;", "&amp;'Child Check (2)'!$C69&amp;", "&amp;IF($D69="N","Non-TPL, ","TPL, ")&amp;IF($E69="N","Non-voluntary_","voluntary_")&amp;$A69&amp;"_"&amp;G$4,'FFC Rate Sheet'!$A$33:$QC$33,0))</f>
        <v>#N/A</v>
      </c>
      <c r="H69" s="36" t="e">
        <f>INDEX('FFC Rate Sheet'!$A$7:$QC$33,MATCH('Child Check (2)'!$F69,'FFC Rate Sheet'!$A$7:$A$33,0),MATCH('Child Check (2)'!$B69&amp;", "&amp;'Child Check (2)'!$C69&amp;", "&amp;IF($D69="N","Non-TPL, ","TPL, ")&amp;IF($E69="N","Non-voluntary_","voluntary_")&amp;$A69&amp;"_"&amp;H$4,'FFC Rate Sheet'!$A$33:$QC$33,0))</f>
        <v>#N/A</v>
      </c>
      <c r="I69" s="36" t="e">
        <f>INDEX('FFC Rate Sheet'!$A$7:$QC$33,MATCH('Child Check (2)'!$F69,'FFC Rate Sheet'!$A$7:$A$33,0),MATCH('Child Check (2)'!$B69&amp;", "&amp;'Child Check (2)'!$C69&amp;", "&amp;IF($D69="N","Non-TPL, ","TPL, ")&amp;IF($E69="N","Non-voluntary_","voluntary_")&amp;$A69&amp;"_"&amp;I$4,'FFC Rate Sheet'!$A$33:$QC$33,0))</f>
        <v>#N/A</v>
      </c>
      <c r="J69" s="37" t="e">
        <f>INDEX('FFC Rate Sheet'!$A$7:$QC$33,MATCH('Child Check (2)'!$F69,'FFC Rate Sheet'!$A$7:$A$33,0),MATCH('Child Check (2)'!$B69&amp;", "&amp;'Child Check (2)'!$C69&amp;", "&amp;IF($D69="N","Non-TPL, ","TPL, ")&amp;IF($E69="N","Non-voluntary_","voluntary_")&amp;$A69&amp;"_"&amp;J$4,'FFC Rate Sheet'!$A$33:$QC$33,0))</f>
        <v>#N/A</v>
      </c>
      <c r="K69" s="38" t="e">
        <f>INDEX('FFC Rate Sheet'!$A$7:$QC$33,MATCH('Child Check (2)'!$F69,'FFC Rate Sheet'!$A$7:$A$33,0),MATCH('Child Check (2)'!$B69&amp;", "&amp;'Child Check (2)'!$C69&amp;", "&amp;IF($D69="N","Non-TPL, ","TPL, ")&amp;IF($E69="N","Non-voluntary_","voluntary_")&amp;$A69&amp;"_"&amp;K$4,'FFC Rate Sheet'!$A$33:$QC$33,0))</f>
        <v>#N/A</v>
      </c>
      <c r="L69" s="37" t="e">
        <f>INDEX('FFC Rate Sheet'!$A$7:$QC$33,MATCH('Child Check (2)'!$F69,'FFC Rate Sheet'!$A$7:$A$33,0),MATCH('Child Check (2)'!$B69&amp;", "&amp;'Child Check (2)'!$C69&amp;", "&amp;IF($D69="N","Non-TPL, ","TPL, ")&amp;IF($E69="N","Non-voluntary_","voluntary_")&amp;$A69&amp;"_"&amp;L$4,'FFC Rate Sheet'!$A$33:$QC$33,0))</f>
        <v>#N/A</v>
      </c>
      <c r="M69" s="39" t="e">
        <f>INDEX('FFC Rate Sheet'!$A$7:$QC$33,MATCH('Child Check (2)'!$F69,'FFC Rate Sheet'!$A$7:$A$33,0),MATCH('Child Check (2)'!$B69&amp;", "&amp;'Child Check (2)'!$C69&amp;", "&amp;IF($D69="N","Non-TPL, ","TPL, ")&amp;IF($E69="N","Non-voluntary_","voluntary_")&amp;$A69&amp;"_"&amp;M$4,'FFC Rate Sheet'!$A$33:$QC$33,0))</f>
        <v>#N/A</v>
      </c>
      <c r="N69" s="40" t="e">
        <f>INDEX('FFC Rate Sheet'!$A$7:$QC$33,MATCH('Child Check (2)'!$F69,'FFC Rate Sheet'!$A$7:$A$33,0),MATCH('Child Check (2)'!$B69&amp;", "&amp;'Child Check (2)'!$C69&amp;", "&amp;IF($D69="N","Non-TPL, ","TPL, ")&amp;IF($E69="N","Non-voluntary_","voluntary_")&amp;$A69&amp;"_"&amp;N$4,'FFC Rate Sheet'!$A$33:$QC$33,0))</f>
        <v>#N/A</v>
      </c>
      <c r="O69" s="41" t="e">
        <f>INDEX('FFC Rate Sheet'!$A$7:$QC$33,MATCH('Child Check (2)'!$F69,'FFC Rate Sheet'!$A$7:$A$33,0),MATCH('Child Check (2)'!$B69&amp;", "&amp;'Child Check (2)'!$C69&amp;", "&amp;IF($D69="N","Non-TPL, ","TPL, ")&amp;IF($E69="N","Non-voluntary_","voluntary_")&amp;$A69&amp;"_"&amp;O$4,'FFC Rate Sheet'!$A$33:$QC$33,0))</f>
        <v>#N/A</v>
      </c>
      <c r="P69" s="41" t="e">
        <f>INDEX('FFC Rate Sheet'!$A$7:$QC$33,MATCH('Child Check (2)'!$F69,'FFC Rate Sheet'!$A$7:$A$33,0),MATCH('Child Check (2)'!$B69&amp;", "&amp;'Child Check (2)'!$C69&amp;", "&amp;IF($D69="N","Non-TPL, ","TPL, ")&amp;IF($E69="N","Non-voluntary_","voluntary_")&amp;$A69&amp;"_"&amp;P$4,'FFC Rate Sheet'!$A$33:$QC$33,0))</f>
        <v>#N/A</v>
      </c>
      <c r="Q69" s="35" t="e">
        <f>INDEX('FFC Rate Sheet'!$A$7:$QC$33,MATCH('Child Check (2)'!$F69,'FFC Rate Sheet'!$A$7:$A$33,0),MATCH('Child Check (2)'!$B69&amp;", "&amp;'Child Check (2)'!$C69&amp;", "&amp;IF($D69="N","Non-TPL, ","TPL, ")&amp;IF($E69="N","Non-voluntary_","voluntary_")&amp;$A69&amp;"_"&amp;Q$4,'FFC Rate Sheet'!$A$33:$QC$33,0))</f>
        <v>#N/A</v>
      </c>
      <c r="R69" s="36" t="e">
        <f>INDEX('FFC Rate Sheet'!$A$7:$QC$33,MATCH('Child Check (2)'!$F69,'FFC Rate Sheet'!$A$7:$A$33,0),MATCH('Child Check (2)'!$B69&amp;", "&amp;'Child Check (2)'!$C69&amp;", "&amp;IF($D69="N","Non-TPL, ","TPL, ")&amp;IF($E69="N","Non-voluntary_","voluntary_")&amp;$A69&amp;"_"&amp;R$4,'FFC Rate Sheet'!$A$33:$QC$33,0))</f>
        <v>#N/A</v>
      </c>
      <c r="S69" s="42" t="e">
        <f>INDEX('FFC Rate Sheet'!$A$7:$QC$33,MATCH('Child Check (2)'!$F69,'FFC Rate Sheet'!$A$7:$A$33,0),MATCH('Child Check (2)'!$B69&amp;", "&amp;'Child Check (2)'!$C69&amp;", "&amp;IF($D69="N","Non-TPL, ","TPL, ")&amp;IF($E69="N","Non-voluntary_","voluntary_")&amp;$A69&amp;"_"&amp;S$4,'FFC Rate Sheet'!$A$33:$QC$33,0))</f>
        <v>#N/A</v>
      </c>
      <c r="T69" s="118" t="e">
        <f>INDEX('FFC Rate Sheet'!$A$3:$QC$33,MATCH("Base Member Months:",'FFC Rate Sheet'!$A$3:$A$33,0),MATCH('Child Check (2)'!$B69&amp;", "&amp;'Child Check (2)'!$C69&amp;", "&amp;IF($D69="N","Non-TPL, ","TPL, ")&amp;IF($E69="N","Non-voluntary_","voluntary_")&amp;$A69&amp;"_"&amp;T$4,'FFC Rate Sheet'!$A$33:$QC$33,0))</f>
        <v>#N/A</v>
      </c>
      <c r="U69" s="118" t="e">
        <f>INDEX('FFC Rate Sheet'!$A$3:$QC$33,MATCH("Base Member Months:",'FFC Rate Sheet'!$A$3:$A$33,0),MATCH('Child Check (2)'!$B69&amp;", "&amp;'Child Check (2)'!$C69&amp;", "&amp;IF($D69="N","Non-TPL, ","TPL, ")&amp;IF($E69="N","Non-voluntary_","voluntary_")&amp;$A69&amp;"_"&amp;U$4,'FFC Rate Sheet'!$A$33:$QC$33,0))</f>
        <v>#N/A</v>
      </c>
      <c r="Z69" s="122" t="e">
        <v>#N/A</v>
      </c>
      <c r="AA69" s="122" t="e">
        <v>#N/A</v>
      </c>
      <c r="AB69" s="122">
        <v>0</v>
      </c>
      <c r="AC69" s="122" t="e">
        <v>#N/A</v>
      </c>
      <c r="AD69" s="122" t="e">
        <v>#N/A</v>
      </c>
      <c r="AE69" s="123" t="e">
        <f t="shared" si="0"/>
        <v>#N/A</v>
      </c>
      <c r="AF69" s="123" t="e">
        <f t="shared" si="1"/>
        <v>#N/A</v>
      </c>
      <c r="AG69" s="121" t="e">
        <f t="shared" si="2"/>
        <v>#N/A</v>
      </c>
    </row>
    <row r="70" spans="1:33">
      <c r="A70" s="112" t="s">
        <v>28</v>
      </c>
      <c r="B70" s="113" t="s">
        <v>45</v>
      </c>
      <c r="C70" s="113" t="s">
        <v>38</v>
      </c>
      <c r="D70" s="113" t="s">
        <v>31</v>
      </c>
      <c r="E70" s="113" t="s">
        <v>31</v>
      </c>
      <c r="F70" s="114" t="s">
        <v>33</v>
      </c>
      <c r="G70" s="35" t="e">
        <f>INDEX('FFC Rate Sheet'!$A$7:$QC$33,MATCH('Child Check (2)'!$F70,'FFC Rate Sheet'!$A$7:$A$33,0),MATCH('Child Check (2)'!$B70&amp;", "&amp;'Child Check (2)'!$C70&amp;", "&amp;IF($D70="N","Non-TPL, ","TPL, ")&amp;IF($E70="N","Non-voluntary_","voluntary_")&amp;$A70&amp;"_"&amp;G$4,'FFC Rate Sheet'!$A$33:$QC$33,0))</f>
        <v>#N/A</v>
      </c>
      <c r="H70" s="36" t="e">
        <f>INDEX('FFC Rate Sheet'!$A$7:$QC$33,MATCH('Child Check (2)'!$F70,'FFC Rate Sheet'!$A$7:$A$33,0),MATCH('Child Check (2)'!$B70&amp;", "&amp;'Child Check (2)'!$C70&amp;", "&amp;IF($D70="N","Non-TPL, ","TPL, ")&amp;IF($E70="N","Non-voluntary_","voluntary_")&amp;$A70&amp;"_"&amp;H$4,'FFC Rate Sheet'!$A$33:$QC$33,0))</f>
        <v>#N/A</v>
      </c>
      <c r="I70" s="36" t="e">
        <f>INDEX('FFC Rate Sheet'!$A$7:$QC$33,MATCH('Child Check (2)'!$F70,'FFC Rate Sheet'!$A$7:$A$33,0),MATCH('Child Check (2)'!$B70&amp;", "&amp;'Child Check (2)'!$C70&amp;", "&amp;IF($D70="N","Non-TPL, ","TPL, ")&amp;IF($E70="N","Non-voluntary_","voluntary_")&amp;$A70&amp;"_"&amp;I$4,'FFC Rate Sheet'!$A$33:$QC$33,0))</f>
        <v>#N/A</v>
      </c>
      <c r="J70" s="37" t="e">
        <f>INDEX('FFC Rate Sheet'!$A$7:$QC$33,MATCH('Child Check (2)'!$F70,'FFC Rate Sheet'!$A$7:$A$33,0),MATCH('Child Check (2)'!$B70&amp;", "&amp;'Child Check (2)'!$C70&amp;", "&amp;IF($D70="N","Non-TPL, ","TPL, ")&amp;IF($E70="N","Non-voluntary_","voluntary_")&amp;$A70&amp;"_"&amp;J$4,'FFC Rate Sheet'!$A$33:$QC$33,0))</f>
        <v>#N/A</v>
      </c>
      <c r="K70" s="38" t="e">
        <f>INDEX('FFC Rate Sheet'!$A$7:$QC$33,MATCH('Child Check (2)'!$F70,'FFC Rate Sheet'!$A$7:$A$33,0),MATCH('Child Check (2)'!$B70&amp;", "&amp;'Child Check (2)'!$C70&amp;", "&amp;IF($D70="N","Non-TPL, ","TPL, ")&amp;IF($E70="N","Non-voluntary_","voluntary_")&amp;$A70&amp;"_"&amp;K$4,'FFC Rate Sheet'!$A$33:$QC$33,0))</f>
        <v>#N/A</v>
      </c>
      <c r="L70" s="37" t="e">
        <f>INDEX('FFC Rate Sheet'!$A$7:$QC$33,MATCH('Child Check (2)'!$F70,'FFC Rate Sheet'!$A$7:$A$33,0),MATCH('Child Check (2)'!$B70&amp;", "&amp;'Child Check (2)'!$C70&amp;", "&amp;IF($D70="N","Non-TPL, ","TPL, ")&amp;IF($E70="N","Non-voluntary_","voluntary_")&amp;$A70&amp;"_"&amp;L$4,'FFC Rate Sheet'!$A$33:$QC$33,0))</f>
        <v>#N/A</v>
      </c>
      <c r="M70" s="39" t="e">
        <f>INDEX('FFC Rate Sheet'!$A$7:$QC$33,MATCH('Child Check (2)'!$F70,'FFC Rate Sheet'!$A$7:$A$33,0),MATCH('Child Check (2)'!$B70&amp;", "&amp;'Child Check (2)'!$C70&amp;", "&amp;IF($D70="N","Non-TPL, ","TPL, ")&amp;IF($E70="N","Non-voluntary_","voluntary_")&amp;$A70&amp;"_"&amp;M$4,'FFC Rate Sheet'!$A$33:$QC$33,0))</f>
        <v>#N/A</v>
      </c>
      <c r="N70" s="40" t="e">
        <f>INDEX('FFC Rate Sheet'!$A$7:$QC$33,MATCH('Child Check (2)'!$F70,'FFC Rate Sheet'!$A$7:$A$33,0),MATCH('Child Check (2)'!$B70&amp;", "&amp;'Child Check (2)'!$C70&amp;", "&amp;IF($D70="N","Non-TPL, ","TPL, ")&amp;IF($E70="N","Non-voluntary_","voluntary_")&amp;$A70&amp;"_"&amp;N$4,'FFC Rate Sheet'!$A$33:$QC$33,0))</f>
        <v>#N/A</v>
      </c>
      <c r="O70" s="41" t="e">
        <f>INDEX('FFC Rate Sheet'!$A$7:$QC$33,MATCH('Child Check (2)'!$F70,'FFC Rate Sheet'!$A$7:$A$33,0),MATCH('Child Check (2)'!$B70&amp;", "&amp;'Child Check (2)'!$C70&amp;", "&amp;IF($D70="N","Non-TPL, ","TPL, ")&amp;IF($E70="N","Non-voluntary_","voluntary_")&amp;$A70&amp;"_"&amp;O$4,'FFC Rate Sheet'!$A$33:$QC$33,0))</f>
        <v>#N/A</v>
      </c>
      <c r="P70" s="41" t="e">
        <f>INDEX('FFC Rate Sheet'!$A$7:$QC$33,MATCH('Child Check (2)'!$F70,'FFC Rate Sheet'!$A$7:$A$33,0),MATCH('Child Check (2)'!$B70&amp;", "&amp;'Child Check (2)'!$C70&amp;", "&amp;IF($D70="N","Non-TPL, ","TPL, ")&amp;IF($E70="N","Non-voluntary_","voluntary_")&amp;$A70&amp;"_"&amp;P$4,'FFC Rate Sheet'!$A$33:$QC$33,0))</f>
        <v>#N/A</v>
      </c>
      <c r="Q70" s="35" t="e">
        <f>INDEX('FFC Rate Sheet'!$A$7:$QC$33,MATCH('Child Check (2)'!$F70,'FFC Rate Sheet'!$A$7:$A$33,0),MATCH('Child Check (2)'!$B70&amp;", "&amp;'Child Check (2)'!$C70&amp;", "&amp;IF($D70="N","Non-TPL, ","TPL, ")&amp;IF($E70="N","Non-voluntary_","voluntary_")&amp;$A70&amp;"_"&amp;Q$4,'FFC Rate Sheet'!$A$33:$QC$33,0))</f>
        <v>#N/A</v>
      </c>
      <c r="R70" s="36" t="e">
        <f>INDEX('FFC Rate Sheet'!$A$7:$QC$33,MATCH('Child Check (2)'!$F70,'FFC Rate Sheet'!$A$7:$A$33,0),MATCH('Child Check (2)'!$B70&amp;", "&amp;'Child Check (2)'!$C70&amp;", "&amp;IF($D70="N","Non-TPL, ","TPL, ")&amp;IF($E70="N","Non-voluntary_","voluntary_")&amp;$A70&amp;"_"&amp;R$4,'FFC Rate Sheet'!$A$33:$QC$33,0))</f>
        <v>#N/A</v>
      </c>
      <c r="S70" s="42" t="e">
        <f>INDEX('FFC Rate Sheet'!$A$7:$QC$33,MATCH('Child Check (2)'!$F70,'FFC Rate Sheet'!$A$7:$A$33,0),MATCH('Child Check (2)'!$B70&amp;", "&amp;'Child Check (2)'!$C70&amp;", "&amp;IF($D70="N","Non-TPL, ","TPL, ")&amp;IF($E70="N","Non-voluntary_","voluntary_")&amp;$A70&amp;"_"&amp;S$4,'FFC Rate Sheet'!$A$33:$QC$33,0))</f>
        <v>#N/A</v>
      </c>
      <c r="T70" s="118" t="e">
        <f>INDEX('FFC Rate Sheet'!$A$3:$QC$33,MATCH("Base Member Months:",'FFC Rate Sheet'!$A$3:$A$33,0),MATCH('Child Check (2)'!$B70&amp;", "&amp;'Child Check (2)'!$C70&amp;", "&amp;IF($D70="N","Non-TPL, ","TPL, ")&amp;IF($E70="N","Non-voluntary_","voluntary_")&amp;$A70&amp;"_"&amp;T$4,'FFC Rate Sheet'!$A$33:$QC$33,0))</f>
        <v>#N/A</v>
      </c>
      <c r="U70" s="118" t="e">
        <f>INDEX('FFC Rate Sheet'!$A$3:$QC$33,MATCH("Base Member Months:",'FFC Rate Sheet'!$A$3:$A$33,0),MATCH('Child Check (2)'!$B70&amp;", "&amp;'Child Check (2)'!$C70&amp;", "&amp;IF($D70="N","Non-TPL, ","TPL, ")&amp;IF($E70="N","Non-voluntary_","voluntary_")&amp;$A70&amp;"_"&amp;U$4,'FFC Rate Sheet'!$A$33:$QC$33,0))</f>
        <v>#N/A</v>
      </c>
      <c r="Z70" s="122" t="e">
        <v>#N/A</v>
      </c>
      <c r="AA70" s="122" t="e">
        <v>#N/A</v>
      </c>
      <c r="AB70" s="122">
        <v>0</v>
      </c>
      <c r="AC70" s="122" t="e">
        <v>#N/A</v>
      </c>
      <c r="AD70" s="122" t="e">
        <v>#N/A</v>
      </c>
      <c r="AE70" s="123" t="e">
        <f t="shared" ref="AE70:AE133" si="3">G70*(1+J70)^(60/12)*(1+L70)*(1+O70)*(1+N70)-Q70</f>
        <v>#N/A</v>
      </c>
      <c r="AF70" s="123" t="e">
        <f t="shared" ref="AF70:AF133" si="4">H70*(1+K70)^(60/12)*(1+M70)*(1+P70)-R70</f>
        <v>#N/A</v>
      </c>
      <c r="AG70" s="121" t="e">
        <f t="shared" ref="AG70:AG133" si="5">Q70*R70/12000-S70</f>
        <v>#N/A</v>
      </c>
    </row>
    <row r="71" spans="1:33">
      <c r="A71" s="112" t="s">
        <v>28</v>
      </c>
      <c r="B71" s="113" t="s">
        <v>45</v>
      </c>
      <c r="C71" s="113" t="s">
        <v>38</v>
      </c>
      <c r="D71" s="113" t="s">
        <v>31</v>
      </c>
      <c r="E71" s="113" t="s">
        <v>31</v>
      </c>
      <c r="F71" s="114" t="s">
        <v>34</v>
      </c>
      <c r="G71" s="35" t="e">
        <f>INDEX('FFC Rate Sheet'!$A$7:$QC$33,MATCH('Child Check (2)'!$F71,'FFC Rate Sheet'!$A$7:$A$33,0),MATCH('Child Check (2)'!$B71&amp;", "&amp;'Child Check (2)'!$C71&amp;", "&amp;IF($D71="N","Non-TPL, ","TPL, ")&amp;IF($E71="N","Non-voluntary_","voluntary_")&amp;$A71&amp;"_"&amp;G$4,'FFC Rate Sheet'!$A$33:$QC$33,0))</f>
        <v>#N/A</v>
      </c>
      <c r="H71" s="36" t="e">
        <f>INDEX('FFC Rate Sheet'!$A$7:$QC$33,MATCH('Child Check (2)'!$F71,'FFC Rate Sheet'!$A$7:$A$33,0),MATCH('Child Check (2)'!$B71&amp;", "&amp;'Child Check (2)'!$C71&amp;", "&amp;IF($D71="N","Non-TPL, ","TPL, ")&amp;IF($E71="N","Non-voluntary_","voluntary_")&amp;$A71&amp;"_"&amp;H$4,'FFC Rate Sheet'!$A$33:$QC$33,0))</f>
        <v>#N/A</v>
      </c>
      <c r="I71" s="36" t="e">
        <f>INDEX('FFC Rate Sheet'!$A$7:$QC$33,MATCH('Child Check (2)'!$F71,'FFC Rate Sheet'!$A$7:$A$33,0),MATCH('Child Check (2)'!$B71&amp;", "&amp;'Child Check (2)'!$C71&amp;", "&amp;IF($D71="N","Non-TPL, ","TPL, ")&amp;IF($E71="N","Non-voluntary_","voluntary_")&amp;$A71&amp;"_"&amp;I$4,'FFC Rate Sheet'!$A$33:$QC$33,0))</f>
        <v>#N/A</v>
      </c>
      <c r="J71" s="37" t="e">
        <f>INDEX('FFC Rate Sheet'!$A$7:$QC$33,MATCH('Child Check (2)'!$F71,'FFC Rate Sheet'!$A$7:$A$33,0),MATCH('Child Check (2)'!$B71&amp;", "&amp;'Child Check (2)'!$C71&amp;", "&amp;IF($D71="N","Non-TPL, ","TPL, ")&amp;IF($E71="N","Non-voluntary_","voluntary_")&amp;$A71&amp;"_"&amp;J$4,'FFC Rate Sheet'!$A$33:$QC$33,0))</f>
        <v>#N/A</v>
      </c>
      <c r="K71" s="38" t="e">
        <f>INDEX('FFC Rate Sheet'!$A$7:$QC$33,MATCH('Child Check (2)'!$F71,'FFC Rate Sheet'!$A$7:$A$33,0),MATCH('Child Check (2)'!$B71&amp;", "&amp;'Child Check (2)'!$C71&amp;", "&amp;IF($D71="N","Non-TPL, ","TPL, ")&amp;IF($E71="N","Non-voluntary_","voluntary_")&amp;$A71&amp;"_"&amp;K$4,'FFC Rate Sheet'!$A$33:$QC$33,0))</f>
        <v>#N/A</v>
      </c>
      <c r="L71" s="37" t="e">
        <f>INDEX('FFC Rate Sheet'!$A$7:$QC$33,MATCH('Child Check (2)'!$F71,'FFC Rate Sheet'!$A$7:$A$33,0),MATCH('Child Check (2)'!$B71&amp;", "&amp;'Child Check (2)'!$C71&amp;", "&amp;IF($D71="N","Non-TPL, ","TPL, ")&amp;IF($E71="N","Non-voluntary_","voluntary_")&amp;$A71&amp;"_"&amp;L$4,'FFC Rate Sheet'!$A$33:$QC$33,0))</f>
        <v>#N/A</v>
      </c>
      <c r="M71" s="39" t="e">
        <f>INDEX('FFC Rate Sheet'!$A$7:$QC$33,MATCH('Child Check (2)'!$F71,'FFC Rate Sheet'!$A$7:$A$33,0),MATCH('Child Check (2)'!$B71&amp;", "&amp;'Child Check (2)'!$C71&amp;", "&amp;IF($D71="N","Non-TPL, ","TPL, ")&amp;IF($E71="N","Non-voluntary_","voluntary_")&amp;$A71&amp;"_"&amp;M$4,'FFC Rate Sheet'!$A$33:$QC$33,0))</f>
        <v>#N/A</v>
      </c>
      <c r="N71" s="40" t="e">
        <f>INDEX('FFC Rate Sheet'!$A$7:$QC$33,MATCH('Child Check (2)'!$F71,'FFC Rate Sheet'!$A$7:$A$33,0),MATCH('Child Check (2)'!$B71&amp;", "&amp;'Child Check (2)'!$C71&amp;", "&amp;IF($D71="N","Non-TPL, ","TPL, ")&amp;IF($E71="N","Non-voluntary_","voluntary_")&amp;$A71&amp;"_"&amp;N$4,'FFC Rate Sheet'!$A$33:$QC$33,0))</f>
        <v>#N/A</v>
      </c>
      <c r="O71" s="41" t="e">
        <f>INDEX('FFC Rate Sheet'!$A$7:$QC$33,MATCH('Child Check (2)'!$F71,'FFC Rate Sheet'!$A$7:$A$33,0),MATCH('Child Check (2)'!$B71&amp;", "&amp;'Child Check (2)'!$C71&amp;", "&amp;IF($D71="N","Non-TPL, ","TPL, ")&amp;IF($E71="N","Non-voluntary_","voluntary_")&amp;$A71&amp;"_"&amp;O$4,'FFC Rate Sheet'!$A$33:$QC$33,0))</f>
        <v>#N/A</v>
      </c>
      <c r="P71" s="41" t="e">
        <f>INDEX('FFC Rate Sheet'!$A$7:$QC$33,MATCH('Child Check (2)'!$F71,'FFC Rate Sheet'!$A$7:$A$33,0),MATCH('Child Check (2)'!$B71&amp;", "&amp;'Child Check (2)'!$C71&amp;", "&amp;IF($D71="N","Non-TPL, ","TPL, ")&amp;IF($E71="N","Non-voluntary_","voluntary_")&amp;$A71&amp;"_"&amp;P$4,'FFC Rate Sheet'!$A$33:$QC$33,0))</f>
        <v>#N/A</v>
      </c>
      <c r="Q71" s="35" t="e">
        <f>INDEX('FFC Rate Sheet'!$A$7:$QC$33,MATCH('Child Check (2)'!$F71,'FFC Rate Sheet'!$A$7:$A$33,0),MATCH('Child Check (2)'!$B71&amp;", "&amp;'Child Check (2)'!$C71&amp;", "&amp;IF($D71="N","Non-TPL, ","TPL, ")&amp;IF($E71="N","Non-voluntary_","voluntary_")&amp;$A71&amp;"_"&amp;Q$4,'FFC Rate Sheet'!$A$33:$QC$33,0))</f>
        <v>#N/A</v>
      </c>
      <c r="R71" s="36" t="e">
        <f>INDEX('FFC Rate Sheet'!$A$7:$QC$33,MATCH('Child Check (2)'!$F71,'FFC Rate Sheet'!$A$7:$A$33,0),MATCH('Child Check (2)'!$B71&amp;", "&amp;'Child Check (2)'!$C71&amp;", "&amp;IF($D71="N","Non-TPL, ","TPL, ")&amp;IF($E71="N","Non-voluntary_","voluntary_")&amp;$A71&amp;"_"&amp;R$4,'FFC Rate Sheet'!$A$33:$QC$33,0))</f>
        <v>#N/A</v>
      </c>
      <c r="S71" s="42" t="e">
        <f>INDEX('FFC Rate Sheet'!$A$7:$QC$33,MATCH('Child Check (2)'!$F71,'FFC Rate Sheet'!$A$7:$A$33,0),MATCH('Child Check (2)'!$B71&amp;", "&amp;'Child Check (2)'!$C71&amp;", "&amp;IF($D71="N","Non-TPL, ","TPL, ")&amp;IF($E71="N","Non-voluntary_","voluntary_")&amp;$A71&amp;"_"&amp;S$4,'FFC Rate Sheet'!$A$33:$QC$33,0))</f>
        <v>#N/A</v>
      </c>
      <c r="T71" s="118" t="e">
        <f>INDEX('FFC Rate Sheet'!$A$3:$QC$33,MATCH("Base Member Months:",'FFC Rate Sheet'!$A$3:$A$33,0),MATCH('Child Check (2)'!$B71&amp;", "&amp;'Child Check (2)'!$C71&amp;", "&amp;IF($D71="N","Non-TPL, ","TPL, ")&amp;IF($E71="N","Non-voluntary_","voluntary_")&amp;$A71&amp;"_"&amp;T$4,'FFC Rate Sheet'!$A$33:$QC$33,0))</f>
        <v>#N/A</v>
      </c>
      <c r="U71" s="118" t="e">
        <f>INDEX('FFC Rate Sheet'!$A$3:$QC$33,MATCH("Base Member Months:",'FFC Rate Sheet'!$A$3:$A$33,0),MATCH('Child Check (2)'!$B71&amp;", "&amp;'Child Check (2)'!$C71&amp;", "&amp;IF($D71="N","Non-TPL, ","TPL, ")&amp;IF($E71="N","Non-voluntary_","voluntary_")&amp;$A71&amp;"_"&amp;U$4,'FFC Rate Sheet'!$A$33:$QC$33,0))</f>
        <v>#N/A</v>
      </c>
      <c r="Z71" s="122" t="e">
        <v>#N/A</v>
      </c>
      <c r="AA71" s="122" t="e">
        <v>#N/A</v>
      </c>
      <c r="AB71" s="122">
        <v>0</v>
      </c>
      <c r="AC71" s="122" t="e">
        <v>#N/A</v>
      </c>
      <c r="AD71" s="122" t="e">
        <v>#N/A</v>
      </c>
      <c r="AE71" s="123" t="e">
        <f t="shared" si="3"/>
        <v>#N/A</v>
      </c>
      <c r="AF71" s="123" t="e">
        <f t="shared" si="4"/>
        <v>#N/A</v>
      </c>
      <c r="AG71" s="121" t="e">
        <f t="shared" si="5"/>
        <v>#N/A</v>
      </c>
    </row>
    <row r="72" spans="1:33">
      <c r="A72" s="112" t="s">
        <v>28</v>
      </c>
      <c r="B72" s="113" t="s">
        <v>45</v>
      </c>
      <c r="C72" s="113" t="s">
        <v>38</v>
      </c>
      <c r="D72" s="113" t="s">
        <v>31</v>
      </c>
      <c r="E72" s="113" t="s">
        <v>31</v>
      </c>
      <c r="F72" s="114" t="s">
        <v>35</v>
      </c>
      <c r="G72" s="35" t="e">
        <f>INDEX('FFC Rate Sheet'!$A$7:$QC$33,MATCH('Child Check (2)'!$F72,'FFC Rate Sheet'!$A$7:$A$33,0),MATCH('Child Check (2)'!$B72&amp;", "&amp;'Child Check (2)'!$C72&amp;", "&amp;IF($D72="N","Non-TPL, ","TPL, ")&amp;IF($E72="N","Non-voluntary_","voluntary_")&amp;$A72&amp;"_"&amp;G$4,'FFC Rate Sheet'!$A$33:$QC$33,0))</f>
        <v>#N/A</v>
      </c>
      <c r="H72" s="36" t="e">
        <f>INDEX('FFC Rate Sheet'!$A$7:$QC$33,MATCH('Child Check (2)'!$F72,'FFC Rate Sheet'!$A$7:$A$33,0),MATCH('Child Check (2)'!$B72&amp;", "&amp;'Child Check (2)'!$C72&amp;", "&amp;IF($D72="N","Non-TPL, ","TPL, ")&amp;IF($E72="N","Non-voluntary_","voluntary_")&amp;$A72&amp;"_"&amp;H$4,'FFC Rate Sheet'!$A$33:$QC$33,0))</f>
        <v>#N/A</v>
      </c>
      <c r="I72" s="36" t="e">
        <f>INDEX('FFC Rate Sheet'!$A$7:$QC$33,MATCH('Child Check (2)'!$F72,'FFC Rate Sheet'!$A$7:$A$33,0),MATCH('Child Check (2)'!$B72&amp;", "&amp;'Child Check (2)'!$C72&amp;", "&amp;IF($D72="N","Non-TPL, ","TPL, ")&amp;IF($E72="N","Non-voluntary_","voluntary_")&amp;$A72&amp;"_"&amp;I$4,'FFC Rate Sheet'!$A$33:$QC$33,0))</f>
        <v>#N/A</v>
      </c>
      <c r="J72" s="37" t="e">
        <f>INDEX('FFC Rate Sheet'!$A$7:$QC$33,MATCH('Child Check (2)'!$F72,'FFC Rate Sheet'!$A$7:$A$33,0),MATCH('Child Check (2)'!$B72&amp;", "&amp;'Child Check (2)'!$C72&amp;", "&amp;IF($D72="N","Non-TPL, ","TPL, ")&amp;IF($E72="N","Non-voluntary_","voluntary_")&amp;$A72&amp;"_"&amp;J$4,'FFC Rate Sheet'!$A$33:$QC$33,0))</f>
        <v>#N/A</v>
      </c>
      <c r="K72" s="38" t="e">
        <f>INDEX('FFC Rate Sheet'!$A$7:$QC$33,MATCH('Child Check (2)'!$F72,'FFC Rate Sheet'!$A$7:$A$33,0),MATCH('Child Check (2)'!$B72&amp;", "&amp;'Child Check (2)'!$C72&amp;", "&amp;IF($D72="N","Non-TPL, ","TPL, ")&amp;IF($E72="N","Non-voluntary_","voluntary_")&amp;$A72&amp;"_"&amp;K$4,'FFC Rate Sheet'!$A$33:$QC$33,0))</f>
        <v>#N/A</v>
      </c>
      <c r="L72" s="37" t="e">
        <f>INDEX('FFC Rate Sheet'!$A$7:$QC$33,MATCH('Child Check (2)'!$F72,'FFC Rate Sheet'!$A$7:$A$33,0),MATCH('Child Check (2)'!$B72&amp;", "&amp;'Child Check (2)'!$C72&amp;", "&amp;IF($D72="N","Non-TPL, ","TPL, ")&amp;IF($E72="N","Non-voluntary_","voluntary_")&amp;$A72&amp;"_"&amp;L$4,'FFC Rate Sheet'!$A$33:$QC$33,0))</f>
        <v>#N/A</v>
      </c>
      <c r="M72" s="39" t="e">
        <f>INDEX('FFC Rate Sheet'!$A$7:$QC$33,MATCH('Child Check (2)'!$F72,'FFC Rate Sheet'!$A$7:$A$33,0),MATCH('Child Check (2)'!$B72&amp;", "&amp;'Child Check (2)'!$C72&amp;", "&amp;IF($D72="N","Non-TPL, ","TPL, ")&amp;IF($E72="N","Non-voluntary_","voluntary_")&amp;$A72&amp;"_"&amp;M$4,'FFC Rate Sheet'!$A$33:$QC$33,0))</f>
        <v>#N/A</v>
      </c>
      <c r="N72" s="40" t="e">
        <f>INDEX('FFC Rate Sheet'!$A$7:$QC$33,MATCH('Child Check (2)'!$F72,'FFC Rate Sheet'!$A$7:$A$33,0),MATCH('Child Check (2)'!$B72&amp;", "&amp;'Child Check (2)'!$C72&amp;", "&amp;IF($D72="N","Non-TPL, ","TPL, ")&amp;IF($E72="N","Non-voluntary_","voluntary_")&amp;$A72&amp;"_"&amp;N$4,'FFC Rate Sheet'!$A$33:$QC$33,0))</f>
        <v>#N/A</v>
      </c>
      <c r="O72" s="41" t="e">
        <f>INDEX('FFC Rate Sheet'!$A$7:$QC$33,MATCH('Child Check (2)'!$F72,'FFC Rate Sheet'!$A$7:$A$33,0),MATCH('Child Check (2)'!$B72&amp;", "&amp;'Child Check (2)'!$C72&amp;", "&amp;IF($D72="N","Non-TPL, ","TPL, ")&amp;IF($E72="N","Non-voluntary_","voluntary_")&amp;$A72&amp;"_"&amp;O$4,'FFC Rate Sheet'!$A$33:$QC$33,0))</f>
        <v>#N/A</v>
      </c>
      <c r="P72" s="41" t="e">
        <f>INDEX('FFC Rate Sheet'!$A$7:$QC$33,MATCH('Child Check (2)'!$F72,'FFC Rate Sheet'!$A$7:$A$33,0),MATCH('Child Check (2)'!$B72&amp;", "&amp;'Child Check (2)'!$C72&amp;", "&amp;IF($D72="N","Non-TPL, ","TPL, ")&amp;IF($E72="N","Non-voluntary_","voluntary_")&amp;$A72&amp;"_"&amp;P$4,'FFC Rate Sheet'!$A$33:$QC$33,0))</f>
        <v>#N/A</v>
      </c>
      <c r="Q72" s="35" t="e">
        <f>INDEX('FFC Rate Sheet'!$A$7:$QC$33,MATCH('Child Check (2)'!$F72,'FFC Rate Sheet'!$A$7:$A$33,0),MATCH('Child Check (2)'!$B72&amp;", "&amp;'Child Check (2)'!$C72&amp;", "&amp;IF($D72="N","Non-TPL, ","TPL, ")&amp;IF($E72="N","Non-voluntary_","voluntary_")&amp;$A72&amp;"_"&amp;Q$4,'FFC Rate Sheet'!$A$33:$QC$33,0))</f>
        <v>#N/A</v>
      </c>
      <c r="R72" s="36" t="e">
        <f>INDEX('FFC Rate Sheet'!$A$7:$QC$33,MATCH('Child Check (2)'!$F72,'FFC Rate Sheet'!$A$7:$A$33,0),MATCH('Child Check (2)'!$B72&amp;", "&amp;'Child Check (2)'!$C72&amp;", "&amp;IF($D72="N","Non-TPL, ","TPL, ")&amp;IF($E72="N","Non-voluntary_","voluntary_")&amp;$A72&amp;"_"&amp;R$4,'FFC Rate Sheet'!$A$33:$QC$33,0))</f>
        <v>#N/A</v>
      </c>
      <c r="S72" s="42" t="e">
        <f>INDEX('FFC Rate Sheet'!$A$7:$QC$33,MATCH('Child Check (2)'!$F72,'FFC Rate Sheet'!$A$7:$A$33,0),MATCH('Child Check (2)'!$B72&amp;", "&amp;'Child Check (2)'!$C72&amp;", "&amp;IF($D72="N","Non-TPL, ","TPL, ")&amp;IF($E72="N","Non-voluntary_","voluntary_")&amp;$A72&amp;"_"&amp;S$4,'FFC Rate Sheet'!$A$33:$QC$33,0))</f>
        <v>#N/A</v>
      </c>
      <c r="T72" s="118" t="e">
        <f>INDEX('FFC Rate Sheet'!$A$3:$QC$33,MATCH("Base Member Months:",'FFC Rate Sheet'!$A$3:$A$33,0),MATCH('Child Check (2)'!$B72&amp;", "&amp;'Child Check (2)'!$C72&amp;", "&amp;IF($D72="N","Non-TPL, ","TPL, ")&amp;IF($E72="N","Non-voluntary_","voluntary_")&amp;$A72&amp;"_"&amp;T$4,'FFC Rate Sheet'!$A$33:$QC$33,0))</f>
        <v>#N/A</v>
      </c>
      <c r="U72" s="118" t="e">
        <f>INDEX('FFC Rate Sheet'!$A$3:$QC$33,MATCH("Base Member Months:",'FFC Rate Sheet'!$A$3:$A$33,0),MATCH('Child Check (2)'!$B72&amp;", "&amp;'Child Check (2)'!$C72&amp;", "&amp;IF($D72="N","Non-TPL, ","TPL, ")&amp;IF($E72="N","Non-voluntary_","voluntary_")&amp;$A72&amp;"_"&amp;U$4,'FFC Rate Sheet'!$A$33:$QC$33,0))</f>
        <v>#N/A</v>
      </c>
      <c r="Z72" s="122" t="e">
        <v>#N/A</v>
      </c>
      <c r="AA72" s="122" t="e">
        <v>#N/A</v>
      </c>
      <c r="AB72" s="122">
        <v>0</v>
      </c>
      <c r="AC72" s="122" t="e">
        <v>#N/A</v>
      </c>
      <c r="AD72" s="122" t="e">
        <v>#N/A</v>
      </c>
      <c r="AE72" s="123" t="e">
        <f t="shared" si="3"/>
        <v>#N/A</v>
      </c>
      <c r="AF72" s="123" t="e">
        <f t="shared" si="4"/>
        <v>#N/A</v>
      </c>
      <c r="AG72" s="121" t="e">
        <f t="shared" si="5"/>
        <v>#N/A</v>
      </c>
    </row>
    <row r="73" spans="1:33">
      <c r="A73" s="112" t="s">
        <v>28</v>
      </c>
      <c r="B73" s="113" t="s">
        <v>45</v>
      </c>
      <c r="C73" s="113" t="s">
        <v>38</v>
      </c>
      <c r="D73" s="113" t="s">
        <v>31</v>
      </c>
      <c r="E73" s="113" t="s">
        <v>36</v>
      </c>
      <c r="F73" s="114" t="s">
        <v>32</v>
      </c>
      <c r="G73" s="35" t="e">
        <f>INDEX('FFC Rate Sheet'!$A$7:$QC$33,MATCH('Child Check (2)'!$F73,'FFC Rate Sheet'!$A$7:$A$33,0),MATCH('Child Check (2)'!$B73&amp;", "&amp;'Child Check (2)'!$C73&amp;", "&amp;IF($D73="N","Non-TPL, ","TPL, ")&amp;IF($E73="N","Non-voluntary_","voluntary_")&amp;$A73&amp;"_"&amp;G$4,'FFC Rate Sheet'!$A$33:$QC$33,0))</f>
        <v>#N/A</v>
      </c>
      <c r="H73" s="36" t="e">
        <f>INDEX('FFC Rate Sheet'!$A$7:$QC$33,MATCH('Child Check (2)'!$F73,'FFC Rate Sheet'!$A$7:$A$33,0),MATCH('Child Check (2)'!$B73&amp;", "&amp;'Child Check (2)'!$C73&amp;", "&amp;IF($D73="N","Non-TPL, ","TPL, ")&amp;IF($E73="N","Non-voluntary_","voluntary_")&amp;$A73&amp;"_"&amp;H$4,'FFC Rate Sheet'!$A$33:$QC$33,0))</f>
        <v>#N/A</v>
      </c>
      <c r="I73" s="36" t="e">
        <f>INDEX('FFC Rate Sheet'!$A$7:$QC$33,MATCH('Child Check (2)'!$F73,'FFC Rate Sheet'!$A$7:$A$33,0),MATCH('Child Check (2)'!$B73&amp;", "&amp;'Child Check (2)'!$C73&amp;", "&amp;IF($D73="N","Non-TPL, ","TPL, ")&amp;IF($E73="N","Non-voluntary_","voluntary_")&amp;$A73&amp;"_"&amp;I$4,'FFC Rate Sheet'!$A$33:$QC$33,0))</f>
        <v>#N/A</v>
      </c>
      <c r="J73" s="37" t="e">
        <f>INDEX('FFC Rate Sheet'!$A$7:$QC$33,MATCH('Child Check (2)'!$F73,'FFC Rate Sheet'!$A$7:$A$33,0),MATCH('Child Check (2)'!$B73&amp;", "&amp;'Child Check (2)'!$C73&amp;", "&amp;IF($D73="N","Non-TPL, ","TPL, ")&amp;IF($E73="N","Non-voluntary_","voluntary_")&amp;$A73&amp;"_"&amp;J$4,'FFC Rate Sheet'!$A$33:$QC$33,0))</f>
        <v>#N/A</v>
      </c>
      <c r="K73" s="38" t="e">
        <f>INDEX('FFC Rate Sheet'!$A$7:$QC$33,MATCH('Child Check (2)'!$F73,'FFC Rate Sheet'!$A$7:$A$33,0),MATCH('Child Check (2)'!$B73&amp;", "&amp;'Child Check (2)'!$C73&amp;", "&amp;IF($D73="N","Non-TPL, ","TPL, ")&amp;IF($E73="N","Non-voluntary_","voluntary_")&amp;$A73&amp;"_"&amp;K$4,'FFC Rate Sheet'!$A$33:$QC$33,0))</f>
        <v>#N/A</v>
      </c>
      <c r="L73" s="37" t="e">
        <f>INDEX('FFC Rate Sheet'!$A$7:$QC$33,MATCH('Child Check (2)'!$F73,'FFC Rate Sheet'!$A$7:$A$33,0),MATCH('Child Check (2)'!$B73&amp;", "&amp;'Child Check (2)'!$C73&amp;", "&amp;IF($D73="N","Non-TPL, ","TPL, ")&amp;IF($E73="N","Non-voluntary_","voluntary_")&amp;$A73&amp;"_"&amp;L$4,'FFC Rate Sheet'!$A$33:$QC$33,0))</f>
        <v>#N/A</v>
      </c>
      <c r="M73" s="39" t="e">
        <f>INDEX('FFC Rate Sheet'!$A$7:$QC$33,MATCH('Child Check (2)'!$F73,'FFC Rate Sheet'!$A$7:$A$33,0),MATCH('Child Check (2)'!$B73&amp;", "&amp;'Child Check (2)'!$C73&amp;", "&amp;IF($D73="N","Non-TPL, ","TPL, ")&amp;IF($E73="N","Non-voluntary_","voluntary_")&amp;$A73&amp;"_"&amp;M$4,'FFC Rate Sheet'!$A$33:$QC$33,0))</f>
        <v>#N/A</v>
      </c>
      <c r="N73" s="40" t="e">
        <f>INDEX('FFC Rate Sheet'!$A$7:$QC$33,MATCH('Child Check (2)'!$F73,'FFC Rate Sheet'!$A$7:$A$33,0),MATCH('Child Check (2)'!$B73&amp;", "&amp;'Child Check (2)'!$C73&amp;", "&amp;IF($D73="N","Non-TPL, ","TPL, ")&amp;IF($E73="N","Non-voluntary_","voluntary_")&amp;$A73&amp;"_"&amp;N$4,'FFC Rate Sheet'!$A$33:$QC$33,0))</f>
        <v>#N/A</v>
      </c>
      <c r="O73" s="41" t="e">
        <f>INDEX('FFC Rate Sheet'!$A$7:$QC$33,MATCH('Child Check (2)'!$F73,'FFC Rate Sheet'!$A$7:$A$33,0),MATCH('Child Check (2)'!$B73&amp;", "&amp;'Child Check (2)'!$C73&amp;", "&amp;IF($D73="N","Non-TPL, ","TPL, ")&amp;IF($E73="N","Non-voluntary_","voluntary_")&amp;$A73&amp;"_"&amp;O$4,'FFC Rate Sheet'!$A$33:$QC$33,0))</f>
        <v>#N/A</v>
      </c>
      <c r="P73" s="41" t="e">
        <f>INDEX('FFC Rate Sheet'!$A$7:$QC$33,MATCH('Child Check (2)'!$F73,'FFC Rate Sheet'!$A$7:$A$33,0),MATCH('Child Check (2)'!$B73&amp;", "&amp;'Child Check (2)'!$C73&amp;", "&amp;IF($D73="N","Non-TPL, ","TPL, ")&amp;IF($E73="N","Non-voluntary_","voluntary_")&amp;$A73&amp;"_"&amp;P$4,'FFC Rate Sheet'!$A$33:$QC$33,0))</f>
        <v>#N/A</v>
      </c>
      <c r="Q73" s="35" t="e">
        <f>INDEX('FFC Rate Sheet'!$A$7:$QC$33,MATCH('Child Check (2)'!$F73,'FFC Rate Sheet'!$A$7:$A$33,0),MATCH('Child Check (2)'!$B73&amp;", "&amp;'Child Check (2)'!$C73&amp;", "&amp;IF($D73="N","Non-TPL, ","TPL, ")&amp;IF($E73="N","Non-voluntary_","voluntary_")&amp;$A73&amp;"_"&amp;Q$4,'FFC Rate Sheet'!$A$33:$QC$33,0))</f>
        <v>#N/A</v>
      </c>
      <c r="R73" s="36" t="e">
        <f>INDEX('FFC Rate Sheet'!$A$7:$QC$33,MATCH('Child Check (2)'!$F73,'FFC Rate Sheet'!$A$7:$A$33,0),MATCH('Child Check (2)'!$B73&amp;", "&amp;'Child Check (2)'!$C73&amp;", "&amp;IF($D73="N","Non-TPL, ","TPL, ")&amp;IF($E73="N","Non-voluntary_","voluntary_")&amp;$A73&amp;"_"&amp;R$4,'FFC Rate Sheet'!$A$33:$QC$33,0))</f>
        <v>#N/A</v>
      </c>
      <c r="S73" s="42" t="e">
        <f>INDEX('FFC Rate Sheet'!$A$7:$QC$33,MATCH('Child Check (2)'!$F73,'FFC Rate Sheet'!$A$7:$A$33,0),MATCH('Child Check (2)'!$B73&amp;", "&amp;'Child Check (2)'!$C73&amp;", "&amp;IF($D73="N","Non-TPL, ","TPL, ")&amp;IF($E73="N","Non-voluntary_","voluntary_")&amp;$A73&amp;"_"&amp;S$4,'FFC Rate Sheet'!$A$33:$QC$33,0))</f>
        <v>#N/A</v>
      </c>
      <c r="T73" s="118" t="e">
        <f>INDEX('FFC Rate Sheet'!$A$3:$QC$33,MATCH("Base Member Months:",'FFC Rate Sheet'!$A$3:$A$33,0),MATCH('Child Check (2)'!$B73&amp;", "&amp;'Child Check (2)'!$C73&amp;", "&amp;IF($D73="N","Non-TPL, ","TPL, ")&amp;IF($E73="N","Non-voluntary_","voluntary_")&amp;$A73&amp;"_"&amp;T$4,'FFC Rate Sheet'!$A$33:$QC$33,0))</f>
        <v>#N/A</v>
      </c>
      <c r="U73" s="118" t="e">
        <f>INDEX('FFC Rate Sheet'!$A$3:$QC$33,MATCH("Base Member Months:",'FFC Rate Sheet'!$A$3:$A$33,0),MATCH('Child Check (2)'!$B73&amp;", "&amp;'Child Check (2)'!$C73&amp;", "&amp;IF($D73="N","Non-TPL, ","TPL, ")&amp;IF($E73="N","Non-voluntary_","voluntary_")&amp;$A73&amp;"_"&amp;U$4,'FFC Rate Sheet'!$A$33:$QC$33,0))</f>
        <v>#N/A</v>
      </c>
      <c r="Z73" s="122" t="e">
        <v>#N/A</v>
      </c>
      <c r="AA73" s="122" t="e">
        <v>#N/A</v>
      </c>
      <c r="AB73" s="122">
        <v>0</v>
      </c>
      <c r="AC73" s="122" t="e">
        <v>#N/A</v>
      </c>
      <c r="AD73" s="122" t="e">
        <v>#N/A</v>
      </c>
      <c r="AE73" s="123" t="e">
        <f t="shared" si="3"/>
        <v>#N/A</v>
      </c>
      <c r="AF73" s="123" t="e">
        <f t="shared" si="4"/>
        <v>#N/A</v>
      </c>
      <c r="AG73" s="121" t="e">
        <f t="shared" si="5"/>
        <v>#N/A</v>
      </c>
    </row>
    <row r="74" spans="1:33">
      <c r="A74" s="112" t="s">
        <v>28</v>
      </c>
      <c r="B74" s="113" t="s">
        <v>45</v>
      </c>
      <c r="C74" s="113" t="s">
        <v>38</v>
      </c>
      <c r="D74" s="113" t="s">
        <v>31</v>
      </c>
      <c r="E74" s="113" t="s">
        <v>36</v>
      </c>
      <c r="F74" s="114" t="s">
        <v>33</v>
      </c>
      <c r="G74" s="35" t="e">
        <f>INDEX('FFC Rate Sheet'!$A$7:$QC$33,MATCH('Child Check (2)'!$F74,'FFC Rate Sheet'!$A$7:$A$33,0),MATCH('Child Check (2)'!$B74&amp;", "&amp;'Child Check (2)'!$C74&amp;", "&amp;IF($D74="N","Non-TPL, ","TPL, ")&amp;IF($E74="N","Non-voluntary_","voluntary_")&amp;$A74&amp;"_"&amp;G$4,'FFC Rate Sheet'!$A$33:$QC$33,0))</f>
        <v>#N/A</v>
      </c>
      <c r="H74" s="36" t="e">
        <f>INDEX('FFC Rate Sheet'!$A$7:$QC$33,MATCH('Child Check (2)'!$F74,'FFC Rate Sheet'!$A$7:$A$33,0),MATCH('Child Check (2)'!$B74&amp;", "&amp;'Child Check (2)'!$C74&amp;", "&amp;IF($D74="N","Non-TPL, ","TPL, ")&amp;IF($E74="N","Non-voluntary_","voluntary_")&amp;$A74&amp;"_"&amp;H$4,'FFC Rate Sheet'!$A$33:$QC$33,0))</f>
        <v>#N/A</v>
      </c>
      <c r="I74" s="36" t="e">
        <f>INDEX('FFC Rate Sheet'!$A$7:$QC$33,MATCH('Child Check (2)'!$F74,'FFC Rate Sheet'!$A$7:$A$33,0),MATCH('Child Check (2)'!$B74&amp;", "&amp;'Child Check (2)'!$C74&amp;", "&amp;IF($D74="N","Non-TPL, ","TPL, ")&amp;IF($E74="N","Non-voluntary_","voluntary_")&amp;$A74&amp;"_"&amp;I$4,'FFC Rate Sheet'!$A$33:$QC$33,0))</f>
        <v>#N/A</v>
      </c>
      <c r="J74" s="37" t="e">
        <f>INDEX('FFC Rate Sheet'!$A$7:$QC$33,MATCH('Child Check (2)'!$F74,'FFC Rate Sheet'!$A$7:$A$33,0),MATCH('Child Check (2)'!$B74&amp;", "&amp;'Child Check (2)'!$C74&amp;", "&amp;IF($D74="N","Non-TPL, ","TPL, ")&amp;IF($E74="N","Non-voluntary_","voluntary_")&amp;$A74&amp;"_"&amp;J$4,'FFC Rate Sheet'!$A$33:$QC$33,0))</f>
        <v>#N/A</v>
      </c>
      <c r="K74" s="38" t="e">
        <f>INDEX('FFC Rate Sheet'!$A$7:$QC$33,MATCH('Child Check (2)'!$F74,'FFC Rate Sheet'!$A$7:$A$33,0),MATCH('Child Check (2)'!$B74&amp;", "&amp;'Child Check (2)'!$C74&amp;", "&amp;IF($D74="N","Non-TPL, ","TPL, ")&amp;IF($E74="N","Non-voluntary_","voluntary_")&amp;$A74&amp;"_"&amp;K$4,'FFC Rate Sheet'!$A$33:$QC$33,0))</f>
        <v>#N/A</v>
      </c>
      <c r="L74" s="37" t="e">
        <f>INDEX('FFC Rate Sheet'!$A$7:$QC$33,MATCH('Child Check (2)'!$F74,'FFC Rate Sheet'!$A$7:$A$33,0),MATCH('Child Check (2)'!$B74&amp;", "&amp;'Child Check (2)'!$C74&amp;", "&amp;IF($D74="N","Non-TPL, ","TPL, ")&amp;IF($E74="N","Non-voluntary_","voluntary_")&amp;$A74&amp;"_"&amp;L$4,'FFC Rate Sheet'!$A$33:$QC$33,0))</f>
        <v>#N/A</v>
      </c>
      <c r="M74" s="39" t="e">
        <f>INDEX('FFC Rate Sheet'!$A$7:$QC$33,MATCH('Child Check (2)'!$F74,'FFC Rate Sheet'!$A$7:$A$33,0),MATCH('Child Check (2)'!$B74&amp;", "&amp;'Child Check (2)'!$C74&amp;", "&amp;IF($D74="N","Non-TPL, ","TPL, ")&amp;IF($E74="N","Non-voluntary_","voluntary_")&amp;$A74&amp;"_"&amp;M$4,'FFC Rate Sheet'!$A$33:$QC$33,0))</f>
        <v>#N/A</v>
      </c>
      <c r="N74" s="40" t="e">
        <f>INDEX('FFC Rate Sheet'!$A$7:$QC$33,MATCH('Child Check (2)'!$F74,'FFC Rate Sheet'!$A$7:$A$33,0),MATCH('Child Check (2)'!$B74&amp;", "&amp;'Child Check (2)'!$C74&amp;", "&amp;IF($D74="N","Non-TPL, ","TPL, ")&amp;IF($E74="N","Non-voluntary_","voluntary_")&amp;$A74&amp;"_"&amp;N$4,'FFC Rate Sheet'!$A$33:$QC$33,0))</f>
        <v>#N/A</v>
      </c>
      <c r="O74" s="41" t="e">
        <f>INDEX('FFC Rate Sheet'!$A$7:$QC$33,MATCH('Child Check (2)'!$F74,'FFC Rate Sheet'!$A$7:$A$33,0),MATCH('Child Check (2)'!$B74&amp;", "&amp;'Child Check (2)'!$C74&amp;", "&amp;IF($D74="N","Non-TPL, ","TPL, ")&amp;IF($E74="N","Non-voluntary_","voluntary_")&amp;$A74&amp;"_"&amp;O$4,'FFC Rate Sheet'!$A$33:$QC$33,0))</f>
        <v>#N/A</v>
      </c>
      <c r="P74" s="41" t="e">
        <f>INDEX('FFC Rate Sheet'!$A$7:$QC$33,MATCH('Child Check (2)'!$F74,'FFC Rate Sheet'!$A$7:$A$33,0),MATCH('Child Check (2)'!$B74&amp;", "&amp;'Child Check (2)'!$C74&amp;", "&amp;IF($D74="N","Non-TPL, ","TPL, ")&amp;IF($E74="N","Non-voluntary_","voluntary_")&amp;$A74&amp;"_"&amp;P$4,'FFC Rate Sheet'!$A$33:$QC$33,0))</f>
        <v>#N/A</v>
      </c>
      <c r="Q74" s="35" t="e">
        <f>INDEX('FFC Rate Sheet'!$A$7:$QC$33,MATCH('Child Check (2)'!$F74,'FFC Rate Sheet'!$A$7:$A$33,0),MATCH('Child Check (2)'!$B74&amp;", "&amp;'Child Check (2)'!$C74&amp;", "&amp;IF($D74="N","Non-TPL, ","TPL, ")&amp;IF($E74="N","Non-voluntary_","voluntary_")&amp;$A74&amp;"_"&amp;Q$4,'FFC Rate Sheet'!$A$33:$QC$33,0))</f>
        <v>#N/A</v>
      </c>
      <c r="R74" s="36" t="e">
        <f>INDEX('FFC Rate Sheet'!$A$7:$QC$33,MATCH('Child Check (2)'!$F74,'FFC Rate Sheet'!$A$7:$A$33,0),MATCH('Child Check (2)'!$B74&amp;", "&amp;'Child Check (2)'!$C74&amp;", "&amp;IF($D74="N","Non-TPL, ","TPL, ")&amp;IF($E74="N","Non-voluntary_","voluntary_")&amp;$A74&amp;"_"&amp;R$4,'FFC Rate Sheet'!$A$33:$QC$33,0))</f>
        <v>#N/A</v>
      </c>
      <c r="S74" s="42" t="e">
        <f>INDEX('FFC Rate Sheet'!$A$7:$QC$33,MATCH('Child Check (2)'!$F74,'FFC Rate Sheet'!$A$7:$A$33,0),MATCH('Child Check (2)'!$B74&amp;", "&amp;'Child Check (2)'!$C74&amp;", "&amp;IF($D74="N","Non-TPL, ","TPL, ")&amp;IF($E74="N","Non-voluntary_","voluntary_")&amp;$A74&amp;"_"&amp;S$4,'FFC Rate Sheet'!$A$33:$QC$33,0))</f>
        <v>#N/A</v>
      </c>
      <c r="T74" s="118" t="e">
        <f>INDEX('FFC Rate Sheet'!$A$3:$QC$33,MATCH("Base Member Months:",'FFC Rate Sheet'!$A$3:$A$33,0),MATCH('Child Check (2)'!$B74&amp;", "&amp;'Child Check (2)'!$C74&amp;", "&amp;IF($D74="N","Non-TPL, ","TPL, ")&amp;IF($E74="N","Non-voluntary_","voluntary_")&amp;$A74&amp;"_"&amp;T$4,'FFC Rate Sheet'!$A$33:$QC$33,0))</f>
        <v>#N/A</v>
      </c>
      <c r="U74" s="118" t="e">
        <f>INDEX('FFC Rate Sheet'!$A$3:$QC$33,MATCH("Base Member Months:",'FFC Rate Sheet'!$A$3:$A$33,0),MATCH('Child Check (2)'!$B74&amp;", "&amp;'Child Check (2)'!$C74&amp;", "&amp;IF($D74="N","Non-TPL, ","TPL, ")&amp;IF($E74="N","Non-voluntary_","voluntary_")&amp;$A74&amp;"_"&amp;U$4,'FFC Rate Sheet'!$A$33:$QC$33,0))</f>
        <v>#N/A</v>
      </c>
      <c r="Z74" s="122" t="e">
        <v>#N/A</v>
      </c>
      <c r="AA74" s="122" t="e">
        <v>#N/A</v>
      </c>
      <c r="AB74" s="122">
        <v>0</v>
      </c>
      <c r="AC74" s="122" t="e">
        <v>#N/A</v>
      </c>
      <c r="AD74" s="122" t="e">
        <v>#N/A</v>
      </c>
      <c r="AE74" s="123" t="e">
        <f t="shared" si="3"/>
        <v>#N/A</v>
      </c>
      <c r="AF74" s="123" t="e">
        <f t="shared" si="4"/>
        <v>#N/A</v>
      </c>
      <c r="AG74" s="121" t="e">
        <f t="shared" si="5"/>
        <v>#N/A</v>
      </c>
    </row>
    <row r="75" spans="1:33">
      <c r="A75" s="112" t="s">
        <v>28</v>
      </c>
      <c r="B75" s="113" t="s">
        <v>45</v>
      </c>
      <c r="C75" s="113" t="s">
        <v>38</v>
      </c>
      <c r="D75" s="113" t="s">
        <v>31</v>
      </c>
      <c r="E75" s="113" t="s">
        <v>36</v>
      </c>
      <c r="F75" s="114" t="s">
        <v>34</v>
      </c>
      <c r="G75" s="35" t="e">
        <f>INDEX('FFC Rate Sheet'!$A$7:$QC$33,MATCH('Child Check (2)'!$F75,'FFC Rate Sheet'!$A$7:$A$33,0),MATCH('Child Check (2)'!$B75&amp;", "&amp;'Child Check (2)'!$C75&amp;", "&amp;IF($D75="N","Non-TPL, ","TPL, ")&amp;IF($E75="N","Non-voluntary_","voluntary_")&amp;$A75&amp;"_"&amp;G$4,'FFC Rate Sheet'!$A$33:$QC$33,0))</f>
        <v>#N/A</v>
      </c>
      <c r="H75" s="36" t="e">
        <f>INDEX('FFC Rate Sheet'!$A$7:$QC$33,MATCH('Child Check (2)'!$F75,'FFC Rate Sheet'!$A$7:$A$33,0),MATCH('Child Check (2)'!$B75&amp;", "&amp;'Child Check (2)'!$C75&amp;", "&amp;IF($D75="N","Non-TPL, ","TPL, ")&amp;IF($E75="N","Non-voluntary_","voluntary_")&amp;$A75&amp;"_"&amp;H$4,'FFC Rate Sheet'!$A$33:$QC$33,0))</f>
        <v>#N/A</v>
      </c>
      <c r="I75" s="36" t="e">
        <f>INDEX('FFC Rate Sheet'!$A$7:$QC$33,MATCH('Child Check (2)'!$F75,'FFC Rate Sheet'!$A$7:$A$33,0),MATCH('Child Check (2)'!$B75&amp;", "&amp;'Child Check (2)'!$C75&amp;", "&amp;IF($D75="N","Non-TPL, ","TPL, ")&amp;IF($E75="N","Non-voluntary_","voluntary_")&amp;$A75&amp;"_"&amp;I$4,'FFC Rate Sheet'!$A$33:$QC$33,0))</f>
        <v>#N/A</v>
      </c>
      <c r="J75" s="37" t="e">
        <f>INDEX('FFC Rate Sheet'!$A$7:$QC$33,MATCH('Child Check (2)'!$F75,'FFC Rate Sheet'!$A$7:$A$33,0),MATCH('Child Check (2)'!$B75&amp;", "&amp;'Child Check (2)'!$C75&amp;", "&amp;IF($D75="N","Non-TPL, ","TPL, ")&amp;IF($E75="N","Non-voluntary_","voluntary_")&amp;$A75&amp;"_"&amp;J$4,'FFC Rate Sheet'!$A$33:$QC$33,0))</f>
        <v>#N/A</v>
      </c>
      <c r="K75" s="38" t="e">
        <f>INDEX('FFC Rate Sheet'!$A$7:$QC$33,MATCH('Child Check (2)'!$F75,'FFC Rate Sheet'!$A$7:$A$33,0),MATCH('Child Check (2)'!$B75&amp;", "&amp;'Child Check (2)'!$C75&amp;", "&amp;IF($D75="N","Non-TPL, ","TPL, ")&amp;IF($E75="N","Non-voluntary_","voluntary_")&amp;$A75&amp;"_"&amp;K$4,'FFC Rate Sheet'!$A$33:$QC$33,0))</f>
        <v>#N/A</v>
      </c>
      <c r="L75" s="37" t="e">
        <f>INDEX('FFC Rate Sheet'!$A$7:$QC$33,MATCH('Child Check (2)'!$F75,'FFC Rate Sheet'!$A$7:$A$33,0),MATCH('Child Check (2)'!$B75&amp;", "&amp;'Child Check (2)'!$C75&amp;", "&amp;IF($D75="N","Non-TPL, ","TPL, ")&amp;IF($E75="N","Non-voluntary_","voluntary_")&amp;$A75&amp;"_"&amp;L$4,'FFC Rate Sheet'!$A$33:$QC$33,0))</f>
        <v>#N/A</v>
      </c>
      <c r="M75" s="39" t="e">
        <f>INDEX('FFC Rate Sheet'!$A$7:$QC$33,MATCH('Child Check (2)'!$F75,'FFC Rate Sheet'!$A$7:$A$33,0),MATCH('Child Check (2)'!$B75&amp;", "&amp;'Child Check (2)'!$C75&amp;", "&amp;IF($D75="N","Non-TPL, ","TPL, ")&amp;IF($E75="N","Non-voluntary_","voluntary_")&amp;$A75&amp;"_"&amp;M$4,'FFC Rate Sheet'!$A$33:$QC$33,0))</f>
        <v>#N/A</v>
      </c>
      <c r="N75" s="40" t="e">
        <f>INDEX('FFC Rate Sheet'!$A$7:$QC$33,MATCH('Child Check (2)'!$F75,'FFC Rate Sheet'!$A$7:$A$33,0),MATCH('Child Check (2)'!$B75&amp;", "&amp;'Child Check (2)'!$C75&amp;", "&amp;IF($D75="N","Non-TPL, ","TPL, ")&amp;IF($E75="N","Non-voluntary_","voluntary_")&amp;$A75&amp;"_"&amp;N$4,'FFC Rate Sheet'!$A$33:$QC$33,0))</f>
        <v>#N/A</v>
      </c>
      <c r="O75" s="41" t="e">
        <f>INDEX('FFC Rate Sheet'!$A$7:$QC$33,MATCH('Child Check (2)'!$F75,'FFC Rate Sheet'!$A$7:$A$33,0),MATCH('Child Check (2)'!$B75&amp;", "&amp;'Child Check (2)'!$C75&amp;", "&amp;IF($D75="N","Non-TPL, ","TPL, ")&amp;IF($E75="N","Non-voluntary_","voluntary_")&amp;$A75&amp;"_"&amp;O$4,'FFC Rate Sheet'!$A$33:$QC$33,0))</f>
        <v>#N/A</v>
      </c>
      <c r="P75" s="41" t="e">
        <f>INDEX('FFC Rate Sheet'!$A$7:$QC$33,MATCH('Child Check (2)'!$F75,'FFC Rate Sheet'!$A$7:$A$33,0),MATCH('Child Check (2)'!$B75&amp;", "&amp;'Child Check (2)'!$C75&amp;", "&amp;IF($D75="N","Non-TPL, ","TPL, ")&amp;IF($E75="N","Non-voluntary_","voluntary_")&amp;$A75&amp;"_"&amp;P$4,'FFC Rate Sheet'!$A$33:$QC$33,0))</f>
        <v>#N/A</v>
      </c>
      <c r="Q75" s="35" t="e">
        <f>INDEX('FFC Rate Sheet'!$A$7:$QC$33,MATCH('Child Check (2)'!$F75,'FFC Rate Sheet'!$A$7:$A$33,0),MATCH('Child Check (2)'!$B75&amp;", "&amp;'Child Check (2)'!$C75&amp;", "&amp;IF($D75="N","Non-TPL, ","TPL, ")&amp;IF($E75="N","Non-voluntary_","voluntary_")&amp;$A75&amp;"_"&amp;Q$4,'FFC Rate Sheet'!$A$33:$QC$33,0))</f>
        <v>#N/A</v>
      </c>
      <c r="R75" s="36" t="e">
        <f>INDEX('FFC Rate Sheet'!$A$7:$QC$33,MATCH('Child Check (2)'!$F75,'FFC Rate Sheet'!$A$7:$A$33,0),MATCH('Child Check (2)'!$B75&amp;", "&amp;'Child Check (2)'!$C75&amp;", "&amp;IF($D75="N","Non-TPL, ","TPL, ")&amp;IF($E75="N","Non-voluntary_","voluntary_")&amp;$A75&amp;"_"&amp;R$4,'FFC Rate Sheet'!$A$33:$QC$33,0))</f>
        <v>#N/A</v>
      </c>
      <c r="S75" s="42" t="e">
        <f>INDEX('FFC Rate Sheet'!$A$7:$QC$33,MATCH('Child Check (2)'!$F75,'FFC Rate Sheet'!$A$7:$A$33,0),MATCH('Child Check (2)'!$B75&amp;", "&amp;'Child Check (2)'!$C75&amp;", "&amp;IF($D75="N","Non-TPL, ","TPL, ")&amp;IF($E75="N","Non-voluntary_","voluntary_")&amp;$A75&amp;"_"&amp;S$4,'FFC Rate Sheet'!$A$33:$QC$33,0))</f>
        <v>#N/A</v>
      </c>
      <c r="T75" s="118" t="e">
        <f>INDEX('FFC Rate Sheet'!$A$3:$QC$33,MATCH("Base Member Months:",'FFC Rate Sheet'!$A$3:$A$33,0),MATCH('Child Check (2)'!$B75&amp;", "&amp;'Child Check (2)'!$C75&amp;", "&amp;IF($D75="N","Non-TPL, ","TPL, ")&amp;IF($E75="N","Non-voluntary_","voluntary_")&amp;$A75&amp;"_"&amp;T$4,'FFC Rate Sheet'!$A$33:$QC$33,0))</f>
        <v>#N/A</v>
      </c>
      <c r="U75" s="118" t="e">
        <f>INDEX('FFC Rate Sheet'!$A$3:$QC$33,MATCH("Base Member Months:",'FFC Rate Sheet'!$A$3:$A$33,0),MATCH('Child Check (2)'!$B75&amp;", "&amp;'Child Check (2)'!$C75&amp;", "&amp;IF($D75="N","Non-TPL, ","TPL, ")&amp;IF($E75="N","Non-voluntary_","voluntary_")&amp;$A75&amp;"_"&amp;U$4,'FFC Rate Sheet'!$A$33:$QC$33,0))</f>
        <v>#N/A</v>
      </c>
      <c r="Z75" s="122" t="e">
        <v>#N/A</v>
      </c>
      <c r="AA75" s="122" t="e">
        <v>#N/A</v>
      </c>
      <c r="AB75" s="122">
        <v>0</v>
      </c>
      <c r="AC75" s="122" t="e">
        <v>#N/A</v>
      </c>
      <c r="AD75" s="122" t="e">
        <v>#N/A</v>
      </c>
      <c r="AE75" s="123" t="e">
        <f t="shared" si="3"/>
        <v>#N/A</v>
      </c>
      <c r="AF75" s="123" t="e">
        <f t="shared" si="4"/>
        <v>#N/A</v>
      </c>
      <c r="AG75" s="121" t="e">
        <f t="shared" si="5"/>
        <v>#N/A</v>
      </c>
    </row>
    <row r="76" spans="1:33">
      <c r="A76" s="112" t="s">
        <v>28</v>
      </c>
      <c r="B76" s="113" t="s">
        <v>45</v>
      </c>
      <c r="C76" s="113" t="s">
        <v>38</v>
      </c>
      <c r="D76" s="113" t="s">
        <v>31</v>
      </c>
      <c r="E76" s="113" t="s">
        <v>36</v>
      </c>
      <c r="F76" s="114" t="s">
        <v>35</v>
      </c>
      <c r="G76" s="35" t="e">
        <f>INDEX('FFC Rate Sheet'!$A$7:$QC$33,MATCH('Child Check (2)'!$F76,'FFC Rate Sheet'!$A$7:$A$33,0),MATCH('Child Check (2)'!$B76&amp;", "&amp;'Child Check (2)'!$C76&amp;", "&amp;IF($D76="N","Non-TPL, ","TPL, ")&amp;IF($E76="N","Non-voluntary_","voluntary_")&amp;$A76&amp;"_"&amp;G$4,'FFC Rate Sheet'!$A$33:$QC$33,0))</f>
        <v>#N/A</v>
      </c>
      <c r="H76" s="36" t="e">
        <f>INDEX('FFC Rate Sheet'!$A$7:$QC$33,MATCH('Child Check (2)'!$F76,'FFC Rate Sheet'!$A$7:$A$33,0),MATCH('Child Check (2)'!$B76&amp;", "&amp;'Child Check (2)'!$C76&amp;", "&amp;IF($D76="N","Non-TPL, ","TPL, ")&amp;IF($E76="N","Non-voluntary_","voluntary_")&amp;$A76&amp;"_"&amp;H$4,'FFC Rate Sheet'!$A$33:$QC$33,0))</f>
        <v>#N/A</v>
      </c>
      <c r="I76" s="36" t="e">
        <f>INDEX('FFC Rate Sheet'!$A$7:$QC$33,MATCH('Child Check (2)'!$F76,'FFC Rate Sheet'!$A$7:$A$33,0),MATCH('Child Check (2)'!$B76&amp;", "&amp;'Child Check (2)'!$C76&amp;", "&amp;IF($D76="N","Non-TPL, ","TPL, ")&amp;IF($E76="N","Non-voluntary_","voluntary_")&amp;$A76&amp;"_"&amp;I$4,'FFC Rate Sheet'!$A$33:$QC$33,0))</f>
        <v>#N/A</v>
      </c>
      <c r="J76" s="37" t="e">
        <f>INDEX('FFC Rate Sheet'!$A$7:$QC$33,MATCH('Child Check (2)'!$F76,'FFC Rate Sheet'!$A$7:$A$33,0),MATCH('Child Check (2)'!$B76&amp;", "&amp;'Child Check (2)'!$C76&amp;", "&amp;IF($D76="N","Non-TPL, ","TPL, ")&amp;IF($E76="N","Non-voluntary_","voluntary_")&amp;$A76&amp;"_"&amp;J$4,'FFC Rate Sheet'!$A$33:$QC$33,0))</f>
        <v>#N/A</v>
      </c>
      <c r="K76" s="38" t="e">
        <f>INDEX('FFC Rate Sheet'!$A$7:$QC$33,MATCH('Child Check (2)'!$F76,'FFC Rate Sheet'!$A$7:$A$33,0),MATCH('Child Check (2)'!$B76&amp;", "&amp;'Child Check (2)'!$C76&amp;", "&amp;IF($D76="N","Non-TPL, ","TPL, ")&amp;IF($E76="N","Non-voluntary_","voluntary_")&amp;$A76&amp;"_"&amp;K$4,'FFC Rate Sheet'!$A$33:$QC$33,0))</f>
        <v>#N/A</v>
      </c>
      <c r="L76" s="37" t="e">
        <f>INDEX('FFC Rate Sheet'!$A$7:$QC$33,MATCH('Child Check (2)'!$F76,'FFC Rate Sheet'!$A$7:$A$33,0),MATCH('Child Check (2)'!$B76&amp;", "&amp;'Child Check (2)'!$C76&amp;", "&amp;IF($D76="N","Non-TPL, ","TPL, ")&amp;IF($E76="N","Non-voluntary_","voluntary_")&amp;$A76&amp;"_"&amp;L$4,'FFC Rate Sheet'!$A$33:$QC$33,0))</f>
        <v>#N/A</v>
      </c>
      <c r="M76" s="39" t="e">
        <f>INDEX('FFC Rate Sheet'!$A$7:$QC$33,MATCH('Child Check (2)'!$F76,'FFC Rate Sheet'!$A$7:$A$33,0),MATCH('Child Check (2)'!$B76&amp;", "&amp;'Child Check (2)'!$C76&amp;", "&amp;IF($D76="N","Non-TPL, ","TPL, ")&amp;IF($E76="N","Non-voluntary_","voluntary_")&amp;$A76&amp;"_"&amp;M$4,'FFC Rate Sheet'!$A$33:$QC$33,0))</f>
        <v>#N/A</v>
      </c>
      <c r="N76" s="40" t="e">
        <f>INDEX('FFC Rate Sheet'!$A$7:$QC$33,MATCH('Child Check (2)'!$F76,'FFC Rate Sheet'!$A$7:$A$33,0),MATCH('Child Check (2)'!$B76&amp;", "&amp;'Child Check (2)'!$C76&amp;", "&amp;IF($D76="N","Non-TPL, ","TPL, ")&amp;IF($E76="N","Non-voluntary_","voluntary_")&amp;$A76&amp;"_"&amp;N$4,'FFC Rate Sheet'!$A$33:$QC$33,0))</f>
        <v>#N/A</v>
      </c>
      <c r="O76" s="41" t="e">
        <f>INDEX('FFC Rate Sheet'!$A$7:$QC$33,MATCH('Child Check (2)'!$F76,'FFC Rate Sheet'!$A$7:$A$33,0),MATCH('Child Check (2)'!$B76&amp;", "&amp;'Child Check (2)'!$C76&amp;", "&amp;IF($D76="N","Non-TPL, ","TPL, ")&amp;IF($E76="N","Non-voluntary_","voluntary_")&amp;$A76&amp;"_"&amp;O$4,'FFC Rate Sheet'!$A$33:$QC$33,0))</f>
        <v>#N/A</v>
      </c>
      <c r="P76" s="41" t="e">
        <f>INDEX('FFC Rate Sheet'!$A$7:$QC$33,MATCH('Child Check (2)'!$F76,'FFC Rate Sheet'!$A$7:$A$33,0),MATCH('Child Check (2)'!$B76&amp;", "&amp;'Child Check (2)'!$C76&amp;", "&amp;IF($D76="N","Non-TPL, ","TPL, ")&amp;IF($E76="N","Non-voluntary_","voluntary_")&amp;$A76&amp;"_"&amp;P$4,'FFC Rate Sheet'!$A$33:$QC$33,0))</f>
        <v>#N/A</v>
      </c>
      <c r="Q76" s="35" t="e">
        <f>INDEX('FFC Rate Sheet'!$A$7:$QC$33,MATCH('Child Check (2)'!$F76,'FFC Rate Sheet'!$A$7:$A$33,0),MATCH('Child Check (2)'!$B76&amp;", "&amp;'Child Check (2)'!$C76&amp;", "&amp;IF($D76="N","Non-TPL, ","TPL, ")&amp;IF($E76="N","Non-voluntary_","voluntary_")&amp;$A76&amp;"_"&amp;Q$4,'FFC Rate Sheet'!$A$33:$QC$33,0))</f>
        <v>#N/A</v>
      </c>
      <c r="R76" s="36" t="e">
        <f>INDEX('FFC Rate Sheet'!$A$7:$QC$33,MATCH('Child Check (2)'!$F76,'FFC Rate Sheet'!$A$7:$A$33,0),MATCH('Child Check (2)'!$B76&amp;", "&amp;'Child Check (2)'!$C76&amp;", "&amp;IF($D76="N","Non-TPL, ","TPL, ")&amp;IF($E76="N","Non-voluntary_","voluntary_")&amp;$A76&amp;"_"&amp;R$4,'FFC Rate Sheet'!$A$33:$QC$33,0))</f>
        <v>#N/A</v>
      </c>
      <c r="S76" s="42" t="e">
        <f>INDEX('FFC Rate Sheet'!$A$7:$QC$33,MATCH('Child Check (2)'!$F76,'FFC Rate Sheet'!$A$7:$A$33,0),MATCH('Child Check (2)'!$B76&amp;", "&amp;'Child Check (2)'!$C76&amp;", "&amp;IF($D76="N","Non-TPL, ","TPL, ")&amp;IF($E76="N","Non-voluntary_","voluntary_")&amp;$A76&amp;"_"&amp;S$4,'FFC Rate Sheet'!$A$33:$QC$33,0))</f>
        <v>#N/A</v>
      </c>
      <c r="T76" s="118" t="e">
        <f>INDEX('FFC Rate Sheet'!$A$3:$QC$33,MATCH("Base Member Months:",'FFC Rate Sheet'!$A$3:$A$33,0),MATCH('Child Check (2)'!$B76&amp;", "&amp;'Child Check (2)'!$C76&amp;", "&amp;IF($D76="N","Non-TPL, ","TPL, ")&amp;IF($E76="N","Non-voluntary_","voluntary_")&amp;$A76&amp;"_"&amp;T$4,'FFC Rate Sheet'!$A$33:$QC$33,0))</f>
        <v>#N/A</v>
      </c>
      <c r="U76" s="118" t="e">
        <f>INDEX('FFC Rate Sheet'!$A$3:$QC$33,MATCH("Base Member Months:",'FFC Rate Sheet'!$A$3:$A$33,0),MATCH('Child Check (2)'!$B76&amp;", "&amp;'Child Check (2)'!$C76&amp;", "&amp;IF($D76="N","Non-TPL, ","TPL, ")&amp;IF($E76="N","Non-voluntary_","voluntary_")&amp;$A76&amp;"_"&amp;U$4,'FFC Rate Sheet'!$A$33:$QC$33,0))</f>
        <v>#N/A</v>
      </c>
      <c r="Z76" s="122" t="e">
        <v>#N/A</v>
      </c>
      <c r="AA76" s="122" t="e">
        <v>#N/A</v>
      </c>
      <c r="AB76" s="122">
        <v>0</v>
      </c>
      <c r="AC76" s="122" t="e">
        <v>#N/A</v>
      </c>
      <c r="AD76" s="122" t="e">
        <v>#N/A</v>
      </c>
      <c r="AE76" s="123" t="e">
        <f t="shared" si="3"/>
        <v>#N/A</v>
      </c>
      <c r="AF76" s="123" t="e">
        <f t="shared" si="4"/>
        <v>#N/A</v>
      </c>
      <c r="AG76" s="121" t="e">
        <f t="shared" si="5"/>
        <v>#N/A</v>
      </c>
    </row>
    <row r="77" spans="1:33">
      <c r="A77" s="112" t="s">
        <v>28</v>
      </c>
      <c r="B77" s="113" t="s">
        <v>45</v>
      </c>
      <c r="C77" s="113" t="s">
        <v>38</v>
      </c>
      <c r="D77" s="113" t="s">
        <v>36</v>
      </c>
      <c r="E77" s="113" t="s">
        <v>31</v>
      </c>
      <c r="F77" s="114" t="s">
        <v>32</v>
      </c>
      <c r="G77" s="35" t="e">
        <f>INDEX('FFC Rate Sheet'!$A$7:$QC$33,MATCH('Child Check (2)'!$F77,'FFC Rate Sheet'!$A$7:$A$33,0),MATCH('Child Check (2)'!$B77&amp;", "&amp;'Child Check (2)'!$C77&amp;", "&amp;IF($D77="N","Non-TPL, ","TPL, ")&amp;IF($E77="N","Non-voluntary_","voluntary_")&amp;$A77&amp;"_"&amp;G$4,'FFC Rate Sheet'!$A$33:$QC$33,0))</f>
        <v>#N/A</v>
      </c>
      <c r="H77" s="36" t="e">
        <f>INDEX('FFC Rate Sheet'!$A$7:$QC$33,MATCH('Child Check (2)'!$F77,'FFC Rate Sheet'!$A$7:$A$33,0),MATCH('Child Check (2)'!$B77&amp;", "&amp;'Child Check (2)'!$C77&amp;", "&amp;IF($D77="N","Non-TPL, ","TPL, ")&amp;IF($E77="N","Non-voluntary_","voluntary_")&amp;$A77&amp;"_"&amp;H$4,'FFC Rate Sheet'!$A$33:$QC$33,0))</f>
        <v>#N/A</v>
      </c>
      <c r="I77" s="36" t="e">
        <f>INDEX('FFC Rate Sheet'!$A$7:$QC$33,MATCH('Child Check (2)'!$F77,'FFC Rate Sheet'!$A$7:$A$33,0),MATCH('Child Check (2)'!$B77&amp;", "&amp;'Child Check (2)'!$C77&amp;", "&amp;IF($D77="N","Non-TPL, ","TPL, ")&amp;IF($E77="N","Non-voluntary_","voluntary_")&amp;$A77&amp;"_"&amp;I$4,'FFC Rate Sheet'!$A$33:$QC$33,0))</f>
        <v>#N/A</v>
      </c>
      <c r="J77" s="37" t="e">
        <f>INDEX('FFC Rate Sheet'!$A$7:$QC$33,MATCH('Child Check (2)'!$F77,'FFC Rate Sheet'!$A$7:$A$33,0),MATCH('Child Check (2)'!$B77&amp;", "&amp;'Child Check (2)'!$C77&amp;", "&amp;IF($D77="N","Non-TPL, ","TPL, ")&amp;IF($E77="N","Non-voluntary_","voluntary_")&amp;$A77&amp;"_"&amp;J$4,'FFC Rate Sheet'!$A$33:$QC$33,0))</f>
        <v>#N/A</v>
      </c>
      <c r="K77" s="38" t="e">
        <f>INDEX('FFC Rate Sheet'!$A$7:$QC$33,MATCH('Child Check (2)'!$F77,'FFC Rate Sheet'!$A$7:$A$33,0),MATCH('Child Check (2)'!$B77&amp;", "&amp;'Child Check (2)'!$C77&amp;", "&amp;IF($D77="N","Non-TPL, ","TPL, ")&amp;IF($E77="N","Non-voluntary_","voluntary_")&amp;$A77&amp;"_"&amp;K$4,'FFC Rate Sheet'!$A$33:$QC$33,0))</f>
        <v>#N/A</v>
      </c>
      <c r="L77" s="37" t="e">
        <f>INDEX('FFC Rate Sheet'!$A$7:$QC$33,MATCH('Child Check (2)'!$F77,'FFC Rate Sheet'!$A$7:$A$33,0),MATCH('Child Check (2)'!$B77&amp;", "&amp;'Child Check (2)'!$C77&amp;", "&amp;IF($D77="N","Non-TPL, ","TPL, ")&amp;IF($E77="N","Non-voluntary_","voluntary_")&amp;$A77&amp;"_"&amp;L$4,'FFC Rate Sheet'!$A$33:$QC$33,0))</f>
        <v>#N/A</v>
      </c>
      <c r="M77" s="39" t="e">
        <f>INDEX('FFC Rate Sheet'!$A$7:$QC$33,MATCH('Child Check (2)'!$F77,'FFC Rate Sheet'!$A$7:$A$33,0),MATCH('Child Check (2)'!$B77&amp;", "&amp;'Child Check (2)'!$C77&amp;", "&amp;IF($D77="N","Non-TPL, ","TPL, ")&amp;IF($E77="N","Non-voluntary_","voluntary_")&amp;$A77&amp;"_"&amp;M$4,'FFC Rate Sheet'!$A$33:$QC$33,0))</f>
        <v>#N/A</v>
      </c>
      <c r="N77" s="40" t="e">
        <f>INDEX('FFC Rate Sheet'!$A$7:$QC$33,MATCH('Child Check (2)'!$F77,'FFC Rate Sheet'!$A$7:$A$33,0),MATCH('Child Check (2)'!$B77&amp;", "&amp;'Child Check (2)'!$C77&amp;", "&amp;IF($D77="N","Non-TPL, ","TPL, ")&amp;IF($E77="N","Non-voluntary_","voluntary_")&amp;$A77&amp;"_"&amp;N$4,'FFC Rate Sheet'!$A$33:$QC$33,0))</f>
        <v>#N/A</v>
      </c>
      <c r="O77" s="41" t="e">
        <f>INDEX('FFC Rate Sheet'!$A$7:$QC$33,MATCH('Child Check (2)'!$F77,'FFC Rate Sheet'!$A$7:$A$33,0),MATCH('Child Check (2)'!$B77&amp;", "&amp;'Child Check (2)'!$C77&amp;", "&amp;IF($D77="N","Non-TPL, ","TPL, ")&amp;IF($E77="N","Non-voluntary_","voluntary_")&amp;$A77&amp;"_"&amp;O$4,'FFC Rate Sheet'!$A$33:$QC$33,0))</f>
        <v>#N/A</v>
      </c>
      <c r="P77" s="41" t="e">
        <f>INDEX('FFC Rate Sheet'!$A$7:$QC$33,MATCH('Child Check (2)'!$F77,'FFC Rate Sheet'!$A$7:$A$33,0),MATCH('Child Check (2)'!$B77&amp;", "&amp;'Child Check (2)'!$C77&amp;", "&amp;IF($D77="N","Non-TPL, ","TPL, ")&amp;IF($E77="N","Non-voluntary_","voluntary_")&amp;$A77&amp;"_"&amp;P$4,'FFC Rate Sheet'!$A$33:$QC$33,0))</f>
        <v>#N/A</v>
      </c>
      <c r="Q77" s="35" t="e">
        <f>INDEX('FFC Rate Sheet'!$A$7:$QC$33,MATCH('Child Check (2)'!$F77,'FFC Rate Sheet'!$A$7:$A$33,0),MATCH('Child Check (2)'!$B77&amp;", "&amp;'Child Check (2)'!$C77&amp;", "&amp;IF($D77="N","Non-TPL, ","TPL, ")&amp;IF($E77="N","Non-voluntary_","voluntary_")&amp;$A77&amp;"_"&amp;Q$4,'FFC Rate Sheet'!$A$33:$QC$33,0))</f>
        <v>#N/A</v>
      </c>
      <c r="R77" s="36" t="e">
        <f>INDEX('FFC Rate Sheet'!$A$7:$QC$33,MATCH('Child Check (2)'!$F77,'FFC Rate Sheet'!$A$7:$A$33,0),MATCH('Child Check (2)'!$B77&amp;", "&amp;'Child Check (2)'!$C77&amp;", "&amp;IF($D77="N","Non-TPL, ","TPL, ")&amp;IF($E77="N","Non-voluntary_","voluntary_")&amp;$A77&amp;"_"&amp;R$4,'FFC Rate Sheet'!$A$33:$QC$33,0))</f>
        <v>#N/A</v>
      </c>
      <c r="S77" s="42" t="e">
        <f>INDEX('FFC Rate Sheet'!$A$7:$QC$33,MATCH('Child Check (2)'!$F77,'FFC Rate Sheet'!$A$7:$A$33,0),MATCH('Child Check (2)'!$B77&amp;", "&amp;'Child Check (2)'!$C77&amp;", "&amp;IF($D77="N","Non-TPL, ","TPL, ")&amp;IF($E77="N","Non-voluntary_","voluntary_")&amp;$A77&amp;"_"&amp;S$4,'FFC Rate Sheet'!$A$33:$QC$33,0))</f>
        <v>#N/A</v>
      </c>
      <c r="T77" s="118" t="e">
        <f>INDEX('FFC Rate Sheet'!$A$3:$QC$33,MATCH("Base Member Months:",'FFC Rate Sheet'!$A$3:$A$33,0),MATCH('Child Check (2)'!$B77&amp;", "&amp;'Child Check (2)'!$C77&amp;", "&amp;IF($D77="N","Non-TPL, ","TPL, ")&amp;IF($E77="N","Non-voluntary_","voluntary_")&amp;$A77&amp;"_"&amp;T$4,'FFC Rate Sheet'!$A$33:$QC$33,0))</f>
        <v>#N/A</v>
      </c>
      <c r="U77" s="118" t="e">
        <f>INDEX('FFC Rate Sheet'!$A$3:$QC$33,MATCH("Base Member Months:",'FFC Rate Sheet'!$A$3:$A$33,0),MATCH('Child Check (2)'!$B77&amp;", "&amp;'Child Check (2)'!$C77&amp;", "&amp;IF($D77="N","Non-TPL, ","TPL, ")&amp;IF($E77="N","Non-voluntary_","voluntary_")&amp;$A77&amp;"_"&amp;U$4,'FFC Rate Sheet'!$A$33:$QC$33,0))</f>
        <v>#N/A</v>
      </c>
      <c r="Z77" s="122" t="e">
        <v>#N/A</v>
      </c>
      <c r="AA77" s="122" t="e">
        <v>#N/A</v>
      </c>
      <c r="AB77" s="122">
        <v>0</v>
      </c>
      <c r="AC77" s="122" t="e">
        <v>#N/A</v>
      </c>
      <c r="AD77" s="122" t="e">
        <v>#N/A</v>
      </c>
      <c r="AE77" s="123" t="e">
        <f t="shared" si="3"/>
        <v>#N/A</v>
      </c>
      <c r="AF77" s="123" t="e">
        <f t="shared" si="4"/>
        <v>#N/A</v>
      </c>
      <c r="AG77" s="121" t="e">
        <f t="shared" si="5"/>
        <v>#N/A</v>
      </c>
    </row>
    <row r="78" spans="1:33">
      <c r="A78" s="112" t="s">
        <v>28</v>
      </c>
      <c r="B78" s="113" t="s">
        <v>45</v>
      </c>
      <c r="C78" s="113" t="s">
        <v>38</v>
      </c>
      <c r="D78" s="113" t="s">
        <v>36</v>
      </c>
      <c r="E78" s="113" t="s">
        <v>31</v>
      </c>
      <c r="F78" s="114" t="s">
        <v>33</v>
      </c>
      <c r="G78" s="35" t="e">
        <f>INDEX('FFC Rate Sheet'!$A$7:$QC$33,MATCH('Child Check (2)'!$F78,'FFC Rate Sheet'!$A$7:$A$33,0),MATCH('Child Check (2)'!$B78&amp;", "&amp;'Child Check (2)'!$C78&amp;", "&amp;IF($D78="N","Non-TPL, ","TPL, ")&amp;IF($E78="N","Non-voluntary_","voluntary_")&amp;$A78&amp;"_"&amp;G$4,'FFC Rate Sheet'!$A$33:$QC$33,0))</f>
        <v>#N/A</v>
      </c>
      <c r="H78" s="36" t="e">
        <f>INDEX('FFC Rate Sheet'!$A$7:$QC$33,MATCH('Child Check (2)'!$F78,'FFC Rate Sheet'!$A$7:$A$33,0),MATCH('Child Check (2)'!$B78&amp;", "&amp;'Child Check (2)'!$C78&amp;", "&amp;IF($D78="N","Non-TPL, ","TPL, ")&amp;IF($E78="N","Non-voluntary_","voluntary_")&amp;$A78&amp;"_"&amp;H$4,'FFC Rate Sheet'!$A$33:$QC$33,0))</f>
        <v>#N/A</v>
      </c>
      <c r="I78" s="36" t="e">
        <f>INDEX('FFC Rate Sheet'!$A$7:$QC$33,MATCH('Child Check (2)'!$F78,'FFC Rate Sheet'!$A$7:$A$33,0),MATCH('Child Check (2)'!$B78&amp;", "&amp;'Child Check (2)'!$C78&amp;", "&amp;IF($D78="N","Non-TPL, ","TPL, ")&amp;IF($E78="N","Non-voluntary_","voluntary_")&amp;$A78&amp;"_"&amp;I$4,'FFC Rate Sheet'!$A$33:$QC$33,0))</f>
        <v>#N/A</v>
      </c>
      <c r="J78" s="37" t="e">
        <f>INDEX('FFC Rate Sheet'!$A$7:$QC$33,MATCH('Child Check (2)'!$F78,'FFC Rate Sheet'!$A$7:$A$33,0),MATCH('Child Check (2)'!$B78&amp;", "&amp;'Child Check (2)'!$C78&amp;", "&amp;IF($D78="N","Non-TPL, ","TPL, ")&amp;IF($E78="N","Non-voluntary_","voluntary_")&amp;$A78&amp;"_"&amp;J$4,'FFC Rate Sheet'!$A$33:$QC$33,0))</f>
        <v>#N/A</v>
      </c>
      <c r="K78" s="38" t="e">
        <f>INDEX('FFC Rate Sheet'!$A$7:$QC$33,MATCH('Child Check (2)'!$F78,'FFC Rate Sheet'!$A$7:$A$33,0),MATCH('Child Check (2)'!$B78&amp;", "&amp;'Child Check (2)'!$C78&amp;", "&amp;IF($D78="N","Non-TPL, ","TPL, ")&amp;IF($E78="N","Non-voluntary_","voluntary_")&amp;$A78&amp;"_"&amp;K$4,'FFC Rate Sheet'!$A$33:$QC$33,0))</f>
        <v>#N/A</v>
      </c>
      <c r="L78" s="37" t="e">
        <f>INDEX('FFC Rate Sheet'!$A$7:$QC$33,MATCH('Child Check (2)'!$F78,'FFC Rate Sheet'!$A$7:$A$33,0),MATCH('Child Check (2)'!$B78&amp;", "&amp;'Child Check (2)'!$C78&amp;", "&amp;IF($D78="N","Non-TPL, ","TPL, ")&amp;IF($E78="N","Non-voluntary_","voluntary_")&amp;$A78&amp;"_"&amp;L$4,'FFC Rate Sheet'!$A$33:$QC$33,0))</f>
        <v>#N/A</v>
      </c>
      <c r="M78" s="39" t="e">
        <f>INDEX('FFC Rate Sheet'!$A$7:$QC$33,MATCH('Child Check (2)'!$F78,'FFC Rate Sheet'!$A$7:$A$33,0),MATCH('Child Check (2)'!$B78&amp;", "&amp;'Child Check (2)'!$C78&amp;", "&amp;IF($D78="N","Non-TPL, ","TPL, ")&amp;IF($E78="N","Non-voluntary_","voluntary_")&amp;$A78&amp;"_"&amp;M$4,'FFC Rate Sheet'!$A$33:$QC$33,0))</f>
        <v>#N/A</v>
      </c>
      <c r="N78" s="40" t="e">
        <f>INDEX('FFC Rate Sheet'!$A$7:$QC$33,MATCH('Child Check (2)'!$F78,'FFC Rate Sheet'!$A$7:$A$33,0),MATCH('Child Check (2)'!$B78&amp;", "&amp;'Child Check (2)'!$C78&amp;", "&amp;IF($D78="N","Non-TPL, ","TPL, ")&amp;IF($E78="N","Non-voluntary_","voluntary_")&amp;$A78&amp;"_"&amp;N$4,'FFC Rate Sheet'!$A$33:$QC$33,0))</f>
        <v>#N/A</v>
      </c>
      <c r="O78" s="41" t="e">
        <f>INDEX('FFC Rate Sheet'!$A$7:$QC$33,MATCH('Child Check (2)'!$F78,'FFC Rate Sheet'!$A$7:$A$33,0),MATCH('Child Check (2)'!$B78&amp;", "&amp;'Child Check (2)'!$C78&amp;", "&amp;IF($D78="N","Non-TPL, ","TPL, ")&amp;IF($E78="N","Non-voluntary_","voluntary_")&amp;$A78&amp;"_"&amp;O$4,'FFC Rate Sheet'!$A$33:$QC$33,0))</f>
        <v>#N/A</v>
      </c>
      <c r="P78" s="41" t="e">
        <f>INDEX('FFC Rate Sheet'!$A$7:$QC$33,MATCH('Child Check (2)'!$F78,'FFC Rate Sheet'!$A$7:$A$33,0),MATCH('Child Check (2)'!$B78&amp;", "&amp;'Child Check (2)'!$C78&amp;", "&amp;IF($D78="N","Non-TPL, ","TPL, ")&amp;IF($E78="N","Non-voluntary_","voluntary_")&amp;$A78&amp;"_"&amp;P$4,'FFC Rate Sheet'!$A$33:$QC$33,0))</f>
        <v>#N/A</v>
      </c>
      <c r="Q78" s="35" t="e">
        <f>INDEX('FFC Rate Sheet'!$A$7:$QC$33,MATCH('Child Check (2)'!$F78,'FFC Rate Sheet'!$A$7:$A$33,0),MATCH('Child Check (2)'!$B78&amp;", "&amp;'Child Check (2)'!$C78&amp;", "&amp;IF($D78="N","Non-TPL, ","TPL, ")&amp;IF($E78="N","Non-voluntary_","voluntary_")&amp;$A78&amp;"_"&amp;Q$4,'FFC Rate Sheet'!$A$33:$QC$33,0))</f>
        <v>#N/A</v>
      </c>
      <c r="R78" s="36" t="e">
        <f>INDEX('FFC Rate Sheet'!$A$7:$QC$33,MATCH('Child Check (2)'!$F78,'FFC Rate Sheet'!$A$7:$A$33,0),MATCH('Child Check (2)'!$B78&amp;", "&amp;'Child Check (2)'!$C78&amp;", "&amp;IF($D78="N","Non-TPL, ","TPL, ")&amp;IF($E78="N","Non-voluntary_","voluntary_")&amp;$A78&amp;"_"&amp;R$4,'FFC Rate Sheet'!$A$33:$QC$33,0))</f>
        <v>#N/A</v>
      </c>
      <c r="S78" s="42" t="e">
        <f>INDEX('FFC Rate Sheet'!$A$7:$QC$33,MATCH('Child Check (2)'!$F78,'FFC Rate Sheet'!$A$7:$A$33,0),MATCH('Child Check (2)'!$B78&amp;", "&amp;'Child Check (2)'!$C78&amp;", "&amp;IF($D78="N","Non-TPL, ","TPL, ")&amp;IF($E78="N","Non-voluntary_","voluntary_")&amp;$A78&amp;"_"&amp;S$4,'FFC Rate Sheet'!$A$33:$QC$33,0))</f>
        <v>#N/A</v>
      </c>
      <c r="T78" s="118" t="e">
        <f>INDEX('FFC Rate Sheet'!$A$3:$QC$33,MATCH("Base Member Months:",'FFC Rate Sheet'!$A$3:$A$33,0),MATCH('Child Check (2)'!$B78&amp;", "&amp;'Child Check (2)'!$C78&amp;", "&amp;IF($D78="N","Non-TPL, ","TPL, ")&amp;IF($E78="N","Non-voluntary_","voluntary_")&amp;$A78&amp;"_"&amp;T$4,'FFC Rate Sheet'!$A$33:$QC$33,0))</f>
        <v>#N/A</v>
      </c>
      <c r="U78" s="118" t="e">
        <f>INDEX('FFC Rate Sheet'!$A$3:$QC$33,MATCH("Base Member Months:",'FFC Rate Sheet'!$A$3:$A$33,0),MATCH('Child Check (2)'!$B78&amp;", "&amp;'Child Check (2)'!$C78&amp;", "&amp;IF($D78="N","Non-TPL, ","TPL, ")&amp;IF($E78="N","Non-voluntary_","voluntary_")&amp;$A78&amp;"_"&amp;U$4,'FFC Rate Sheet'!$A$33:$QC$33,0))</f>
        <v>#N/A</v>
      </c>
      <c r="Z78" s="122" t="e">
        <v>#N/A</v>
      </c>
      <c r="AA78" s="122" t="e">
        <v>#N/A</v>
      </c>
      <c r="AB78" s="122">
        <v>0</v>
      </c>
      <c r="AC78" s="122" t="e">
        <v>#N/A</v>
      </c>
      <c r="AD78" s="122" t="e">
        <v>#N/A</v>
      </c>
      <c r="AE78" s="123" t="e">
        <f t="shared" si="3"/>
        <v>#N/A</v>
      </c>
      <c r="AF78" s="123" t="e">
        <f t="shared" si="4"/>
        <v>#N/A</v>
      </c>
      <c r="AG78" s="121" t="e">
        <f t="shared" si="5"/>
        <v>#N/A</v>
      </c>
    </row>
    <row r="79" spans="1:33">
      <c r="A79" s="112" t="s">
        <v>28</v>
      </c>
      <c r="B79" s="113" t="s">
        <v>45</v>
      </c>
      <c r="C79" s="113" t="s">
        <v>38</v>
      </c>
      <c r="D79" s="113" t="s">
        <v>36</v>
      </c>
      <c r="E79" s="113" t="s">
        <v>31</v>
      </c>
      <c r="F79" s="114" t="s">
        <v>34</v>
      </c>
      <c r="G79" s="35" t="e">
        <f>INDEX('FFC Rate Sheet'!$A$7:$QC$33,MATCH('Child Check (2)'!$F79,'FFC Rate Sheet'!$A$7:$A$33,0),MATCH('Child Check (2)'!$B79&amp;", "&amp;'Child Check (2)'!$C79&amp;", "&amp;IF($D79="N","Non-TPL, ","TPL, ")&amp;IF($E79="N","Non-voluntary_","voluntary_")&amp;$A79&amp;"_"&amp;G$4,'FFC Rate Sheet'!$A$33:$QC$33,0))</f>
        <v>#N/A</v>
      </c>
      <c r="H79" s="36" t="e">
        <f>INDEX('FFC Rate Sheet'!$A$7:$QC$33,MATCH('Child Check (2)'!$F79,'FFC Rate Sheet'!$A$7:$A$33,0),MATCH('Child Check (2)'!$B79&amp;", "&amp;'Child Check (2)'!$C79&amp;", "&amp;IF($D79="N","Non-TPL, ","TPL, ")&amp;IF($E79="N","Non-voluntary_","voluntary_")&amp;$A79&amp;"_"&amp;H$4,'FFC Rate Sheet'!$A$33:$QC$33,0))</f>
        <v>#N/A</v>
      </c>
      <c r="I79" s="36" t="e">
        <f>INDEX('FFC Rate Sheet'!$A$7:$QC$33,MATCH('Child Check (2)'!$F79,'FFC Rate Sheet'!$A$7:$A$33,0),MATCH('Child Check (2)'!$B79&amp;", "&amp;'Child Check (2)'!$C79&amp;", "&amp;IF($D79="N","Non-TPL, ","TPL, ")&amp;IF($E79="N","Non-voluntary_","voluntary_")&amp;$A79&amp;"_"&amp;I$4,'FFC Rate Sheet'!$A$33:$QC$33,0))</f>
        <v>#N/A</v>
      </c>
      <c r="J79" s="37" t="e">
        <f>INDEX('FFC Rate Sheet'!$A$7:$QC$33,MATCH('Child Check (2)'!$F79,'FFC Rate Sheet'!$A$7:$A$33,0),MATCH('Child Check (2)'!$B79&amp;", "&amp;'Child Check (2)'!$C79&amp;", "&amp;IF($D79="N","Non-TPL, ","TPL, ")&amp;IF($E79="N","Non-voluntary_","voluntary_")&amp;$A79&amp;"_"&amp;J$4,'FFC Rate Sheet'!$A$33:$QC$33,0))</f>
        <v>#N/A</v>
      </c>
      <c r="K79" s="38" t="e">
        <f>INDEX('FFC Rate Sheet'!$A$7:$QC$33,MATCH('Child Check (2)'!$F79,'FFC Rate Sheet'!$A$7:$A$33,0),MATCH('Child Check (2)'!$B79&amp;", "&amp;'Child Check (2)'!$C79&amp;", "&amp;IF($D79="N","Non-TPL, ","TPL, ")&amp;IF($E79="N","Non-voluntary_","voluntary_")&amp;$A79&amp;"_"&amp;K$4,'FFC Rate Sheet'!$A$33:$QC$33,0))</f>
        <v>#N/A</v>
      </c>
      <c r="L79" s="37" t="e">
        <f>INDEX('FFC Rate Sheet'!$A$7:$QC$33,MATCH('Child Check (2)'!$F79,'FFC Rate Sheet'!$A$7:$A$33,0),MATCH('Child Check (2)'!$B79&amp;", "&amp;'Child Check (2)'!$C79&amp;", "&amp;IF($D79="N","Non-TPL, ","TPL, ")&amp;IF($E79="N","Non-voluntary_","voluntary_")&amp;$A79&amp;"_"&amp;L$4,'FFC Rate Sheet'!$A$33:$QC$33,0))</f>
        <v>#N/A</v>
      </c>
      <c r="M79" s="39" t="e">
        <f>INDEX('FFC Rate Sheet'!$A$7:$QC$33,MATCH('Child Check (2)'!$F79,'FFC Rate Sheet'!$A$7:$A$33,0),MATCH('Child Check (2)'!$B79&amp;", "&amp;'Child Check (2)'!$C79&amp;", "&amp;IF($D79="N","Non-TPL, ","TPL, ")&amp;IF($E79="N","Non-voluntary_","voluntary_")&amp;$A79&amp;"_"&amp;M$4,'FFC Rate Sheet'!$A$33:$QC$33,0))</f>
        <v>#N/A</v>
      </c>
      <c r="N79" s="40" t="e">
        <f>INDEX('FFC Rate Sheet'!$A$7:$QC$33,MATCH('Child Check (2)'!$F79,'FFC Rate Sheet'!$A$7:$A$33,0),MATCH('Child Check (2)'!$B79&amp;", "&amp;'Child Check (2)'!$C79&amp;", "&amp;IF($D79="N","Non-TPL, ","TPL, ")&amp;IF($E79="N","Non-voluntary_","voluntary_")&amp;$A79&amp;"_"&amp;N$4,'FFC Rate Sheet'!$A$33:$QC$33,0))</f>
        <v>#N/A</v>
      </c>
      <c r="O79" s="41" t="e">
        <f>INDEX('FFC Rate Sheet'!$A$7:$QC$33,MATCH('Child Check (2)'!$F79,'FFC Rate Sheet'!$A$7:$A$33,0),MATCH('Child Check (2)'!$B79&amp;", "&amp;'Child Check (2)'!$C79&amp;", "&amp;IF($D79="N","Non-TPL, ","TPL, ")&amp;IF($E79="N","Non-voluntary_","voluntary_")&amp;$A79&amp;"_"&amp;O$4,'FFC Rate Sheet'!$A$33:$QC$33,0))</f>
        <v>#N/A</v>
      </c>
      <c r="P79" s="41" t="e">
        <f>INDEX('FFC Rate Sheet'!$A$7:$QC$33,MATCH('Child Check (2)'!$F79,'FFC Rate Sheet'!$A$7:$A$33,0),MATCH('Child Check (2)'!$B79&amp;", "&amp;'Child Check (2)'!$C79&amp;", "&amp;IF($D79="N","Non-TPL, ","TPL, ")&amp;IF($E79="N","Non-voluntary_","voluntary_")&amp;$A79&amp;"_"&amp;P$4,'FFC Rate Sheet'!$A$33:$QC$33,0))</f>
        <v>#N/A</v>
      </c>
      <c r="Q79" s="35" t="e">
        <f>INDEX('FFC Rate Sheet'!$A$7:$QC$33,MATCH('Child Check (2)'!$F79,'FFC Rate Sheet'!$A$7:$A$33,0),MATCH('Child Check (2)'!$B79&amp;", "&amp;'Child Check (2)'!$C79&amp;", "&amp;IF($D79="N","Non-TPL, ","TPL, ")&amp;IF($E79="N","Non-voluntary_","voluntary_")&amp;$A79&amp;"_"&amp;Q$4,'FFC Rate Sheet'!$A$33:$QC$33,0))</f>
        <v>#N/A</v>
      </c>
      <c r="R79" s="36" t="e">
        <f>INDEX('FFC Rate Sheet'!$A$7:$QC$33,MATCH('Child Check (2)'!$F79,'FFC Rate Sheet'!$A$7:$A$33,0),MATCH('Child Check (2)'!$B79&amp;", "&amp;'Child Check (2)'!$C79&amp;", "&amp;IF($D79="N","Non-TPL, ","TPL, ")&amp;IF($E79="N","Non-voluntary_","voluntary_")&amp;$A79&amp;"_"&amp;R$4,'FFC Rate Sheet'!$A$33:$QC$33,0))</f>
        <v>#N/A</v>
      </c>
      <c r="S79" s="42" t="e">
        <f>INDEX('FFC Rate Sheet'!$A$7:$QC$33,MATCH('Child Check (2)'!$F79,'FFC Rate Sheet'!$A$7:$A$33,0),MATCH('Child Check (2)'!$B79&amp;", "&amp;'Child Check (2)'!$C79&amp;", "&amp;IF($D79="N","Non-TPL, ","TPL, ")&amp;IF($E79="N","Non-voluntary_","voluntary_")&amp;$A79&amp;"_"&amp;S$4,'FFC Rate Sheet'!$A$33:$QC$33,0))</f>
        <v>#N/A</v>
      </c>
      <c r="T79" s="118" t="e">
        <f>INDEX('FFC Rate Sheet'!$A$3:$QC$33,MATCH("Base Member Months:",'FFC Rate Sheet'!$A$3:$A$33,0),MATCH('Child Check (2)'!$B79&amp;", "&amp;'Child Check (2)'!$C79&amp;", "&amp;IF($D79="N","Non-TPL, ","TPL, ")&amp;IF($E79="N","Non-voluntary_","voluntary_")&amp;$A79&amp;"_"&amp;T$4,'FFC Rate Sheet'!$A$33:$QC$33,0))</f>
        <v>#N/A</v>
      </c>
      <c r="U79" s="118" t="e">
        <f>INDEX('FFC Rate Sheet'!$A$3:$QC$33,MATCH("Base Member Months:",'FFC Rate Sheet'!$A$3:$A$33,0),MATCH('Child Check (2)'!$B79&amp;", "&amp;'Child Check (2)'!$C79&amp;", "&amp;IF($D79="N","Non-TPL, ","TPL, ")&amp;IF($E79="N","Non-voluntary_","voluntary_")&amp;$A79&amp;"_"&amp;U$4,'FFC Rate Sheet'!$A$33:$QC$33,0))</f>
        <v>#N/A</v>
      </c>
      <c r="Z79" s="122" t="e">
        <v>#N/A</v>
      </c>
      <c r="AA79" s="122" t="e">
        <v>#N/A</v>
      </c>
      <c r="AB79" s="122">
        <v>0</v>
      </c>
      <c r="AC79" s="122" t="e">
        <v>#N/A</v>
      </c>
      <c r="AD79" s="122" t="e">
        <v>#N/A</v>
      </c>
      <c r="AE79" s="123" t="e">
        <f t="shared" si="3"/>
        <v>#N/A</v>
      </c>
      <c r="AF79" s="123" t="e">
        <f t="shared" si="4"/>
        <v>#N/A</v>
      </c>
      <c r="AG79" s="121" t="e">
        <f t="shared" si="5"/>
        <v>#N/A</v>
      </c>
    </row>
    <row r="80" spans="1:33">
      <c r="A80" s="112" t="s">
        <v>28</v>
      </c>
      <c r="B80" s="113" t="s">
        <v>45</v>
      </c>
      <c r="C80" s="113" t="s">
        <v>38</v>
      </c>
      <c r="D80" s="113" t="s">
        <v>36</v>
      </c>
      <c r="E80" s="113" t="s">
        <v>31</v>
      </c>
      <c r="F80" s="114" t="s">
        <v>35</v>
      </c>
      <c r="G80" s="35" t="e">
        <f>INDEX('FFC Rate Sheet'!$A$7:$QC$33,MATCH('Child Check (2)'!$F80,'FFC Rate Sheet'!$A$7:$A$33,0),MATCH('Child Check (2)'!$B80&amp;", "&amp;'Child Check (2)'!$C80&amp;", "&amp;IF($D80="N","Non-TPL, ","TPL, ")&amp;IF($E80="N","Non-voluntary_","voluntary_")&amp;$A80&amp;"_"&amp;G$4,'FFC Rate Sheet'!$A$33:$QC$33,0))</f>
        <v>#N/A</v>
      </c>
      <c r="H80" s="36" t="e">
        <f>INDEX('FFC Rate Sheet'!$A$7:$QC$33,MATCH('Child Check (2)'!$F80,'FFC Rate Sheet'!$A$7:$A$33,0),MATCH('Child Check (2)'!$B80&amp;", "&amp;'Child Check (2)'!$C80&amp;", "&amp;IF($D80="N","Non-TPL, ","TPL, ")&amp;IF($E80="N","Non-voluntary_","voluntary_")&amp;$A80&amp;"_"&amp;H$4,'FFC Rate Sheet'!$A$33:$QC$33,0))</f>
        <v>#N/A</v>
      </c>
      <c r="I80" s="36" t="e">
        <f>INDEX('FFC Rate Sheet'!$A$7:$QC$33,MATCH('Child Check (2)'!$F80,'FFC Rate Sheet'!$A$7:$A$33,0),MATCH('Child Check (2)'!$B80&amp;", "&amp;'Child Check (2)'!$C80&amp;", "&amp;IF($D80="N","Non-TPL, ","TPL, ")&amp;IF($E80="N","Non-voluntary_","voluntary_")&amp;$A80&amp;"_"&amp;I$4,'FFC Rate Sheet'!$A$33:$QC$33,0))</f>
        <v>#N/A</v>
      </c>
      <c r="J80" s="37" t="e">
        <f>INDEX('FFC Rate Sheet'!$A$7:$QC$33,MATCH('Child Check (2)'!$F80,'FFC Rate Sheet'!$A$7:$A$33,0),MATCH('Child Check (2)'!$B80&amp;", "&amp;'Child Check (2)'!$C80&amp;", "&amp;IF($D80="N","Non-TPL, ","TPL, ")&amp;IF($E80="N","Non-voluntary_","voluntary_")&amp;$A80&amp;"_"&amp;J$4,'FFC Rate Sheet'!$A$33:$QC$33,0))</f>
        <v>#N/A</v>
      </c>
      <c r="K80" s="38" t="e">
        <f>INDEX('FFC Rate Sheet'!$A$7:$QC$33,MATCH('Child Check (2)'!$F80,'FFC Rate Sheet'!$A$7:$A$33,0),MATCH('Child Check (2)'!$B80&amp;", "&amp;'Child Check (2)'!$C80&amp;", "&amp;IF($D80="N","Non-TPL, ","TPL, ")&amp;IF($E80="N","Non-voluntary_","voluntary_")&amp;$A80&amp;"_"&amp;K$4,'FFC Rate Sheet'!$A$33:$QC$33,0))</f>
        <v>#N/A</v>
      </c>
      <c r="L80" s="37" t="e">
        <f>INDEX('FFC Rate Sheet'!$A$7:$QC$33,MATCH('Child Check (2)'!$F80,'FFC Rate Sheet'!$A$7:$A$33,0),MATCH('Child Check (2)'!$B80&amp;", "&amp;'Child Check (2)'!$C80&amp;", "&amp;IF($D80="N","Non-TPL, ","TPL, ")&amp;IF($E80="N","Non-voluntary_","voluntary_")&amp;$A80&amp;"_"&amp;L$4,'FFC Rate Sheet'!$A$33:$QC$33,0))</f>
        <v>#N/A</v>
      </c>
      <c r="M80" s="39" t="e">
        <f>INDEX('FFC Rate Sheet'!$A$7:$QC$33,MATCH('Child Check (2)'!$F80,'FFC Rate Sheet'!$A$7:$A$33,0),MATCH('Child Check (2)'!$B80&amp;", "&amp;'Child Check (2)'!$C80&amp;", "&amp;IF($D80="N","Non-TPL, ","TPL, ")&amp;IF($E80="N","Non-voluntary_","voluntary_")&amp;$A80&amp;"_"&amp;M$4,'FFC Rate Sheet'!$A$33:$QC$33,0))</f>
        <v>#N/A</v>
      </c>
      <c r="N80" s="40" t="e">
        <f>INDEX('FFC Rate Sheet'!$A$7:$QC$33,MATCH('Child Check (2)'!$F80,'FFC Rate Sheet'!$A$7:$A$33,0),MATCH('Child Check (2)'!$B80&amp;", "&amp;'Child Check (2)'!$C80&amp;", "&amp;IF($D80="N","Non-TPL, ","TPL, ")&amp;IF($E80="N","Non-voluntary_","voluntary_")&amp;$A80&amp;"_"&amp;N$4,'FFC Rate Sheet'!$A$33:$QC$33,0))</f>
        <v>#N/A</v>
      </c>
      <c r="O80" s="41" t="e">
        <f>INDEX('FFC Rate Sheet'!$A$7:$QC$33,MATCH('Child Check (2)'!$F80,'FFC Rate Sheet'!$A$7:$A$33,0),MATCH('Child Check (2)'!$B80&amp;", "&amp;'Child Check (2)'!$C80&amp;", "&amp;IF($D80="N","Non-TPL, ","TPL, ")&amp;IF($E80="N","Non-voluntary_","voluntary_")&amp;$A80&amp;"_"&amp;O$4,'FFC Rate Sheet'!$A$33:$QC$33,0))</f>
        <v>#N/A</v>
      </c>
      <c r="P80" s="41" t="e">
        <f>INDEX('FFC Rate Sheet'!$A$7:$QC$33,MATCH('Child Check (2)'!$F80,'FFC Rate Sheet'!$A$7:$A$33,0),MATCH('Child Check (2)'!$B80&amp;", "&amp;'Child Check (2)'!$C80&amp;", "&amp;IF($D80="N","Non-TPL, ","TPL, ")&amp;IF($E80="N","Non-voluntary_","voluntary_")&amp;$A80&amp;"_"&amp;P$4,'FFC Rate Sheet'!$A$33:$QC$33,0))</f>
        <v>#N/A</v>
      </c>
      <c r="Q80" s="35" t="e">
        <f>INDEX('FFC Rate Sheet'!$A$7:$QC$33,MATCH('Child Check (2)'!$F80,'FFC Rate Sheet'!$A$7:$A$33,0),MATCH('Child Check (2)'!$B80&amp;", "&amp;'Child Check (2)'!$C80&amp;", "&amp;IF($D80="N","Non-TPL, ","TPL, ")&amp;IF($E80="N","Non-voluntary_","voluntary_")&amp;$A80&amp;"_"&amp;Q$4,'FFC Rate Sheet'!$A$33:$QC$33,0))</f>
        <v>#N/A</v>
      </c>
      <c r="R80" s="36" t="e">
        <f>INDEX('FFC Rate Sheet'!$A$7:$QC$33,MATCH('Child Check (2)'!$F80,'FFC Rate Sheet'!$A$7:$A$33,0),MATCH('Child Check (2)'!$B80&amp;", "&amp;'Child Check (2)'!$C80&amp;", "&amp;IF($D80="N","Non-TPL, ","TPL, ")&amp;IF($E80="N","Non-voluntary_","voluntary_")&amp;$A80&amp;"_"&amp;R$4,'FFC Rate Sheet'!$A$33:$QC$33,0))</f>
        <v>#N/A</v>
      </c>
      <c r="S80" s="42" t="e">
        <f>INDEX('FFC Rate Sheet'!$A$7:$QC$33,MATCH('Child Check (2)'!$F80,'FFC Rate Sheet'!$A$7:$A$33,0),MATCH('Child Check (2)'!$B80&amp;", "&amp;'Child Check (2)'!$C80&amp;", "&amp;IF($D80="N","Non-TPL, ","TPL, ")&amp;IF($E80="N","Non-voluntary_","voluntary_")&amp;$A80&amp;"_"&amp;S$4,'FFC Rate Sheet'!$A$33:$QC$33,0))</f>
        <v>#N/A</v>
      </c>
      <c r="T80" s="118" t="e">
        <f>INDEX('FFC Rate Sheet'!$A$3:$QC$33,MATCH("Base Member Months:",'FFC Rate Sheet'!$A$3:$A$33,0),MATCH('Child Check (2)'!$B80&amp;", "&amp;'Child Check (2)'!$C80&amp;", "&amp;IF($D80="N","Non-TPL, ","TPL, ")&amp;IF($E80="N","Non-voluntary_","voluntary_")&amp;$A80&amp;"_"&amp;T$4,'FFC Rate Sheet'!$A$33:$QC$33,0))</f>
        <v>#N/A</v>
      </c>
      <c r="U80" s="118" t="e">
        <f>INDEX('FFC Rate Sheet'!$A$3:$QC$33,MATCH("Base Member Months:",'FFC Rate Sheet'!$A$3:$A$33,0),MATCH('Child Check (2)'!$B80&amp;", "&amp;'Child Check (2)'!$C80&amp;", "&amp;IF($D80="N","Non-TPL, ","TPL, ")&amp;IF($E80="N","Non-voluntary_","voluntary_")&amp;$A80&amp;"_"&amp;U$4,'FFC Rate Sheet'!$A$33:$QC$33,0))</f>
        <v>#N/A</v>
      </c>
      <c r="Z80" s="122" t="e">
        <v>#N/A</v>
      </c>
      <c r="AA80" s="122" t="e">
        <v>#N/A</v>
      </c>
      <c r="AB80" s="122">
        <v>0</v>
      </c>
      <c r="AC80" s="122" t="e">
        <v>#N/A</v>
      </c>
      <c r="AD80" s="122" t="e">
        <v>#N/A</v>
      </c>
      <c r="AE80" s="123" t="e">
        <f t="shared" si="3"/>
        <v>#N/A</v>
      </c>
      <c r="AF80" s="123" t="e">
        <f t="shared" si="4"/>
        <v>#N/A</v>
      </c>
      <c r="AG80" s="121" t="e">
        <f t="shared" si="5"/>
        <v>#N/A</v>
      </c>
    </row>
    <row r="81" spans="1:33">
      <c r="A81" s="112" t="s">
        <v>28</v>
      </c>
      <c r="B81" s="113" t="s">
        <v>45</v>
      </c>
      <c r="C81" s="113" t="s">
        <v>38</v>
      </c>
      <c r="D81" s="113" t="s">
        <v>36</v>
      </c>
      <c r="E81" s="113" t="s">
        <v>36</v>
      </c>
      <c r="F81" s="114" t="s">
        <v>32</v>
      </c>
      <c r="G81" s="35" t="e">
        <f>INDEX('FFC Rate Sheet'!$A$7:$QC$33,MATCH('Child Check (2)'!$F81,'FFC Rate Sheet'!$A$7:$A$33,0),MATCH('Child Check (2)'!$B81&amp;", "&amp;'Child Check (2)'!$C81&amp;", "&amp;IF($D81="N","Non-TPL, ","TPL, ")&amp;IF($E81="N","Non-voluntary_","voluntary_")&amp;$A81&amp;"_"&amp;G$4,'FFC Rate Sheet'!$A$33:$QC$33,0))</f>
        <v>#N/A</v>
      </c>
      <c r="H81" s="36" t="e">
        <f>INDEX('FFC Rate Sheet'!$A$7:$QC$33,MATCH('Child Check (2)'!$F81,'FFC Rate Sheet'!$A$7:$A$33,0),MATCH('Child Check (2)'!$B81&amp;", "&amp;'Child Check (2)'!$C81&amp;", "&amp;IF($D81="N","Non-TPL, ","TPL, ")&amp;IF($E81="N","Non-voluntary_","voluntary_")&amp;$A81&amp;"_"&amp;H$4,'FFC Rate Sheet'!$A$33:$QC$33,0))</f>
        <v>#N/A</v>
      </c>
      <c r="I81" s="36" t="e">
        <f>INDEX('FFC Rate Sheet'!$A$7:$QC$33,MATCH('Child Check (2)'!$F81,'FFC Rate Sheet'!$A$7:$A$33,0),MATCH('Child Check (2)'!$B81&amp;", "&amp;'Child Check (2)'!$C81&amp;", "&amp;IF($D81="N","Non-TPL, ","TPL, ")&amp;IF($E81="N","Non-voluntary_","voluntary_")&amp;$A81&amp;"_"&amp;I$4,'FFC Rate Sheet'!$A$33:$QC$33,0))</f>
        <v>#N/A</v>
      </c>
      <c r="J81" s="37" t="e">
        <f>INDEX('FFC Rate Sheet'!$A$7:$QC$33,MATCH('Child Check (2)'!$F81,'FFC Rate Sheet'!$A$7:$A$33,0),MATCH('Child Check (2)'!$B81&amp;", "&amp;'Child Check (2)'!$C81&amp;", "&amp;IF($D81="N","Non-TPL, ","TPL, ")&amp;IF($E81="N","Non-voluntary_","voluntary_")&amp;$A81&amp;"_"&amp;J$4,'FFC Rate Sheet'!$A$33:$QC$33,0))</f>
        <v>#N/A</v>
      </c>
      <c r="K81" s="38" t="e">
        <f>INDEX('FFC Rate Sheet'!$A$7:$QC$33,MATCH('Child Check (2)'!$F81,'FFC Rate Sheet'!$A$7:$A$33,0),MATCH('Child Check (2)'!$B81&amp;", "&amp;'Child Check (2)'!$C81&amp;", "&amp;IF($D81="N","Non-TPL, ","TPL, ")&amp;IF($E81="N","Non-voluntary_","voluntary_")&amp;$A81&amp;"_"&amp;K$4,'FFC Rate Sheet'!$A$33:$QC$33,0))</f>
        <v>#N/A</v>
      </c>
      <c r="L81" s="37" t="e">
        <f>INDEX('FFC Rate Sheet'!$A$7:$QC$33,MATCH('Child Check (2)'!$F81,'FFC Rate Sheet'!$A$7:$A$33,0),MATCH('Child Check (2)'!$B81&amp;", "&amp;'Child Check (2)'!$C81&amp;", "&amp;IF($D81="N","Non-TPL, ","TPL, ")&amp;IF($E81="N","Non-voluntary_","voluntary_")&amp;$A81&amp;"_"&amp;L$4,'FFC Rate Sheet'!$A$33:$QC$33,0))</f>
        <v>#N/A</v>
      </c>
      <c r="M81" s="39" t="e">
        <f>INDEX('FFC Rate Sheet'!$A$7:$QC$33,MATCH('Child Check (2)'!$F81,'FFC Rate Sheet'!$A$7:$A$33,0),MATCH('Child Check (2)'!$B81&amp;", "&amp;'Child Check (2)'!$C81&amp;", "&amp;IF($D81="N","Non-TPL, ","TPL, ")&amp;IF($E81="N","Non-voluntary_","voluntary_")&amp;$A81&amp;"_"&amp;M$4,'FFC Rate Sheet'!$A$33:$QC$33,0))</f>
        <v>#N/A</v>
      </c>
      <c r="N81" s="40" t="e">
        <f>INDEX('FFC Rate Sheet'!$A$7:$QC$33,MATCH('Child Check (2)'!$F81,'FFC Rate Sheet'!$A$7:$A$33,0),MATCH('Child Check (2)'!$B81&amp;", "&amp;'Child Check (2)'!$C81&amp;", "&amp;IF($D81="N","Non-TPL, ","TPL, ")&amp;IF($E81="N","Non-voluntary_","voluntary_")&amp;$A81&amp;"_"&amp;N$4,'FFC Rate Sheet'!$A$33:$QC$33,0))</f>
        <v>#N/A</v>
      </c>
      <c r="O81" s="41" t="e">
        <f>INDEX('FFC Rate Sheet'!$A$7:$QC$33,MATCH('Child Check (2)'!$F81,'FFC Rate Sheet'!$A$7:$A$33,0),MATCH('Child Check (2)'!$B81&amp;", "&amp;'Child Check (2)'!$C81&amp;", "&amp;IF($D81="N","Non-TPL, ","TPL, ")&amp;IF($E81="N","Non-voluntary_","voluntary_")&amp;$A81&amp;"_"&amp;O$4,'FFC Rate Sheet'!$A$33:$QC$33,0))</f>
        <v>#N/A</v>
      </c>
      <c r="P81" s="41" t="e">
        <f>INDEX('FFC Rate Sheet'!$A$7:$QC$33,MATCH('Child Check (2)'!$F81,'FFC Rate Sheet'!$A$7:$A$33,0),MATCH('Child Check (2)'!$B81&amp;", "&amp;'Child Check (2)'!$C81&amp;", "&amp;IF($D81="N","Non-TPL, ","TPL, ")&amp;IF($E81="N","Non-voluntary_","voluntary_")&amp;$A81&amp;"_"&amp;P$4,'FFC Rate Sheet'!$A$33:$QC$33,0))</f>
        <v>#N/A</v>
      </c>
      <c r="Q81" s="35" t="e">
        <f>INDEX('FFC Rate Sheet'!$A$7:$QC$33,MATCH('Child Check (2)'!$F81,'FFC Rate Sheet'!$A$7:$A$33,0),MATCH('Child Check (2)'!$B81&amp;", "&amp;'Child Check (2)'!$C81&amp;", "&amp;IF($D81="N","Non-TPL, ","TPL, ")&amp;IF($E81="N","Non-voluntary_","voluntary_")&amp;$A81&amp;"_"&amp;Q$4,'FFC Rate Sheet'!$A$33:$QC$33,0))</f>
        <v>#N/A</v>
      </c>
      <c r="R81" s="36" t="e">
        <f>INDEX('FFC Rate Sheet'!$A$7:$QC$33,MATCH('Child Check (2)'!$F81,'FFC Rate Sheet'!$A$7:$A$33,0),MATCH('Child Check (2)'!$B81&amp;", "&amp;'Child Check (2)'!$C81&amp;", "&amp;IF($D81="N","Non-TPL, ","TPL, ")&amp;IF($E81="N","Non-voluntary_","voluntary_")&amp;$A81&amp;"_"&amp;R$4,'FFC Rate Sheet'!$A$33:$QC$33,0))</f>
        <v>#N/A</v>
      </c>
      <c r="S81" s="42" t="e">
        <f>INDEX('FFC Rate Sheet'!$A$7:$QC$33,MATCH('Child Check (2)'!$F81,'FFC Rate Sheet'!$A$7:$A$33,0),MATCH('Child Check (2)'!$B81&amp;", "&amp;'Child Check (2)'!$C81&amp;", "&amp;IF($D81="N","Non-TPL, ","TPL, ")&amp;IF($E81="N","Non-voluntary_","voluntary_")&amp;$A81&amp;"_"&amp;S$4,'FFC Rate Sheet'!$A$33:$QC$33,0))</f>
        <v>#N/A</v>
      </c>
      <c r="T81" s="118" t="e">
        <f>INDEX('FFC Rate Sheet'!$A$3:$QC$33,MATCH("Base Member Months:",'FFC Rate Sheet'!$A$3:$A$33,0),MATCH('Child Check (2)'!$B81&amp;", "&amp;'Child Check (2)'!$C81&amp;", "&amp;IF($D81="N","Non-TPL, ","TPL, ")&amp;IF($E81="N","Non-voluntary_","voluntary_")&amp;$A81&amp;"_"&amp;T$4,'FFC Rate Sheet'!$A$33:$QC$33,0))</f>
        <v>#N/A</v>
      </c>
      <c r="U81" s="118" t="e">
        <f>INDEX('FFC Rate Sheet'!$A$3:$QC$33,MATCH("Base Member Months:",'FFC Rate Sheet'!$A$3:$A$33,0),MATCH('Child Check (2)'!$B81&amp;", "&amp;'Child Check (2)'!$C81&amp;", "&amp;IF($D81="N","Non-TPL, ","TPL, ")&amp;IF($E81="N","Non-voluntary_","voluntary_")&amp;$A81&amp;"_"&amp;U$4,'FFC Rate Sheet'!$A$33:$QC$33,0))</f>
        <v>#N/A</v>
      </c>
      <c r="Z81" s="122" t="e">
        <v>#N/A</v>
      </c>
      <c r="AA81" s="122" t="e">
        <v>#N/A</v>
      </c>
      <c r="AB81" s="122">
        <v>0</v>
      </c>
      <c r="AC81" s="122" t="e">
        <v>#N/A</v>
      </c>
      <c r="AD81" s="122" t="e">
        <v>#N/A</v>
      </c>
      <c r="AE81" s="123" t="e">
        <f t="shared" si="3"/>
        <v>#N/A</v>
      </c>
      <c r="AF81" s="123" t="e">
        <f t="shared" si="4"/>
        <v>#N/A</v>
      </c>
      <c r="AG81" s="121" t="e">
        <f t="shared" si="5"/>
        <v>#N/A</v>
      </c>
    </row>
    <row r="82" spans="1:33">
      <c r="A82" s="112" t="s">
        <v>28</v>
      </c>
      <c r="B82" s="113" t="s">
        <v>45</v>
      </c>
      <c r="C82" s="113" t="s">
        <v>38</v>
      </c>
      <c r="D82" s="113" t="s">
        <v>36</v>
      </c>
      <c r="E82" s="113" t="s">
        <v>36</v>
      </c>
      <c r="F82" s="114" t="s">
        <v>33</v>
      </c>
      <c r="G82" s="35" t="e">
        <f>INDEX('FFC Rate Sheet'!$A$7:$QC$33,MATCH('Child Check (2)'!$F82,'FFC Rate Sheet'!$A$7:$A$33,0),MATCH('Child Check (2)'!$B82&amp;", "&amp;'Child Check (2)'!$C82&amp;", "&amp;IF($D82="N","Non-TPL, ","TPL, ")&amp;IF($E82="N","Non-voluntary_","voluntary_")&amp;$A82&amp;"_"&amp;G$4,'FFC Rate Sheet'!$A$33:$QC$33,0))</f>
        <v>#N/A</v>
      </c>
      <c r="H82" s="36" t="e">
        <f>INDEX('FFC Rate Sheet'!$A$7:$QC$33,MATCH('Child Check (2)'!$F82,'FFC Rate Sheet'!$A$7:$A$33,0),MATCH('Child Check (2)'!$B82&amp;", "&amp;'Child Check (2)'!$C82&amp;", "&amp;IF($D82="N","Non-TPL, ","TPL, ")&amp;IF($E82="N","Non-voluntary_","voluntary_")&amp;$A82&amp;"_"&amp;H$4,'FFC Rate Sheet'!$A$33:$QC$33,0))</f>
        <v>#N/A</v>
      </c>
      <c r="I82" s="36" t="e">
        <f>INDEX('FFC Rate Sheet'!$A$7:$QC$33,MATCH('Child Check (2)'!$F82,'FFC Rate Sheet'!$A$7:$A$33,0),MATCH('Child Check (2)'!$B82&amp;", "&amp;'Child Check (2)'!$C82&amp;", "&amp;IF($D82="N","Non-TPL, ","TPL, ")&amp;IF($E82="N","Non-voluntary_","voluntary_")&amp;$A82&amp;"_"&amp;I$4,'FFC Rate Sheet'!$A$33:$QC$33,0))</f>
        <v>#N/A</v>
      </c>
      <c r="J82" s="37" t="e">
        <f>INDEX('FFC Rate Sheet'!$A$7:$QC$33,MATCH('Child Check (2)'!$F82,'FFC Rate Sheet'!$A$7:$A$33,0),MATCH('Child Check (2)'!$B82&amp;", "&amp;'Child Check (2)'!$C82&amp;", "&amp;IF($D82="N","Non-TPL, ","TPL, ")&amp;IF($E82="N","Non-voluntary_","voluntary_")&amp;$A82&amp;"_"&amp;J$4,'FFC Rate Sheet'!$A$33:$QC$33,0))</f>
        <v>#N/A</v>
      </c>
      <c r="K82" s="38" t="e">
        <f>INDEX('FFC Rate Sheet'!$A$7:$QC$33,MATCH('Child Check (2)'!$F82,'FFC Rate Sheet'!$A$7:$A$33,0),MATCH('Child Check (2)'!$B82&amp;", "&amp;'Child Check (2)'!$C82&amp;", "&amp;IF($D82="N","Non-TPL, ","TPL, ")&amp;IF($E82="N","Non-voluntary_","voluntary_")&amp;$A82&amp;"_"&amp;K$4,'FFC Rate Sheet'!$A$33:$QC$33,0))</f>
        <v>#N/A</v>
      </c>
      <c r="L82" s="37" t="e">
        <f>INDEX('FFC Rate Sheet'!$A$7:$QC$33,MATCH('Child Check (2)'!$F82,'FFC Rate Sheet'!$A$7:$A$33,0),MATCH('Child Check (2)'!$B82&amp;", "&amp;'Child Check (2)'!$C82&amp;", "&amp;IF($D82="N","Non-TPL, ","TPL, ")&amp;IF($E82="N","Non-voluntary_","voluntary_")&amp;$A82&amp;"_"&amp;L$4,'FFC Rate Sheet'!$A$33:$QC$33,0))</f>
        <v>#N/A</v>
      </c>
      <c r="M82" s="39" t="e">
        <f>INDEX('FFC Rate Sheet'!$A$7:$QC$33,MATCH('Child Check (2)'!$F82,'FFC Rate Sheet'!$A$7:$A$33,0),MATCH('Child Check (2)'!$B82&amp;", "&amp;'Child Check (2)'!$C82&amp;", "&amp;IF($D82="N","Non-TPL, ","TPL, ")&amp;IF($E82="N","Non-voluntary_","voluntary_")&amp;$A82&amp;"_"&amp;M$4,'FFC Rate Sheet'!$A$33:$QC$33,0))</f>
        <v>#N/A</v>
      </c>
      <c r="N82" s="40" t="e">
        <f>INDEX('FFC Rate Sheet'!$A$7:$QC$33,MATCH('Child Check (2)'!$F82,'FFC Rate Sheet'!$A$7:$A$33,0),MATCH('Child Check (2)'!$B82&amp;", "&amp;'Child Check (2)'!$C82&amp;", "&amp;IF($D82="N","Non-TPL, ","TPL, ")&amp;IF($E82="N","Non-voluntary_","voluntary_")&amp;$A82&amp;"_"&amp;N$4,'FFC Rate Sheet'!$A$33:$QC$33,0))</f>
        <v>#N/A</v>
      </c>
      <c r="O82" s="41" t="e">
        <f>INDEX('FFC Rate Sheet'!$A$7:$QC$33,MATCH('Child Check (2)'!$F82,'FFC Rate Sheet'!$A$7:$A$33,0),MATCH('Child Check (2)'!$B82&amp;", "&amp;'Child Check (2)'!$C82&amp;", "&amp;IF($D82="N","Non-TPL, ","TPL, ")&amp;IF($E82="N","Non-voluntary_","voluntary_")&amp;$A82&amp;"_"&amp;O$4,'FFC Rate Sheet'!$A$33:$QC$33,0))</f>
        <v>#N/A</v>
      </c>
      <c r="P82" s="41" t="e">
        <f>INDEX('FFC Rate Sheet'!$A$7:$QC$33,MATCH('Child Check (2)'!$F82,'FFC Rate Sheet'!$A$7:$A$33,0),MATCH('Child Check (2)'!$B82&amp;", "&amp;'Child Check (2)'!$C82&amp;", "&amp;IF($D82="N","Non-TPL, ","TPL, ")&amp;IF($E82="N","Non-voluntary_","voluntary_")&amp;$A82&amp;"_"&amp;P$4,'FFC Rate Sheet'!$A$33:$QC$33,0))</f>
        <v>#N/A</v>
      </c>
      <c r="Q82" s="35" t="e">
        <f>INDEX('FFC Rate Sheet'!$A$7:$QC$33,MATCH('Child Check (2)'!$F82,'FFC Rate Sheet'!$A$7:$A$33,0),MATCH('Child Check (2)'!$B82&amp;", "&amp;'Child Check (2)'!$C82&amp;", "&amp;IF($D82="N","Non-TPL, ","TPL, ")&amp;IF($E82="N","Non-voluntary_","voluntary_")&amp;$A82&amp;"_"&amp;Q$4,'FFC Rate Sheet'!$A$33:$QC$33,0))</f>
        <v>#N/A</v>
      </c>
      <c r="R82" s="36" t="e">
        <f>INDEX('FFC Rate Sheet'!$A$7:$QC$33,MATCH('Child Check (2)'!$F82,'FFC Rate Sheet'!$A$7:$A$33,0),MATCH('Child Check (2)'!$B82&amp;", "&amp;'Child Check (2)'!$C82&amp;", "&amp;IF($D82="N","Non-TPL, ","TPL, ")&amp;IF($E82="N","Non-voluntary_","voluntary_")&amp;$A82&amp;"_"&amp;R$4,'FFC Rate Sheet'!$A$33:$QC$33,0))</f>
        <v>#N/A</v>
      </c>
      <c r="S82" s="42" t="e">
        <f>INDEX('FFC Rate Sheet'!$A$7:$QC$33,MATCH('Child Check (2)'!$F82,'FFC Rate Sheet'!$A$7:$A$33,0),MATCH('Child Check (2)'!$B82&amp;", "&amp;'Child Check (2)'!$C82&amp;", "&amp;IF($D82="N","Non-TPL, ","TPL, ")&amp;IF($E82="N","Non-voluntary_","voluntary_")&amp;$A82&amp;"_"&amp;S$4,'FFC Rate Sheet'!$A$33:$QC$33,0))</f>
        <v>#N/A</v>
      </c>
      <c r="T82" s="118" t="e">
        <f>INDEX('FFC Rate Sheet'!$A$3:$QC$33,MATCH("Base Member Months:",'FFC Rate Sheet'!$A$3:$A$33,0),MATCH('Child Check (2)'!$B82&amp;", "&amp;'Child Check (2)'!$C82&amp;", "&amp;IF($D82="N","Non-TPL, ","TPL, ")&amp;IF($E82="N","Non-voluntary_","voluntary_")&amp;$A82&amp;"_"&amp;T$4,'FFC Rate Sheet'!$A$33:$QC$33,0))</f>
        <v>#N/A</v>
      </c>
      <c r="U82" s="118" t="e">
        <f>INDEX('FFC Rate Sheet'!$A$3:$QC$33,MATCH("Base Member Months:",'FFC Rate Sheet'!$A$3:$A$33,0),MATCH('Child Check (2)'!$B82&amp;", "&amp;'Child Check (2)'!$C82&amp;", "&amp;IF($D82="N","Non-TPL, ","TPL, ")&amp;IF($E82="N","Non-voluntary_","voluntary_")&amp;$A82&amp;"_"&amp;U$4,'FFC Rate Sheet'!$A$33:$QC$33,0))</f>
        <v>#N/A</v>
      </c>
      <c r="Z82" s="122" t="e">
        <v>#N/A</v>
      </c>
      <c r="AA82" s="122" t="e">
        <v>#N/A</v>
      </c>
      <c r="AB82" s="122">
        <v>0</v>
      </c>
      <c r="AC82" s="122" t="e">
        <v>#N/A</v>
      </c>
      <c r="AD82" s="122" t="e">
        <v>#N/A</v>
      </c>
      <c r="AE82" s="123" t="e">
        <f t="shared" si="3"/>
        <v>#N/A</v>
      </c>
      <c r="AF82" s="123" t="e">
        <f t="shared" si="4"/>
        <v>#N/A</v>
      </c>
      <c r="AG82" s="121" t="e">
        <f t="shared" si="5"/>
        <v>#N/A</v>
      </c>
    </row>
    <row r="83" spans="1:33">
      <c r="A83" s="112" t="s">
        <v>28</v>
      </c>
      <c r="B83" s="113" t="s">
        <v>45</v>
      </c>
      <c r="C83" s="113" t="s">
        <v>38</v>
      </c>
      <c r="D83" s="113" t="s">
        <v>36</v>
      </c>
      <c r="E83" s="113" t="s">
        <v>36</v>
      </c>
      <c r="F83" s="114" t="s">
        <v>34</v>
      </c>
      <c r="G83" s="35" t="e">
        <f>INDEX('FFC Rate Sheet'!$A$7:$QC$33,MATCH('Child Check (2)'!$F83,'FFC Rate Sheet'!$A$7:$A$33,0),MATCH('Child Check (2)'!$B83&amp;", "&amp;'Child Check (2)'!$C83&amp;", "&amp;IF($D83="N","Non-TPL, ","TPL, ")&amp;IF($E83="N","Non-voluntary_","voluntary_")&amp;$A83&amp;"_"&amp;G$4,'FFC Rate Sheet'!$A$33:$QC$33,0))</f>
        <v>#N/A</v>
      </c>
      <c r="H83" s="36" t="e">
        <f>INDEX('FFC Rate Sheet'!$A$7:$QC$33,MATCH('Child Check (2)'!$F83,'FFC Rate Sheet'!$A$7:$A$33,0),MATCH('Child Check (2)'!$B83&amp;", "&amp;'Child Check (2)'!$C83&amp;", "&amp;IF($D83="N","Non-TPL, ","TPL, ")&amp;IF($E83="N","Non-voluntary_","voluntary_")&amp;$A83&amp;"_"&amp;H$4,'FFC Rate Sheet'!$A$33:$QC$33,0))</f>
        <v>#N/A</v>
      </c>
      <c r="I83" s="36" t="e">
        <f>INDEX('FFC Rate Sheet'!$A$7:$QC$33,MATCH('Child Check (2)'!$F83,'FFC Rate Sheet'!$A$7:$A$33,0),MATCH('Child Check (2)'!$B83&amp;", "&amp;'Child Check (2)'!$C83&amp;", "&amp;IF($D83="N","Non-TPL, ","TPL, ")&amp;IF($E83="N","Non-voluntary_","voluntary_")&amp;$A83&amp;"_"&amp;I$4,'FFC Rate Sheet'!$A$33:$QC$33,0))</f>
        <v>#N/A</v>
      </c>
      <c r="J83" s="37" t="e">
        <f>INDEX('FFC Rate Sheet'!$A$7:$QC$33,MATCH('Child Check (2)'!$F83,'FFC Rate Sheet'!$A$7:$A$33,0),MATCH('Child Check (2)'!$B83&amp;", "&amp;'Child Check (2)'!$C83&amp;", "&amp;IF($D83="N","Non-TPL, ","TPL, ")&amp;IF($E83="N","Non-voluntary_","voluntary_")&amp;$A83&amp;"_"&amp;J$4,'FFC Rate Sheet'!$A$33:$QC$33,0))</f>
        <v>#N/A</v>
      </c>
      <c r="K83" s="38" t="e">
        <f>INDEX('FFC Rate Sheet'!$A$7:$QC$33,MATCH('Child Check (2)'!$F83,'FFC Rate Sheet'!$A$7:$A$33,0),MATCH('Child Check (2)'!$B83&amp;", "&amp;'Child Check (2)'!$C83&amp;", "&amp;IF($D83="N","Non-TPL, ","TPL, ")&amp;IF($E83="N","Non-voluntary_","voluntary_")&amp;$A83&amp;"_"&amp;K$4,'FFC Rate Sheet'!$A$33:$QC$33,0))</f>
        <v>#N/A</v>
      </c>
      <c r="L83" s="37" t="e">
        <f>INDEX('FFC Rate Sheet'!$A$7:$QC$33,MATCH('Child Check (2)'!$F83,'FFC Rate Sheet'!$A$7:$A$33,0),MATCH('Child Check (2)'!$B83&amp;", "&amp;'Child Check (2)'!$C83&amp;", "&amp;IF($D83="N","Non-TPL, ","TPL, ")&amp;IF($E83="N","Non-voluntary_","voluntary_")&amp;$A83&amp;"_"&amp;L$4,'FFC Rate Sheet'!$A$33:$QC$33,0))</f>
        <v>#N/A</v>
      </c>
      <c r="M83" s="39" t="e">
        <f>INDEX('FFC Rate Sheet'!$A$7:$QC$33,MATCH('Child Check (2)'!$F83,'FFC Rate Sheet'!$A$7:$A$33,0),MATCH('Child Check (2)'!$B83&amp;", "&amp;'Child Check (2)'!$C83&amp;", "&amp;IF($D83="N","Non-TPL, ","TPL, ")&amp;IF($E83="N","Non-voluntary_","voluntary_")&amp;$A83&amp;"_"&amp;M$4,'FFC Rate Sheet'!$A$33:$QC$33,0))</f>
        <v>#N/A</v>
      </c>
      <c r="N83" s="40" t="e">
        <f>INDEX('FFC Rate Sheet'!$A$7:$QC$33,MATCH('Child Check (2)'!$F83,'FFC Rate Sheet'!$A$7:$A$33,0),MATCH('Child Check (2)'!$B83&amp;", "&amp;'Child Check (2)'!$C83&amp;", "&amp;IF($D83="N","Non-TPL, ","TPL, ")&amp;IF($E83="N","Non-voluntary_","voluntary_")&amp;$A83&amp;"_"&amp;N$4,'FFC Rate Sheet'!$A$33:$QC$33,0))</f>
        <v>#N/A</v>
      </c>
      <c r="O83" s="41" t="e">
        <f>INDEX('FFC Rate Sheet'!$A$7:$QC$33,MATCH('Child Check (2)'!$F83,'FFC Rate Sheet'!$A$7:$A$33,0),MATCH('Child Check (2)'!$B83&amp;", "&amp;'Child Check (2)'!$C83&amp;", "&amp;IF($D83="N","Non-TPL, ","TPL, ")&amp;IF($E83="N","Non-voluntary_","voluntary_")&amp;$A83&amp;"_"&amp;O$4,'FFC Rate Sheet'!$A$33:$QC$33,0))</f>
        <v>#N/A</v>
      </c>
      <c r="P83" s="41" t="e">
        <f>INDEX('FFC Rate Sheet'!$A$7:$QC$33,MATCH('Child Check (2)'!$F83,'FFC Rate Sheet'!$A$7:$A$33,0),MATCH('Child Check (2)'!$B83&amp;", "&amp;'Child Check (2)'!$C83&amp;", "&amp;IF($D83="N","Non-TPL, ","TPL, ")&amp;IF($E83="N","Non-voluntary_","voluntary_")&amp;$A83&amp;"_"&amp;P$4,'FFC Rate Sheet'!$A$33:$QC$33,0))</f>
        <v>#N/A</v>
      </c>
      <c r="Q83" s="35" t="e">
        <f>INDEX('FFC Rate Sheet'!$A$7:$QC$33,MATCH('Child Check (2)'!$F83,'FFC Rate Sheet'!$A$7:$A$33,0),MATCH('Child Check (2)'!$B83&amp;", "&amp;'Child Check (2)'!$C83&amp;", "&amp;IF($D83="N","Non-TPL, ","TPL, ")&amp;IF($E83="N","Non-voluntary_","voluntary_")&amp;$A83&amp;"_"&amp;Q$4,'FFC Rate Sheet'!$A$33:$QC$33,0))</f>
        <v>#N/A</v>
      </c>
      <c r="R83" s="36" t="e">
        <f>INDEX('FFC Rate Sheet'!$A$7:$QC$33,MATCH('Child Check (2)'!$F83,'FFC Rate Sheet'!$A$7:$A$33,0),MATCH('Child Check (2)'!$B83&amp;", "&amp;'Child Check (2)'!$C83&amp;", "&amp;IF($D83="N","Non-TPL, ","TPL, ")&amp;IF($E83="N","Non-voluntary_","voluntary_")&amp;$A83&amp;"_"&amp;R$4,'FFC Rate Sheet'!$A$33:$QC$33,0))</f>
        <v>#N/A</v>
      </c>
      <c r="S83" s="42" t="e">
        <f>INDEX('FFC Rate Sheet'!$A$7:$QC$33,MATCH('Child Check (2)'!$F83,'FFC Rate Sheet'!$A$7:$A$33,0),MATCH('Child Check (2)'!$B83&amp;", "&amp;'Child Check (2)'!$C83&amp;", "&amp;IF($D83="N","Non-TPL, ","TPL, ")&amp;IF($E83="N","Non-voluntary_","voluntary_")&amp;$A83&amp;"_"&amp;S$4,'FFC Rate Sheet'!$A$33:$QC$33,0))</f>
        <v>#N/A</v>
      </c>
      <c r="T83" s="118" t="e">
        <f>INDEX('FFC Rate Sheet'!$A$3:$QC$33,MATCH("Base Member Months:",'FFC Rate Sheet'!$A$3:$A$33,0),MATCH('Child Check (2)'!$B83&amp;", "&amp;'Child Check (2)'!$C83&amp;", "&amp;IF($D83="N","Non-TPL, ","TPL, ")&amp;IF($E83="N","Non-voluntary_","voluntary_")&amp;$A83&amp;"_"&amp;T$4,'FFC Rate Sheet'!$A$33:$QC$33,0))</f>
        <v>#N/A</v>
      </c>
      <c r="U83" s="118" t="e">
        <f>INDEX('FFC Rate Sheet'!$A$3:$QC$33,MATCH("Base Member Months:",'FFC Rate Sheet'!$A$3:$A$33,0),MATCH('Child Check (2)'!$B83&amp;", "&amp;'Child Check (2)'!$C83&amp;", "&amp;IF($D83="N","Non-TPL, ","TPL, ")&amp;IF($E83="N","Non-voluntary_","voluntary_")&amp;$A83&amp;"_"&amp;U$4,'FFC Rate Sheet'!$A$33:$QC$33,0))</f>
        <v>#N/A</v>
      </c>
      <c r="Z83" s="122" t="e">
        <v>#N/A</v>
      </c>
      <c r="AA83" s="122" t="e">
        <v>#N/A</v>
      </c>
      <c r="AB83" s="122">
        <v>0</v>
      </c>
      <c r="AC83" s="122" t="e">
        <v>#N/A</v>
      </c>
      <c r="AD83" s="122" t="e">
        <v>#N/A</v>
      </c>
      <c r="AE83" s="123" t="e">
        <f t="shared" si="3"/>
        <v>#N/A</v>
      </c>
      <c r="AF83" s="123" t="e">
        <f t="shared" si="4"/>
        <v>#N/A</v>
      </c>
      <c r="AG83" s="121" t="e">
        <f t="shared" si="5"/>
        <v>#N/A</v>
      </c>
    </row>
    <row r="84" spans="1:33">
      <c r="A84" s="112" t="s">
        <v>28</v>
      </c>
      <c r="B84" s="113" t="s">
        <v>45</v>
      </c>
      <c r="C84" s="113" t="s">
        <v>38</v>
      </c>
      <c r="D84" s="113" t="s">
        <v>36</v>
      </c>
      <c r="E84" s="113" t="s">
        <v>36</v>
      </c>
      <c r="F84" s="114" t="s">
        <v>35</v>
      </c>
      <c r="G84" s="35" t="e">
        <f>INDEX('FFC Rate Sheet'!$A$7:$QC$33,MATCH('Child Check (2)'!$F84,'FFC Rate Sheet'!$A$7:$A$33,0),MATCH('Child Check (2)'!$B84&amp;", "&amp;'Child Check (2)'!$C84&amp;", "&amp;IF($D84="N","Non-TPL, ","TPL, ")&amp;IF($E84="N","Non-voluntary_","voluntary_")&amp;$A84&amp;"_"&amp;G$4,'FFC Rate Sheet'!$A$33:$QC$33,0))</f>
        <v>#N/A</v>
      </c>
      <c r="H84" s="36" t="e">
        <f>INDEX('FFC Rate Sheet'!$A$7:$QC$33,MATCH('Child Check (2)'!$F84,'FFC Rate Sheet'!$A$7:$A$33,0),MATCH('Child Check (2)'!$B84&amp;", "&amp;'Child Check (2)'!$C84&amp;", "&amp;IF($D84="N","Non-TPL, ","TPL, ")&amp;IF($E84="N","Non-voluntary_","voluntary_")&amp;$A84&amp;"_"&amp;H$4,'FFC Rate Sheet'!$A$33:$QC$33,0))</f>
        <v>#N/A</v>
      </c>
      <c r="I84" s="36" t="e">
        <f>INDEX('FFC Rate Sheet'!$A$7:$QC$33,MATCH('Child Check (2)'!$F84,'FFC Rate Sheet'!$A$7:$A$33,0),MATCH('Child Check (2)'!$B84&amp;", "&amp;'Child Check (2)'!$C84&amp;", "&amp;IF($D84="N","Non-TPL, ","TPL, ")&amp;IF($E84="N","Non-voluntary_","voluntary_")&amp;$A84&amp;"_"&amp;I$4,'FFC Rate Sheet'!$A$33:$QC$33,0))</f>
        <v>#N/A</v>
      </c>
      <c r="J84" s="37" t="e">
        <f>INDEX('FFC Rate Sheet'!$A$7:$QC$33,MATCH('Child Check (2)'!$F84,'FFC Rate Sheet'!$A$7:$A$33,0),MATCH('Child Check (2)'!$B84&amp;", "&amp;'Child Check (2)'!$C84&amp;", "&amp;IF($D84="N","Non-TPL, ","TPL, ")&amp;IF($E84="N","Non-voluntary_","voluntary_")&amp;$A84&amp;"_"&amp;J$4,'FFC Rate Sheet'!$A$33:$QC$33,0))</f>
        <v>#N/A</v>
      </c>
      <c r="K84" s="38" t="e">
        <f>INDEX('FFC Rate Sheet'!$A$7:$QC$33,MATCH('Child Check (2)'!$F84,'FFC Rate Sheet'!$A$7:$A$33,0),MATCH('Child Check (2)'!$B84&amp;", "&amp;'Child Check (2)'!$C84&amp;", "&amp;IF($D84="N","Non-TPL, ","TPL, ")&amp;IF($E84="N","Non-voluntary_","voluntary_")&amp;$A84&amp;"_"&amp;K$4,'FFC Rate Sheet'!$A$33:$QC$33,0))</f>
        <v>#N/A</v>
      </c>
      <c r="L84" s="37" t="e">
        <f>INDEX('FFC Rate Sheet'!$A$7:$QC$33,MATCH('Child Check (2)'!$F84,'FFC Rate Sheet'!$A$7:$A$33,0),MATCH('Child Check (2)'!$B84&amp;", "&amp;'Child Check (2)'!$C84&amp;", "&amp;IF($D84="N","Non-TPL, ","TPL, ")&amp;IF($E84="N","Non-voluntary_","voluntary_")&amp;$A84&amp;"_"&amp;L$4,'FFC Rate Sheet'!$A$33:$QC$33,0))</f>
        <v>#N/A</v>
      </c>
      <c r="M84" s="39" t="e">
        <f>INDEX('FFC Rate Sheet'!$A$7:$QC$33,MATCH('Child Check (2)'!$F84,'FFC Rate Sheet'!$A$7:$A$33,0),MATCH('Child Check (2)'!$B84&amp;", "&amp;'Child Check (2)'!$C84&amp;", "&amp;IF($D84="N","Non-TPL, ","TPL, ")&amp;IF($E84="N","Non-voluntary_","voluntary_")&amp;$A84&amp;"_"&amp;M$4,'FFC Rate Sheet'!$A$33:$QC$33,0))</f>
        <v>#N/A</v>
      </c>
      <c r="N84" s="40" t="e">
        <f>INDEX('FFC Rate Sheet'!$A$7:$QC$33,MATCH('Child Check (2)'!$F84,'FFC Rate Sheet'!$A$7:$A$33,0),MATCH('Child Check (2)'!$B84&amp;", "&amp;'Child Check (2)'!$C84&amp;", "&amp;IF($D84="N","Non-TPL, ","TPL, ")&amp;IF($E84="N","Non-voluntary_","voluntary_")&amp;$A84&amp;"_"&amp;N$4,'FFC Rate Sheet'!$A$33:$QC$33,0))</f>
        <v>#N/A</v>
      </c>
      <c r="O84" s="41" t="e">
        <f>INDEX('FFC Rate Sheet'!$A$7:$QC$33,MATCH('Child Check (2)'!$F84,'FFC Rate Sheet'!$A$7:$A$33,0),MATCH('Child Check (2)'!$B84&amp;", "&amp;'Child Check (2)'!$C84&amp;", "&amp;IF($D84="N","Non-TPL, ","TPL, ")&amp;IF($E84="N","Non-voluntary_","voluntary_")&amp;$A84&amp;"_"&amp;O$4,'FFC Rate Sheet'!$A$33:$QC$33,0))</f>
        <v>#N/A</v>
      </c>
      <c r="P84" s="41" t="e">
        <f>INDEX('FFC Rate Sheet'!$A$7:$QC$33,MATCH('Child Check (2)'!$F84,'FFC Rate Sheet'!$A$7:$A$33,0),MATCH('Child Check (2)'!$B84&amp;", "&amp;'Child Check (2)'!$C84&amp;", "&amp;IF($D84="N","Non-TPL, ","TPL, ")&amp;IF($E84="N","Non-voluntary_","voluntary_")&amp;$A84&amp;"_"&amp;P$4,'FFC Rate Sheet'!$A$33:$QC$33,0))</f>
        <v>#N/A</v>
      </c>
      <c r="Q84" s="35" t="e">
        <f>INDEX('FFC Rate Sheet'!$A$7:$QC$33,MATCH('Child Check (2)'!$F84,'FFC Rate Sheet'!$A$7:$A$33,0),MATCH('Child Check (2)'!$B84&amp;", "&amp;'Child Check (2)'!$C84&amp;", "&amp;IF($D84="N","Non-TPL, ","TPL, ")&amp;IF($E84="N","Non-voluntary_","voluntary_")&amp;$A84&amp;"_"&amp;Q$4,'FFC Rate Sheet'!$A$33:$QC$33,0))</f>
        <v>#N/A</v>
      </c>
      <c r="R84" s="36" t="e">
        <f>INDEX('FFC Rate Sheet'!$A$7:$QC$33,MATCH('Child Check (2)'!$F84,'FFC Rate Sheet'!$A$7:$A$33,0),MATCH('Child Check (2)'!$B84&amp;", "&amp;'Child Check (2)'!$C84&amp;", "&amp;IF($D84="N","Non-TPL, ","TPL, ")&amp;IF($E84="N","Non-voluntary_","voluntary_")&amp;$A84&amp;"_"&amp;R$4,'FFC Rate Sheet'!$A$33:$QC$33,0))</f>
        <v>#N/A</v>
      </c>
      <c r="S84" s="42" t="e">
        <f>INDEX('FFC Rate Sheet'!$A$7:$QC$33,MATCH('Child Check (2)'!$F84,'FFC Rate Sheet'!$A$7:$A$33,0),MATCH('Child Check (2)'!$B84&amp;", "&amp;'Child Check (2)'!$C84&amp;", "&amp;IF($D84="N","Non-TPL, ","TPL, ")&amp;IF($E84="N","Non-voluntary_","voluntary_")&amp;$A84&amp;"_"&amp;S$4,'FFC Rate Sheet'!$A$33:$QC$33,0))</f>
        <v>#N/A</v>
      </c>
      <c r="T84" s="118" t="e">
        <f>INDEX('FFC Rate Sheet'!$A$3:$QC$33,MATCH("Base Member Months:",'FFC Rate Sheet'!$A$3:$A$33,0),MATCH('Child Check (2)'!$B84&amp;", "&amp;'Child Check (2)'!$C84&amp;", "&amp;IF($D84="N","Non-TPL, ","TPL, ")&amp;IF($E84="N","Non-voluntary_","voluntary_")&amp;$A84&amp;"_"&amp;T$4,'FFC Rate Sheet'!$A$33:$QC$33,0))</f>
        <v>#N/A</v>
      </c>
      <c r="U84" s="118" t="e">
        <f>INDEX('FFC Rate Sheet'!$A$3:$QC$33,MATCH("Base Member Months:",'FFC Rate Sheet'!$A$3:$A$33,0),MATCH('Child Check (2)'!$B84&amp;", "&amp;'Child Check (2)'!$C84&amp;", "&amp;IF($D84="N","Non-TPL, ","TPL, ")&amp;IF($E84="N","Non-voluntary_","voluntary_")&amp;$A84&amp;"_"&amp;U$4,'FFC Rate Sheet'!$A$33:$QC$33,0))</f>
        <v>#N/A</v>
      </c>
      <c r="Z84" s="122" t="e">
        <v>#N/A</v>
      </c>
      <c r="AA84" s="122" t="e">
        <v>#N/A</v>
      </c>
      <c r="AB84" s="122">
        <v>0</v>
      </c>
      <c r="AC84" s="122" t="e">
        <v>#N/A</v>
      </c>
      <c r="AD84" s="122" t="e">
        <v>#N/A</v>
      </c>
      <c r="AE84" s="123" t="e">
        <f t="shared" si="3"/>
        <v>#N/A</v>
      </c>
      <c r="AF84" s="123" t="e">
        <f t="shared" si="4"/>
        <v>#N/A</v>
      </c>
      <c r="AG84" s="121" t="e">
        <f t="shared" si="5"/>
        <v>#N/A</v>
      </c>
    </row>
    <row r="85" spans="1:33">
      <c r="A85" s="112" t="s">
        <v>39</v>
      </c>
      <c r="B85" s="113" t="s">
        <v>46</v>
      </c>
      <c r="C85" s="113" t="s">
        <v>41</v>
      </c>
      <c r="D85" s="113" t="s">
        <v>31</v>
      </c>
      <c r="E85" s="113" t="s">
        <v>31</v>
      </c>
      <c r="F85" s="114" t="s">
        <v>32</v>
      </c>
      <c r="G85" s="35" t="e">
        <f>INDEX('TANF_Adult Rate Sheet'!$A$7:$PW$33,MATCH('Child Check (2)'!$F85,'TANF_Adult Rate Sheet'!$A$7:$A$33,0),MATCH('Child Check (2)'!$B85&amp;", "&amp;'Child Check (2)'!$C85&amp;", "&amp;IF($D85="N","Non-TPL, ","TPL, ")&amp;IF($E85="N","Non-voluntary_","voluntary_")&amp;$A85&amp;"_"&amp;G$4,'TANF_Adult Rate Sheet'!$A$33:$PW$33,0))</f>
        <v>#N/A</v>
      </c>
      <c r="H85" s="36" t="e">
        <f>INDEX('TANF_Adult Rate Sheet'!$A$7:$PW$33,MATCH('Child Check (2)'!$F85,'TANF_Adult Rate Sheet'!$A$7:$A$33,0),MATCH('Child Check (2)'!$B85&amp;", "&amp;'Child Check (2)'!$C85&amp;", "&amp;IF($D85="N","Non-TPL, ","TPL, ")&amp;IF($E85="N","Non-voluntary_","voluntary_")&amp;$A85&amp;"_"&amp;H$4,'TANF_Adult Rate Sheet'!$A$33:$PW$33,0))</f>
        <v>#N/A</v>
      </c>
      <c r="I85" s="36" t="e">
        <f>INDEX('TANF_Adult Rate Sheet'!$A$7:$PW$33,MATCH('Child Check (2)'!$F85,'TANF_Adult Rate Sheet'!$A$7:$A$33,0),MATCH('Child Check (2)'!$B85&amp;", "&amp;'Child Check (2)'!$C85&amp;", "&amp;IF($D85="N","Non-TPL, ","TPL, ")&amp;IF($E85="N","Non-voluntary_","voluntary_")&amp;$A85&amp;"_"&amp;I$4,'TANF_Adult Rate Sheet'!$A$33:$PW$33,0))</f>
        <v>#N/A</v>
      </c>
      <c r="J85" s="37" t="e">
        <f>INDEX('TANF_Adult Rate Sheet'!$A$7:$PW$33,MATCH('Child Check (2)'!$F85,'TANF_Adult Rate Sheet'!$A$7:$A$33,0),MATCH('Child Check (2)'!$B85&amp;", "&amp;'Child Check (2)'!$C85&amp;", "&amp;IF($D85="N","Non-TPL, ","TPL, ")&amp;IF($E85="N","Non-voluntary_","voluntary_")&amp;$A85&amp;"_"&amp;J$4,'TANF_Adult Rate Sheet'!$A$33:$PW$33,0))</f>
        <v>#N/A</v>
      </c>
      <c r="K85" s="38" t="e">
        <f>INDEX('TANF_Adult Rate Sheet'!$A$7:$PW$33,MATCH('Child Check (2)'!$F85,'TANF_Adult Rate Sheet'!$A$7:$A$33,0),MATCH('Child Check (2)'!$B85&amp;", "&amp;'Child Check (2)'!$C85&amp;", "&amp;IF($D85="N","Non-TPL, ","TPL, ")&amp;IF($E85="N","Non-voluntary_","voluntary_")&amp;$A85&amp;"_"&amp;K$4,'TANF_Adult Rate Sheet'!$A$33:$PW$33,0))</f>
        <v>#N/A</v>
      </c>
      <c r="L85" s="37" t="e">
        <f>INDEX('TANF_Adult Rate Sheet'!$A$7:$PW$33,MATCH('Child Check (2)'!$F85,'TANF_Adult Rate Sheet'!$A$7:$A$33,0),MATCH('Child Check (2)'!$B85&amp;", "&amp;'Child Check (2)'!$C85&amp;", "&amp;IF($D85="N","Non-TPL, ","TPL, ")&amp;IF($E85="N","Non-voluntary_","voluntary_")&amp;$A85&amp;"_"&amp;L$4,'TANF_Adult Rate Sheet'!$A$33:$PW$33,0))</f>
        <v>#N/A</v>
      </c>
      <c r="M85" s="39" t="e">
        <f>INDEX('TANF_Adult Rate Sheet'!$A$7:$PW$33,MATCH('Child Check (2)'!$F85,'TANF_Adult Rate Sheet'!$A$7:$A$33,0),MATCH('Child Check (2)'!$B85&amp;", "&amp;'Child Check (2)'!$C85&amp;", "&amp;IF($D85="N","Non-TPL, ","TPL, ")&amp;IF($E85="N","Non-voluntary_","voluntary_")&amp;$A85&amp;"_"&amp;M$4,'TANF_Adult Rate Sheet'!$A$33:$PW$33,0))</f>
        <v>#N/A</v>
      </c>
      <c r="N85" s="40" t="e">
        <f>INDEX('TANF_Adult Rate Sheet'!$A$7:$PW$33,MATCH('Child Check (2)'!$F85,'TANF_Adult Rate Sheet'!$A$7:$A$33,0),MATCH('Child Check (2)'!$B85&amp;", "&amp;'Child Check (2)'!$C85&amp;", "&amp;IF($D85="N","Non-TPL, ","TPL, ")&amp;IF($E85="N","Non-voluntary_","voluntary_")&amp;$A85&amp;"_"&amp;N$4,'TANF_Adult Rate Sheet'!$A$33:$PW$33,0))</f>
        <v>#N/A</v>
      </c>
      <c r="O85" s="41" t="e">
        <f>INDEX('TANF_Adult Rate Sheet'!$A$7:$PW$33,MATCH('Child Check (2)'!$F85,'TANF_Adult Rate Sheet'!$A$7:$A$33,0),MATCH('Child Check (2)'!$B85&amp;", "&amp;'Child Check (2)'!$C85&amp;", "&amp;IF($D85="N","Non-TPL, ","TPL, ")&amp;IF($E85="N","Non-voluntary_","voluntary_")&amp;$A85&amp;"_"&amp;O$4,'TANF_Adult Rate Sheet'!$A$33:$PW$33,0))</f>
        <v>#N/A</v>
      </c>
      <c r="P85" s="41" t="e">
        <f>INDEX('TANF_Adult Rate Sheet'!$A$7:$PW$33,MATCH('Child Check (2)'!$F85,'TANF_Adult Rate Sheet'!$A$7:$A$33,0),MATCH('Child Check (2)'!$B85&amp;", "&amp;'Child Check (2)'!$C85&amp;", "&amp;IF($D85="N","Non-TPL, ","TPL, ")&amp;IF($E85="N","Non-voluntary_","voluntary_")&amp;$A85&amp;"_"&amp;P$4,'TANF_Adult Rate Sheet'!$A$33:$PW$33,0))</f>
        <v>#N/A</v>
      </c>
      <c r="Q85" s="35" t="e">
        <f>INDEX('TANF_Adult Rate Sheet'!$A$7:$PW$33,MATCH('Child Check (2)'!$F85,'TANF_Adult Rate Sheet'!$A$7:$A$33,0),MATCH('Child Check (2)'!$B85&amp;", "&amp;'Child Check (2)'!$C85&amp;", "&amp;IF($D85="N","Non-TPL, ","TPL, ")&amp;IF($E85="N","Non-voluntary_","voluntary_")&amp;$A85&amp;"_"&amp;Q$4,'TANF_Adult Rate Sheet'!$A$33:$PW$33,0))</f>
        <v>#N/A</v>
      </c>
      <c r="R85" s="36" t="e">
        <f>INDEX('TANF_Adult Rate Sheet'!$A$7:$PW$33,MATCH('Child Check (2)'!$F85,'TANF_Adult Rate Sheet'!$A$7:$A$33,0),MATCH('Child Check (2)'!$B85&amp;", "&amp;'Child Check (2)'!$C85&amp;", "&amp;IF($D85="N","Non-TPL, ","TPL, ")&amp;IF($E85="N","Non-voluntary_","voluntary_")&amp;$A85&amp;"_"&amp;R$4,'TANF_Adult Rate Sheet'!$A$33:$PW$33,0))</f>
        <v>#N/A</v>
      </c>
      <c r="S85" s="42" t="e">
        <f>INDEX('TANF_Adult Rate Sheet'!$A$7:$PW$33,MATCH('Child Check (2)'!$F85,'TANF_Adult Rate Sheet'!$A$7:$A$33,0),MATCH('Child Check (2)'!$B85&amp;", "&amp;'Child Check (2)'!$C85&amp;", "&amp;IF($D85="N","Non-TPL, ","TPL, ")&amp;IF($E85="N","Non-voluntary_","voluntary_")&amp;$A85&amp;"_"&amp;S$4,'TANF_Adult Rate Sheet'!$A$33:$PW$33,0))</f>
        <v>#N/A</v>
      </c>
      <c r="T85" s="118" t="e">
        <f>INDEX('TANF_Adult Rate Sheet'!$A$3:$PW$33,MATCH("Base Member Months:",'TANF_Adult Rate Sheet'!$A$3:$A$33,0),MATCH('Child Check (2)'!$B85&amp;", "&amp;'Child Check (2)'!$C85&amp;", "&amp;IF($D85="N","Non-TPL, ","TPL, ")&amp;IF($E85="N","Non-voluntary_","voluntary_")&amp;$A85&amp;"_"&amp;T$4,'TANF_Adult Rate Sheet'!$A$33:$PW$33,0))</f>
        <v>#N/A</v>
      </c>
      <c r="U85" s="118" t="e">
        <f>INDEX('TANF_Adult Rate Sheet'!$A$3:$PW$33,MATCH("Base Member Months:",'TANF_Adult Rate Sheet'!$A$3:$A$33,0),MATCH('Child Check (2)'!$B85&amp;", "&amp;'Child Check (2)'!$C85&amp;", "&amp;IF($D85="N","Non-TPL, ","TPL, ")&amp;IF($E85="N","Non-voluntary_","voluntary_")&amp;$A85&amp;"_"&amp;U$4,'TANF_Adult Rate Sheet'!$A$33:$PW$33,0))</f>
        <v>#N/A</v>
      </c>
      <c r="Z85" s="122" t="e">
        <v>#N/A</v>
      </c>
      <c r="AA85" s="122" t="e">
        <v>#N/A</v>
      </c>
      <c r="AB85" s="122">
        <v>0</v>
      </c>
      <c r="AC85" s="122" t="e">
        <v>#N/A</v>
      </c>
      <c r="AD85" s="122" t="e">
        <v>#N/A</v>
      </c>
      <c r="AE85" s="123" t="e">
        <f t="shared" si="3"/>
        <v>#N/A</v>
      </c>
      <c r="AF85" s="123" t="e">
        <f t="shared" si="4"/>
        <v>#N/A</v>
      </c>
      <c r="AG85" s="121" t="e">
        <f t="shared" si="5"/>
        <v>#N/A</v>
      </c>
    </row>
    <row r="86" spans="1:33">
      <c r="A86" s="112" t="s">
        <v>39</v>
      </c>
      <c r="B86" s="113" t="s">
        <v>46</v>
      </c>
      <c r="C86" s="113" t="s">
        <v>41</v>
      </c>
      <c r="D86" s="113" t="s">
        <v>31</v>
      </c>
      <c r="E86" s="113" t="s">
        <v>31</v>
      </c>
      <c r="F86" s="114" t="s">
        <v>33</v>
      </c>
      <c r="G86" s="35" t="e">
        <f>INDEX('TANF_Adult Rate Sheet'!$A$7:$PW$33,MATCH('Child Check (2)'!$F86,'TANF_Adult Rate Sheet'!$A$7:$A$33,0),MATCH('Child Check (2)'!$B86&amp;", "&amp;'Child Check (2)'!$C86&amp;", "&amp;IF($D86="N","Non-TPL, ","TPL, ")&amp;IF($E86="N","Non-voluntary_","voluntary_")&amp;$A86&amp;"_"&amp;G$4,'TANF_Adult Rate Sheet'!$A$33:$PW$33,0))</f>
        <v>#N/A</v>
      </c>
      <c r="H86" s="36" t="e">
        <f>INDEX('TANF_Adult Rate Sheet'!$A$7:$PW$33,MATCH('Child Check (2)'!$F86,'TANF_Adult Rate Sheet'!$A$7:$A$33,0),MATCH('Child Check (2)'!$B86&amp;", "&amp;'Child Check (2)'!$C86&amp;", "&amp;IF($D86="N","Non-TPL, ","TPL, ")&amp;IF($E86="N","Non-voluntary_","voluntary_")&amp;$A86&amp;"_"&amp;H$4,'TANF_Adult Rate Sheet'!$A$33:$PW$33,0))</f>
        <v>#N/A</v>
      </c>
      <c r="I86" s="36" t="e">
        <f>INDEX('TANF_Adult Rate Sheet'!$A$7:$PW$33,MATCH('Child Check (2)'!$F86,'TANF_Adult Rate Sheet'!$A$7:$A$33,0),MATCH('Child Check (2)'!$B86&amp;", "&amp;'Child Check (2)'!$C86&amp;", "&amp;IF($D86="N","Non-TPL, ","TPL, ")&amp;IF($E86="N","Non-voluntary_","voluntary_")&amp;$A86&amp;"_"&amp;I$4,'TANF_Adult Rate Sheet'!$A$33:$PW$33,0))</f>
        <v>#N/A</v>
      </c>
      <c r="J86" s="37" t="e">
        <f>INDEX('TANF_Adult Rate Sheet'!$A$7:$PW$33,MATCH('Child Check (2)'!$F86,'TANF_Adult Rate Sheet'!$A$7:$A$33,0),MATCH('Child Check (2)'!$B86&amp;", "&amp;'Child Check (2)'!$C86&amp;", "&amp;IF($D86="N","Non-TPL, ","TPL, ")&amp;IF($E86="N","Non-voluntary_","voluntary_")&amp;$A86&amp;"_"&amp;J$4,'TANF_Adult Rate Sheet'!$A$33:$PW$33,0))</f>
        <v>#N/A</v>
      </c>
      <c r="K86" s="38" t="e">
        <f>INDEX('TANF_Adult Rate Sheet'!$A$7:$PW$33,MATCH('Child Check (2)'!$F86,'TANF_Adult Rate Sheet'!$A$7:$A$33,0),MATCH('Child Check (2)'!$B86&amp;", "&amp;'Child Check (2)'!$C86&amp;", "&amp;IF($D86="N","Non-TPL, ","TPL, ")&amp;IF($E86="N","Non-voluntary_","voluntary_")&amp;$A86&amp;"_"&amp;K$4,'TANF_Adult Rate Sheet'!$A$33:$PW$33,0))</f>
        <v>#N/A</v>
      </c>
      <c r="L86" s="37" t="e">
        <f>INDEX('TANF_Adult Rate Sheet'!$A$7:$PW$33,MATCH('Child Check (2)'!$F86,'TANF_Adult Rate Sheet'!$A$7:$A$33,0),MATCH('Child Check (2)'!$B86&amp;", "&amp;'Child Check (2)'!$C86&amp;", "&amp;IF($D86="N","Non-TPL, ","TPL, ")&amp;IF($E86="N","Non-voluntary_","voluntary_")&amp;$A86&amp;"_"&amp;L$4,'TANF_Adult Rate Sheet'!$A$33:$PW$33,0))</f>
        <v>#N/A</v>
      </c>
      <c r="M86" s="39" t="e">
        <f>INDEX('TANF_Adult Rate Sheet'!$A$7:$PW$33,MATCH('Child Check (2)'!$F86,'TANF_Adult Rate Sheet'!$A$7:$A$33,0),MATCH('Child Check (2)'!$B86&amp;", "&amp;'Child Check (2)'!$C86&amp;", "&amp;IF($D86="N","Non-TPL, ","TPL, ")&amp;IF($E86="N","Non-voluntary_","voluntary_")&amp;$A86&amp;"_"&amp;M$4,'TANF_Adult Rate Sheet'!$A$33:$PW$33,0))</f>
        <v>#N/A</v>
      </c>
      <c r="N86" s="40" t="e">
        <f>INDEX('TANF_Adult Rate Sheet'!$A$7:$PW$33,MATCH('Child Check (2)'!$F86,'TANF_Adult Rate Sheet'!$A$7:$A$33,0),MATCH('Child Check (2)'!$B86&amp;", "&amp;'Child Check (2)'!$C86&amp;", "&amp;IF($D86="N","Non-TPL, ","TPL, ")&amp;IF($E86="N","Non-voluntary_","voluntary_")&amp;$A86&amp;"_"&amp;N$4,'TANF_Adult Rate Sheet'!$A$33:$PW$33,0))</f>
        <v>#N/A</v>
      </c>
      <c r="O86" s="41" t="e">
        <f>INDEX('TANF_Adult Rate Sheet'!$A$7:$PW$33,MATCH('Child Check (2)'!$F86,'TANF_Adult Rate Sheet'!$A$7:$A$33,0),MATCH('Child Check (2)'!$B86&amp;", "&amp;'Child Check (2)'!$C86&amp;", "&amp;IF($D86="N","Non-TPL, ","TPL, ")&amp;IF($E86="N","Non-voluntary_","voluntary_")&amp;$A86&amp;"_"&amp;O$4,'TANF_Adult Rate Sheet'!$A$33:$PW$33,0))</f>
        <v>#N/A</v>
      </c>
      <c r="P86" s="41" t="e">
        <f>INDEX('TANF_Adult Rate Sheet'!$A$7:$PW$33,MATCH('Child Check (2)'!$F86,'TANF_Adult Rate Sheet'!$A$7:$A$33,0),MATCH('Child Check (2)'!$B86&amp;", "&amp;'Child Check (2)'!$C86&amp;", "&amp;IF($D86="N","Non-TPL, ","TPL, ")&amp;IF($E86="N","Non-voluntary_","voluntary_")&amp;$A86&amp;"_"&amp;P$4,'TANF_Adult Rate Sheet'!$A$33:$PW$33,0))</f>
        <v>#N/A</v>
      </c>
      <c r="Q86" s="35" t="e">
        <f>INDEX('TANF_Adult Rate Sheet'!$A$7:$PW$33,MATCH('Child Check (2)'!$F86,'TANF_Adult Rate Sheet'!$A$7:$A$33,0),MATCH('Child Check (2)'!$B86&amp;", "&amp;'Child Check (2)'!$C86&amp;", "&amp;IF($D86="N","Non-TPL, ","TPL, ")&amp;IF($E86="N","Non-voluntary_","voluntary_")&amp;$A86&amp;"_"&amp;Q$4,'TANF_Adult Rate Sheet'!$A$33:$PW$33,0))</f>
        <v>#N/A</v>
      </c>
      <c r="R86" s="36" t="e">
        <f>INDEX('TANF_Adult Rate Sheet'!$A$7:$PW$33,MATCH('Child Check (2)'!$F86,'TANF_Adult Rate Sheet'!$A$7:$A$33,0),MATCH('Child Check (2)'!$B86&amp;", "&amp;'Child Check (2)'!$C86&amp;", "&amp;IF($D86="N","Non-TPL, ","TPL, ")&amp;IF($E86="N","Non-voluntary_","voluntary_")&amp;$A86&amp;"_"&amp;R$4,'TANF_Adult Rate Sheet'!$A$33:$PW$33,0))</f>
        <v>#N/A</v>
      </c>
      <c r="S86" s="42" t="e">
        <f>INDEX('TANF_Adult Rate Sheet'!$A$7:$PW$33,MATCH('Child Check (2)'!$F86,'TANF_Adult Rate Sheet'!$A$7:$A$33,0),MATCH('Child Check (2)'!$B86&amp;", "&amp;'Child Check (2)'!$C86&amp;", "&amp;IF($D86="N","Non-TPL, ","TPL, ")&amp;IF($E86="N","Non-voluntary_","voluntary_")&amp;$A86&amp;"_"&amp;S$4,'TANF_Adult Rate Sheet'!$A$33:$PW$33,0))</f>
        <v>#N/A</v>
      </c>
      <c r="T86" s="118" t="e">
        <f>INDEX('TANF_Adult Rate Sheet'!$A$3:$PW$33,MATCH("Base Member Months:",'TANF_Adult Rate Sheet'!$A$3:$A$33,0),MATCH('Child Check (2)'!$B86&amp;", "&amp;'Child Check (2)'!$C86&amp;", "&amp;IF($D86="N","Non-TPL, ","TPL, ")&amp;IF($E86="N","Non-voluntary_","voluntary_")&amp;$A86&amp;"_"&amp;T$4,'TANF_Adult Rate Sheet'!$A$33:$PW$33,0))</f>
        <v>#N/A</v>
      </c>
      <c r="U86" s="118" t="e">
        <f>INDEX('TANF_Adult Rate Sheet'!$A$3:$PW$33,MATCH("Base Member Months:",'TANF_Adult Rate Sheet'!$A$3:$A$33,0),MATCH('Child Check (2)'!$B86&amp;", "&amp;'Child Check (2)'!$C86&amp;", "&amp;IF($D86="N","Non-TPL, ","TPL, ")&amp;IF($E86="N","Non-voluntary_","voluntary_")&amp;$A86&amp;"_"&amp;U$4,'TANF_Adult Rate Sheet'!$A$33:$PW$33,0))</f>
        <v>#N/A</v>
      </c>
      <c r="Z86" s="122" t="e">
        <v>#N/A</v>
      </c>
      <c r="AA86" s="122" t="e">
        <v>#N/A</v>
      </c>
      <c r="AB86" s="122">
        <v>0</v>
      </c>
      <c r="AC86" s="122" t="e">
        <v>#N/A</v>
      </c>
      <c r="AD86" s="122" t="e">
        <v>#N/A</v>
      </c>
      <c r="AE86" s="123" t="e">
        <f t="shared" si="3"/>
        <v>#N/A</v>
      </c>
      <c r="AF86" s="123" t="e">
        <f t="shared" si="4"/>
        <v>#N/A</v>
      </c>
      <c r="AG86" s="121" t="e">
        <f t="shared" si="5"/>
        <v>#N/A</v>
      </c>
    </row>
    <row r="87" spans="1:33">
      <c r="A87" s="112" t="s">
        <v>39</v>
      </c>
      <c r="B87" s="113" t="s">
        <v>46</v>
      </c>
      <c r="C87" s="113" t="s">
        <v>41</v>
      </c>
      <c r="D87" s="113" t="s">
        <v>31</v>
      </c>
      <c r="E87" s="113" t="s">
        <v>31</v>
      </c>
      <c r="F87" s="114" t="s">
        <v>34</v>
      </c>
      <c r="G87" s="35" t="e">
        <f>INDEX('TANF_Adult Rate Sheet'!$A$7:$PW$33,MATCH('Child Check (2)'!$F87,'TANF_Adult Rate Sheet'!$A$7:$A$33,0),MATCH('Child Check (2)'!$B87&amp;", "&amp;'Child Check (2)'!$C87&amp;", "&amp;IF($D87="N","Non-TPL, ","TPL, ")&amp;IF($E87="N","Non-voluntary_","voluntary_")&amp;$A87&amp;"_"&amp;G$4,'TANF_Adult Rate Sheet'!$A$33:$PW$33,0))</f>
        <v>#N/A</v>
      </c>
      <c r="H87" s="36" t="e">
        <f>INDEX('TANF_Adult Rate Sheet'!$A$7:$PW$33,MATCH('Child Check (2)'!$F87,'TANF_Adult Rate Sheet'!$A$7:$A$33,0),MATCH('Child Check (2)'!$B87&amp;", "&amp;'Child Check (2)'!$C87&amp;", "&amp;IF($D87="N","Non-TPL, ","TPL, ")&amp;IF($E87="N","Non-voluntary_","voluntary_")&amp;$A87&amp;"_"&amp;H$4,'TANF_Adult Rate Sheet'!$A$33:$PW$33,0))</f>
        <v>#N/A</v>
      </c>
      <c r="I87" s="36" t="e">
        <f>INDEX('TANF_Adult Rate Sheet'!$A$7:$PW$33,MATCH('Child Check (2)'!$F87,'TANF_Adult Rate Sheet'!$A$7:$A$33,0),MATCH('Child Check (2)'!$B87&amp;", "&amp;'Child Check (2)'!$C87&amp;", "&amp;IF($D87="N","Non-TPL, ","TPL, ")&amp;IF($E87="N","Non-voluntary_","voluntary_")&amp;$A87&amp;"_"&amp;I$4,'TANF_Adult Rate Sheet'!$A$33:$PW$33,0))</f>
        <v>#N/A</v>
      </c>
      <c r="J87" s="37" t="e">
        <f>INDEX('TANF_Adult Rate Sheet'!$A$7:$PW$33,MATCH('Child Check (2)'!$F87,'TANF_Adult Rate Sheet'!$A$7:$A$33,0),MATCH('Child Check (2)'!$B87&amp;", "&amp;'Child Check (2)'!$C87&amp;", "&amp;IF($D87="N","Non-TPL, ","TPL, ")&amp;IF($E87="N","Non-voluntary_","voluntary_")&amp;$A87&amp;"_"&amp;J$4,'TANF_Adult Rate Sheet'!$A$33:$PW$33,0))</f>
        <v>#N/A</v>
      </c>
      <c r="K87" s="38" t="e">
        <f>INDEX('TANF_Adult Rate Sheet'!$A$7:$PW$33,MATCH('Child Check (2)'!$F87,'TANF_Adult Rate Sheet'!$A$7:$A$33,0),MATCH('Child Check (2)'!$B87&amp;", "&amp;'Child Check (2)'!$C87&amp;", "&amp;IF($D87="N","Non-TPL, ","TPL, ")&amp;IF($E87="N","Non-voluntary_","voluntary_")&amp;$A87&amp;"_"&amp;K$4,'TANF_Adult Rate Sheet'!$A$33:$PW$33,0))</f>
        <v>#N/A</v>
      </c>
      <c r="L87" s="37" t="e">
        <f>INDEX('TANF_Adult Rate Sheet'!$A$7:$PW$33,MATCH('Child Check (2)'!$F87,'TANF_Adult Rate Sheet'!$A$7:$A$33,0),MATCH('Child Check (2)'!$B87&amp;", "&amp;'Child Check (2)'!$C87&amp;", "&amp;IF($D87="N","Non-TPL, ","TPL, ")&amp;IF($E87="N","Non-voluntary_","voluntary_")&amp;$A87&amp;"_"&amp;L$4,'TANF_Adult Rate Sheet'!$A$33:$PW$33,0))</f>
        <v>#N/A</v>
      </c>
      <c r="M87" s="39" t="e">
        <f>INDEX('TANF_Adult Rate Sheet'!$A$7:$PW$33,MATCH('Child Check (2)'!$F87,'TANF_Adult Rate Sheet'!$A$7:$A$33,0),MATCH('Child Check (2)'!$B87&amp;", "&amp;'Child Check (2)'!$C87&amp;", "&amp;IF($D87="N","Non-TPL, ","TPL, ")&amp;IF($E87="N","Non-voluntary_","voluntary_")&amp;$A87&amp;"_"&amp;M$4,'TANF_Adult Rate Sheet'!$A$33:$PW$33,0))</f>
        <v>#N/A</v>
      </c>
      <c r="N87" s="40" t="e">
        <f>INDEX('TANF_Adult Rate Sheet'!$A$7:$PW$33,MATCH('Child Check (2)'!$F87,'TANF_Adult Rate Sheet'!$A$7:$A$33,0),MATCH('Child Check (2)'!$B87&amp;", "&amp;'Child Check (2)'!$C87&amp;", "&amp;IF($D87="N","Non-TPL, ","TPL, ")&amp;IF($E87="N","Non-voluntary_","voluntary_")&amp;$A87&amp;"_"&amp;N$4,'TANF_Adult Rate Sheet'!$A$33:$PW$33,0))</f>
        <v>#N/A</v>
      </c>
      <c r="O87" s="41" t="e">
        <f>INDEX('TANF_Adult Rate Sheet'!$A$7:$PW$33,MATCH('Child Check (2)'!$F87,'TANF_Adult Rate Sheet'!$A$7:$A$33,0),MATCH('Child Check (2)'!$B87&amp;", "&amp;'Child Check (2)'!$C87&amp;", "&amp;IF($D87="N","Non-TPL, ","TPL, ")&amp;IF($E87="N","Non-voluntary_","voluntary_")&amp;$A87&amp;"_"&amp;O$4,'TANF_Adult Rate Sheet'!$A$33:$PW$33,0))</f>
        <v>#N/A</v>
      </c>
      <c r="P87" s="41" t="e">
        <f>INDEX('TANF_Adult Rate Sheet'!$A$7:$PW$33,MATCH('Child Check (2)'!$F87,'TANF_Adult Rate Sheet'!$A$7:$A$33,0),MATCH('Child Check (2)'!$B87&amp;", "&amp;'Child Check (2)'!$C87&amp;", "&amp;IF($D87="N","Non-TPL, ","TPL, ")&amp;IF($E87="N","Non-voluntary_","voluntary_")&amp;$A87&amp;"_"&amp;P$4,'TANF_Adult Rate Sheet'!$A$33:$PW$33,0))</f>
        <v>#N/A</v>
      </c>
      <c r="Q87" s="35" t="e">
        <f>INDEX('TANF_Adult Rate Sheet'!$A$7:$PW$33,MATCH('Child Check (2)'!$F87,'TANF_Adult Rate Sheet'!$A$7:$A$33,0),MATCH('Child Check (2)'!$B87&amp;", "&amp;'Child Check (2)'!$C87&amp;", "&amp;IF($D87="N","Non-TPL, ","TPL, ")&amp;IF($E87="N","Non-voluntary_","voluntary_")&amp;$A87&amp;"_"&amp;Q$4,'TANF_Adult Rate Sheet'!$A$33:$PW$33,0))</f>
        <v>#N/A</v>
      </c>
      <c r="R87" s="36" t="e">
        <f>INDEX('TANF_Adult Rate Sheet'!$A$7:$PW$33,MATCH('Child Check (2)'!$F87,'TANF_Adult Rate Sheet'!$A$7:$A$33,0),MATCH('Child Check (2)'!$B87&amp;", "&amp;'Child Check (2)'!$C87&amp;", "&amp;IF($D87="N","Non-TPL, ","TPL, ")&amp;IF($E87="N","Non-voluntary_","voluntary_")&amp;$A87&amp;"_"&amp;R$4,'TANF_Adult Rate Sheet'!$A$33:$PW$33,0))</f>
        <v>#N/A</v>
      </c>
      <c r="S87" s="42" t="e">
        <f>INDEX('TANF_Adult Rate Sheet'!$A$7:$PW$33,MATCH('Child Check (2)'!$F87,'TANF_Adult Rate Sheet'!$A$7:$A$33,0),MATCH('Child Check (2)'!$B87&amp;", "&amp;'Child Check (2)'!$C87&amp;", "&amp;IF($D87="N","Non-TPL, ","TPL, ")&amp;IF($E87="N","Non-voluntary_","voluntary_")&amp;$A87&amp;"_"&amp;S$4,'TANF_Adult Rate Sheet'!$A$33:$PW$33,0))</f>
        <v>#N/A</v>
      </c>
      <c r="T87" s="118" t="e">
        <f>INDEX('TANF_Adult Rate Sheet'!$A$3:$PW$33,MATCH("Base Member Months:",'TANF_Adult Rate Sheet'!$A$3:$A$33,0),MATCH('Child Check (2)'!$B87&amp;", "&amp;'Child Check (2)'!$C87&amp;", "&amp;IF($D87="N","Non-TPL, ","TPL, ")&amp;IF($E87="N","Non-voluntary_","voluntary_")&amp;$A87&amp;"_"&amp;T$4,'TANF_Adult Rate Sheet'!$A$33:$PW$33,0))</f>
        <v>#N/A</v>
      </c>
      <c r="U87" s="118" t="e">
        <f>INDEX('TANF_Adult Rate Sheet'!$A$3:$PW$33,MATCH("Base Member Months:",'TANF_Adult Rate Sheet'!$A$3:$A$33,0),MATCH('Child Check (2)'!$B87&amp;", "&amp;'Child Check (2)'!$C87&amp;", "&amp;IF($D87="N","Non-TPL, ","TPL, ")&amp;IF($E87="N","Non-voluntary_","voluntary_")&amp;$A87&amp;"_"&amp;U$4,'TANF_Adult Rate Sheet'!$A$33:$PW$33,0))</f>
        <v>#N/A</v>
      </c>
      <c r="Z87" s="122" t="e">
        <v>#N/A</v>
      </c>
      <c r="AA87" s="122" t="e">
        <v>#N/A</v>
      </c>
      <c r="AB87" s="122">
        <v>0</v>
      </c>
      <c r="AC87" s="122" t="e">
        <v>#N/A</v>
      </c>
      <c r="AD87" s="122" t="e">
        <v>#N/A</v>
      </c>
      <c r="AE87" s="123" t="e">
        <f t="shared" si="3"/>
        <v>#N/A</v>
      </c>
      <c r="AF87" s="123" t="e">
        <f t="shared" si="4"/>
        <v>#N/A</v>
      </c>
      <c r="AG87" s="121" t="e">
        <f t="shared" si="5"/>
        <v>#N/A</v>
      </c>
    </row>
    <row r="88" spans="1:33">
      <c r="A88" s="112" t="s">
        <v>39</v>
      </c>
      <c r="B88" s="113" t="s">
        <v>46</v>
      </c>
      <c r="C88" s="113" t="s">
        <v>41</v>
      </c>
      <c r="D88" s="113" t="s">
        <v>31</v>
      </c>
      <c r="E88" s="113" t="s">
        <v>31</v>
      </c>
      <c r="F88" s="114" t="s">
        <v>35</v>
      </c>
      <c r="G88" s="35" t="e">
        <f>INDEX('TANF_Adult Rate Sheet'!$A$7:$PW$33,MATCH('Child Check (2)'!$F88,'TANF_Adult Rate Sheet'!$A$7:$A$33,0),MATCH('Child Check (2)'!$B88&amp;", "&amp;'Child Check (2)'!$C88&amp;", "&amp;IF($D88="N","Non-TPL, ","TPL, ")&amp;IF($E88="N","Non-voluntary_","voluntary_")&amp;$A88&amp;"_"&amp;G$4,'TANF_Adult Rate Sheet'!$A$33:$PW$33,0))</f>
        <v>#N/A</v>
      </c>
      <c r="H88" s="36" t="e">
        <f>INDEX('TANF_Adult Rate Sheet'!$A$7:$PW$33,MATCH('Child Check (2)'!$F88,'TANF_Adult Rate Sheet'!$A$7:$A$33,0),MATCH('Child Check (2)'!$B88&amp;", "&amp;'Child Check (2)'!$C88&amp;", "&amp;IF($D88="N","Non-TPL, ","TPL, ")&amp;IF($E88="N","Non-voluntary_","voluntary_")&amp;$A88&amp;"_"&amp;H$4,'TANF_Adult Rate Sheet'!$A$33:$PW$33,0))</f>
        <v>#N/A</v>
      </c>
      <c r="I88" s="36" t="e">
        <f>INDEX('TANF_Adult Rate Sheet'!$A$7:$PW$33,MATCH('Child Check (2)'!$F88,'TANF_Adult Rate Sheet'!$A$7:$A$33,0),MATCH('Child Check (2)'!$B88&amp;", "&amp;'Child Check (2)'!$C88&amp;", "&amp;IF($D88="N","Non-TPL, ","TPL, ")&amp;IF($E88="N","Non-voluntary_","voluntary_")&amp;$A88&amp;"_"&amp;I$4,'TANF_Adult Rate Sheet'!$A$33:$PW$33,0))</f>
        <v>#N/A</v>
      </c>
      <c r="J88" s="37" t="e">
        <f>INDEX('TANF_Adult Rate Sheet'!$A$7:$PW$33,MATCH('Child Check (2)'!$F88,'TANF_Adult Rate Sheet'!$A$7:$A$33,0),MATCH('Child Check (2)'!$B88&amp;", "&amp;'Child Check (2)'!$C88&amp;", "&amp;IF($D88="N","Non-TPL, ","TPL, ")&amp;IF($E88="N","Non-voluntary_","voluntary_")&amp;$A88&amp;"_"&amp;J$4,'TANF_Adult Rate Sheet'!$A$33:$PW$33,0))</f>
        <v>#N/A</v>
      </c>
      <c r="K88" s="38" t="e">
        <f>INDEX('TANF_Adult Rate Sheet'!$A$7:$PW$33,MATCH('Child Check (2)'!$F88,'TANF_Adult Rate Sheet'!$A$7:$A$33,0),MATCH('Child Check (2)'!$B88&amp;", "&amp;'Child Check (2)'!$C88&amp;", "&amp;IF($D88="N","Non-TPL, ","TPL, ")&amp;IF($E88="N","Non-voluntary_","voluntary_")&amp;$A88&amp;"_"&amp;K$4,'TANF_Adult Rate Sheet'!$A$33:$PW$33,0))</f>
        <v>#N/A</v>
      </c>
      <c r="L88" s="37" t="e">
        <f>INDEX('TANF_Adult Rate Sheet'!$A$7:$PW$33,MATCH('Child Check (2)'!$F88,'TANF_Adult Rate Sheet'!$A$7:$A$33,0),MATCH('Child Check (2)'!$B88&amp;", "&amp;'Child Check (2)'!$C88&amp;", "&amp;IF($D88="N","Non-TPL, ","TPL, ")&amp;IF($E88="N","Non-voluntary_","voluntary_")&amp;$A88&amp;"_"&amp;L$4,'TANF_Adult Rate Sheet'!$A$33:$PW$33,0))</f>
        <v>#N/A</v>
      </c>
      <c r="M88" s="39" t="e">
        <f>INDEX('TANF_Adult Rate Sheet'!$A$7:$PW$33,MATCH('Child Check (2)'!$F88,'TANF_Adult Rate Sheet'!$A$7:$A$33,0),MATCH('Child Check (2)'!$B88&amp;", "&amp;'Child Check (2)'!$C88&amp;", "&amp;IF($D88="N","Non-TPL, ","TPL, ")&amp;IF($E88="N","Non-voluntary_","voluntary_")&amp;$A88&amp;"_"&amp;M$4,'TANF_Adult Rate Sheet'!$A$33:$PW$33,0))</f>
        <v>#N/A</v>
      </c>
      <c r="N88" s="40" t="e">
        <f>INDEX('TANF_Adult Rate Sheet'!$A$7:$PW$33,MATCH('Child Check (2)'!$F88,'TANF_Adult Rate Sheet'!$A$7:$A$33,0),MATCH('Child Check (2)'!$B88&amp;", "&amp;'Child Check (2)'!$C88&amp;", "&amp;IF($D88="N","Non-TPL, ","TPL, ")&amp;IF($E88="N","Non-voluntary_","voluntary_")&amp;$A88&amp;"_"&amp;N$4,'TANF_Adult Rate Sheet'!$A$33:$PW$33,0))</f>
        <v>#N/A</v>
      </c>
      <c r="O88" s="41" t="e">
        <f>INDEX('TANF_Adult Rate Sheet'!$A$7:$PW$33,MATCH('Child Check (2)'!$F88,'TANF_Adult Rate Sheet'!$A$7:$A$33,0),MATCH('Child Check (2)'!$B88&amp;", "&amp;'Child Check (2)'!$C88&amp;", "&amp;IF($D88="N","Non-TPL, ","TPL, ")&amp;IF($E88="N","Non-voluntary_","voluntary_")&amp;$A88&amp;"_"&amp;O$4,'TANF_Adult Rate Sheet'!$A$33:$PW$33,0))</f>
        <v>#N/A</v>
      </c>
      <c r="P88" s="41" t="e">
        <f>INDEX('TANF_Adult Rate Sheet'!$A$7:$PW$33,MATCH('Child Check (2)'!$F88,'TANF_Adult Rate Sheet'!$A$7:$A$33,0),MATCH('Child Check (2)'!$B88&amp;", "&amp;'Child Check (2)'!$C88&amp;", "&amp;IF($D88="N","Non-TPL, ","TPL, ")&amp;IF($E88="N","Non-voluntary_","voluntary_")&amp;$A88&amp;"_"&amp;P$4,'TANF_Adult Rate Sheet'!$A$33:$PW$33,0))</f>
        <v>#N/A</v>
      </c>
      <c r="Q88" s="35" t="e">
        <f>INDEX('TANF_Adult Rate Sheet'!$A$7:$PW$33,MATCH('Child Check (2)'!$F88,'TANF_Adult Rate Sheet'!$A$7:$A$33,0),MATCH('Child Check (2)'!$B88&amp;", "&amp;'Child Check (2)'!$C88&amp;", "&amp;IF($D88="N","Non-TPL, ","TPL, ")&amp;IF($E88="N","Non-voluntary_","voluntary_")&amp;$A88&amp;"_"&amp;Q$4,'TANF_Adult Rate Sheet'!$A$33:$PW$33,0))</f>
        <v>#N/A</v>
      </c>
      <c r="R88" s="36" t="e">
        <f>INDEX('TANF_Adult Rate Sheet'!$A$7:$PW$33,MATCH('Child Check (2)'!$F88,'TANF_Adult Rate Sheet'!$A$7:$A$33,0),MATCH('Child Check (2)'!$B88&amp;", "&amp;'Child Check (2)'!$C88&amp;", "&amp;IF($D88="N","Non-TPL, ","TPL, ")&amp;IF($E88="N","Non-voluntary_","voluntary_")&amp;$A88&amp;"_"&amp;R$4,'TANF_Adult Rate Sheet'!$A$33:$PW$33,0))</f>
        <v>#N/A</v>
      </c>
      <c r="S88" s="42" t="e">
        <f>INDEX('TANF_Adult Rate Sheet'!$A$7:$PW$33,MATCH('Child Check (2)'!$F88,'TANF_Adult Rate Sheet'!$A$7:$A$33,0),MATCH('Child Check (2)'!$B88&amp;", "&amp;'Child Check (2)'!$C88&amp;", "&amp;IF($D88="N","Non-TPL, ","TPL, ")&amp;IF($E88="N","Non-voluntary_","voluntary_")&amp;$A88&amp;"_"&amp;S$4,'TANF_Adult Rate Sheet'!$A$33:$PW$33,0))</f>
        <v>#N/A</v>
      </c>
      <c r="T88" s="118" t="e">
        <f>INDEX('TANF_Adult Rate Sheet'!$A$3:$PW$33,MATCH("Base Member Months:",'TANF_Adult Rate Sheet'!$A$3:$A$33,0),MATCH('Child Check (2)'!$B88&amp;", "&amp;'Child Check (2)'!$C88&amp;", "&amp;IF($D88="N","Non-TPL, ","TPL, ")&amp;IF($E88="N","Non-voluntary_","voluntary_")&amp;$A88&amp;"_"&amp;T$4,'TANF_Adult Rate Sheet'!$A$33:$PW$33,0))</f>
        <v>#N/A</v>
      </c>
      <c r="U88" s="118" t="e">
        <f>INDEX('TANF_Adult Rate Sheet'!$A$3:$PW$33,MATCH("Base Member Months:",'TANF_Adult Rate Sheet'!$A$3:$A$33,0),MATCH('Child Check (2)'!$B88&amp;", "&amp;'Child Check (2)'!$C88&amp;", "&amp;IF($D88="N","Non-TPL, ","TPL, ")&amp;IF($E88="N","Non-voluntary_","voluntary_")&amp;$A88&amp;"_"&amp;U$4,'TANF_Adult Rate Sheet'!$A$33:$PW$33,0))</f>
        <v>#N/A</v>
      </c>
      <c r="Z88" s="122" t="e">
        <v>#N/A</v>
      </c>
      <c r="AA88" s="122" t="e">
        <v>#N/A</v>
      </c>
      <c r="AB88" s="122">
        <v>0</v>
      </c>
      <c r="AC88" s="122" t="e">
        <v>#N/A</v>
      </c>
      <c r="AD88" s="122" t="e">
        <v>#N/A</v>
      </c>
      <c r="AE88" s="123" t="e">
        <f t="shared" si="3"/>
        <v>#N/A</v>
      </c>
      <c r="AF88" s="123" t="e">
        <f t="shared" si="4"/>
        <v>#N/A</v>
      </c>
      <c r="AG88" s="121" t="e">
        <f t="shared" si="5"/>
        <v>#N/A</v>
      </c>
    </row>
    <row r="89" spans="1:33">
      <c r="A89" s="112" t="s">
        <v>39</v>
      </c>
      <c r="B89" s="113" t="s">
        <v>46</v>
      </c>
      <c r="C89" s="113" t="s">
        <v>41</v>
      </c>
      <c r="D89" s="113" t="s">
        <v>31</v>
      </c>
      <c r="E89" s="113" t="s">
        <v>36</v>
      </c>
      <c r="F89" s="114" t="s">
        <v>32</v>
      </c>
      <c r="G89" s="35" t="e">
        <f>INDEX('TANF_Adult Rate Sheet'!$A$7:$PW$33,MATCH('Child Check (2)'!$F89,'TANF_Adult Rate Sheet'!$A$7:$A$33,0),MATCH('Child Check (2)'!$B89&amp;", "&amp;'Child Check (2)'!$C89&amp;", "&amp;IF($D89="N","Non-TPL, ","TPL, ")&amp;IF($E89="N","Non-voluntary_","voluntary_")&amp;$A89&amp;"_"&amp;G$4,'TANF_Adult Rate Sheet'!$A$33:$PW$33,0))</f>
        <v>#N/A</v>
      </c>
      <c r="H89" s="36" t="e">
        <f>INDEX('TANF_Adult Rate Sheet'!$A$7:$PW$33,MATCH('Child Check (2)'!$F89,'TANF_Adult Rate Sheet'!$A$7:$A$33,0),MATCH('Child Check (2)'!$B89&amp;", "&amp;'Child Check (2)'!$C89&amp;", "&amp;IF($D89="N","Non-TPL, ","TPL, ")&amp;IF($E89="N","Non-voluntary_","voluntary_")&amp;$A89&amp;"_"&amp;H$4,'TANF_Adult Rate Sheet'!$A$33:$PW$33,0))</f>
        <v>#N/A</v>
      </c>
      <c r="I89" s="36" t="e">
        <f>INDEX('TANF_Adult Rate Sheet'!$A$7:$PW$33,MATCH('Child Check (2)'!$F89,'TANF_Adult Rate Sheet'!$A$7:$A$33,0),MATCH('Child Check (2)'!$B89&amp;", "&amp;'Child Check (2)'!$C89&amp;", "&amp;IF($D89="N","Non-TPL, ","TPL, ")&amp;IF($E89="N","Non-voluntary_","voluntary_")&amp;$A89&amp;"_"&amp;I$4,'TANF_Adult Rate Sheet'!$A$33:$PW$33,0))</f>
        <v>#N/A</v>
      </c>
      <c r="J89" s="37" t="e">
        <f>INDEX('TANF_Adult Rate Sheet'!$A$7:$PW$33,MATCH('Child Check (2)'!$F89,'TANF_Adult Rate Sheet'!$A$7:$A$33,0),MATCH('Child Check (2)'!$B89&amp;", "&amp;'Child Check (2)'!$C89&amp;", "&amp;IF($D89="N","Non-TPL, ","TPL, ")&amp;IF($E89="N","Non-voluntary_","voluntary_")&amp;$A89&amp;"_"&amp;J$4,'TANF_Adult Rate Sheet'!$A$33:$PW$33,0))</f>
        <v>#N/A</v>
      </c>
      <c r="K89" s="38" t="e">
        <f>INDEX('TANF_Adult Rate Sheet'!$A$7:$PW$33,MATCH('Child Check (2)'!$F89,'TANF_Adult Rate Sheet'!$A$7:$A$33,0),MATCH('Child Check (2)'!$B89&amp;", "&amp;'Child Check (2)'!$C89&amp;", "&amp;IF($D89="N","Non-TPL, ","TPL, ")&amp;IF($E89="N","Non-voluntary_","voluntary_")&amp;$A89&amp;"_"&amp;K$4,'TANF_Adult Rate Sheet'!$A$33:$PW$33,0))</f>
        <v>#N/A</v>
      </c>
      <c r="L89" s="37" t="e">
        <f>INDEX('TANF_Adult Rate Sheet'!$A$7:$PW$33,MATCH('Child Check (2)'!$F89,'TANF_Adult Rate Sheet'!$A$7:$A$33,0),MATCH('Child Check (2)'!$B89&amp;", "&amp;'Child Check (2)'!$C89&amp;", "&amp;IF($D89="N","Non-TPL, ","TPL, ")&amp;IF($E89="N","Non-voluntary_","voluntary_")&amp;$A89&amp;"_"&amp;L$4,'TANF_Adult Rate Sheet'!$A$33:$PW$33,0))</f>
        <v>#N/A</v>
      </c>
      <c r="M89" s="39" t="e">
        <f>INDEX('TANF_Adult Rate Sheet'!$A$7:$PW$33,MATCH('Child Check (2)'!$F89,'TANF_Adult Rate Sheet'!$A$7:$A$33,0),MATCH('Child Check (2)'!$B89&amp;", "&amp;'Child Check (2)'!$C89&amp;", "&amp;IF($D89="N","Non-TPL, ","TPL, ")&amp;IF($E89="N","Non-voluntary_","voluntary_")&amp;$A89&amp;"_"&amp;M$4,'TANF_Adult Rate Sheet'!$A$33:$PW$33,0))</f>
        <v>#N/A</v>
      </c>
      <c r="N89" s="40" t="e">
        <f>INDEX('TANF_Adult Rate Sheet'!$A$7:$PW$33,MATCH('Child Check (2)'!$F89,'TANF_Adult Rate Sheet'!$A$7:$A$33,0),MATCH('Child Check (2)'!$B89&amp;", "&amp;'Child Check (2)'!$C89&amp;", "&amp;IF($D89="N","Non-TPL, ","TPL, ")&amp;IF($E89="N","Non-voluntary_","voluntary_")&amp;$A89&amp;"_"&amp;N$4,'TANF_Adult Rate Sheet'!$A$33:$PW$33,0))</f>
        <v>#N/A</v>
      </c>
      <c r="O89" s="41" t="e">
        <f>INDEX('TANF_Adult Rate Sheet'!$A$7:$PW$33,MATCH('Child Check (2)'!$F89,'TANF_Adult Rate Sheet'!$A$7:$A$33,0),MATCH('Child Check (2)'!$B89&amp;", "&amp;'Child Check (2)'!$C89&amp;", "&amp;IF($D89="N","Non-TPL, ","TPL, ")&amp;IF($E89="N","Non-voluntary_","voluntary_")&amp;$A89&amp;"_"&amp;O$4,'TANF_Adult Rate Sheet'!$A$33:$PW$33,0))</f>
        <v>#N/A</v>
      </c>
      <c r="P89" s="41" t="e">
        <f>INDEX('TANF_Adult Rate Sheet'!$A$7:$PW$33,MATCH('Child Check (2)'!$F89,'TANF_Adult Rate Sheet'!$A$7:$A$33,0),MATCH('Child Check (2)'!$B89&amp;", "&amp;'Child Check (2)'!$C89&amp;", "&amp;IF($D89="N","Non-TPL, ","TPL, ")&amp;IF($E89="N","Non-voluntary_","voluntary_")&amp;$A89&amp;"_"&amp;P$4,'TANF_Adult Rate Sheet'!$A$33:$PW$33,0))</f>
        <v>#N/A</v>
      </c>
      <c r="Q89" s="35" t="e">
        <f>INDEX('TANF_Adult Rate Sheet'!$A$7:$PW$33,MATCH('Child Check (2)'!$F89,'TANF_Adult Rate Sheet'!$A$7:$A$33,0),MATCH('Child Check (2)'!$B89&amp;", "&amp;'Child Check (2)'!$C89&amp;", "&amp;IF($D89="N","Non-TPL, ","TPL, ")&amp;IF($E89="N","Non-voluntary_","voluntary_")&amp;$A89&amp;"_"&amp;Q$4,'TANF_Adult Rate Sheet'!$A$33:$PW$33,0))</f>
        <v>#N/A</v>
      </c>
      <c r="R89" s="36" t="e">
        <f>INDEX('TANF_Adult Rate Sheet'!$A$7:$PW$33,MATCH('Child Check (2)'!$F89,'TANF_Adult Rate Sheet'!$A$7:$A$33,0),MATCH('Child Check (2)'!$B89&amp;", "&amp;'Child Check (2)'!$C89&amp;", "&amp;IF($D89="N","Non-TPL, ","TPL, ")&amp;IF($E89="N","Non-voluntary_","voluntary_")&amp;$A89&amp;"_"&amp;R$4,'TANF_Adult Rate Sheet'!$A$33:$PW$33,0))</f>
        <v>#N/A</v>
      </c>
      <c r="S89" s="42" t="e">
        <f>INDEX('TANF_Adult Rate Sheet'!$A$7:$PW$33,MATCH('Child Check (2)'!$F89,'TANF_Adult Rate Sheet'!$A$7:$A$33,0),MATCH('Child Check (2)'!$B89&amp;", "&amp;'Child Check (2)'!$C89&amp;", "&amp;IF($D89="N","Non-TPL, ","TPL, ")&amp;IF($E89="N","Non-voluntary_","voluntary_")&amp;$A89&amp;"_"&amp;S$4,'TANF_Adult Rate Sheet'!$A$33:$PW$33,0))</f>
        <v>#N/A</v>
      </c>
      <c r="T89" s="118" t="e">
        <f>INDEX('TANF_Adult Rate Sheet'!$A$3:$PW$33,MATCH("Base Member Months:",'TANF_Adult Rate Sheet'!$A$3:$A$33,0),MATCH('Child Check (2)'!$B89&amp;", "&amp;'Child Check (2)'!$C89&amp;", "&amp;IF($D89="N","Non-TPL, ","TPL, ")&amp;IF($E89="N","Non-voluntary_","voluntary_")&amp;$A89&amp;"_"&amp;T$4,'TANF_Adult Rate Sheet'!$A$33:$PW$33,0))</f>
        <v>#N/A</v>
      </c>
      <c r="U89" s="118" t="e">
        <f>INDEX('TANF_Adult Rate Sheet'!$A$3:$PW$33,MATCH("Base Member Months:",'TANF_Adult Rate Sheet'!$A$3:$A$33,0),MATCH('Child Check (2)'!$B89&amp;", "&amp;'Child Check (2)'!$C89&amp;", "&amp;IF($D89="N","Non-TPL, ","TPL, ")&amp;IF($E89="N","Non-voluntary_","voluntary_")&amp;$A89&amp;"_"&amp;U$4,'TANF_Adult Rate Sheet'!$A$33:$PW$33,0))</f>
        <v>#N/A</v>
      </c>
      <c r="Z89" s="122" t="e">
        <v>#N/A</v>
      </c>
      <c r="AA89" s="122" t="e">
        <v>#N/A</v>
      </c>
      <c r="AB89" s="122">
        <v>0</v>
      </c>
      <c r="AC89" s="122" t="e">
        <v>#N/A</v>
      </c>
      <c r="AD89" s="122" t="e">
        <v>#N/A</v>
      </c>
      <c r="AE89" s="123" t="e">
        <f t="shared" si="3"/>
        <v>#N/A</v>
      </c>
      <c r="AF89" s="123" t="e">
        <f t="shared" si="4"/>
        <v>#N/A</v>
      </c>
      <c r="AG89" s="121" t="e">
        <f t="shared" si="5"/>
        <v>#N/A</v>
      </c>
    </row>
    <row r="90" spans="1:33">
      <c r="A90" s="112" t="s">
        <v>39</v>
      </c>
      <c r="B90" s="113" t="s">
        <v>46</v>
      </c>
      <c r="C90" s="113" t="s">
        <v>41</v>
      </c>
      <c r="D90" s="113" t="s">
        <v>31</v>
      </c>
      <c r="E90" s="113" t="s">
        <v>36</v>
      </c>
      <c r="F90" s="114" t="s">
        <v>33</v>
      </c>
      <c r="G90" s="35" t="e">
        <f>INDEX('TANF_Adult Rate Sheet'!$A$7:$PW$33,MATCH('Child Check (2)'!$F90,'TANF_Adult Rate Sheet'!$A$7:$A$33,0),MATCH('Child Check (2)'!$B90&amp;", "&amp;'Child Check (2)'!$C90&amp;", "&amp;IF($D90="N","Non-TPL, ","TPL, ")&amp;IF($E90="N","Non-voluntary_","voluntary_")&amp;$A90&amp;"_"&amp;G$4,'TANF_Adult Rate Sheet'!$A$33:$PW$33,0))</f>
        <v>#N/A</v>
      </c>
      <c r="H90" s="36" t="e">
        <f>INDEX('TANF_Adult Rate Sheet'!$A$7:$PW$33,MATCH('Child Check (2)'!$F90,'TANF_Adult Rate Sheet'!$A$7:$A$33,0),MATCH('Child Check (2)'!$B90&amp;", "&amp;'Child Check (2)'!$C90&amp;", "&amp;IF($D90="N","Non-TPL, ","TPL, ")&amp;IF($E90="N","Non-voluntary_","voluntary_")&amp;$A90&amp;"_"&amp;H$4,'TANF_Adult Rate Sheet'!$A$33:$PW$33,0))</f>
        <v>#N/A</v>
      </c>
      <c r="I90" s="36" t="e">
        <f>INDEX('TANF_Adult Rate Sheet'!$A$7:$PW$33,MATCH('Child Check (2)'!$F90,'TANF_Adult Rate Sheet'!$A$7:$A$33,0),MATCH('Child Check (2)'!$B90&amp;", "&amp;'Child Check (2)'!$C90&amp;", "&amp;IF($D90="N","Non-TPL, ","TPL, ")&amp;IF($E90="N","Non-voluntary_","voluntary_")&amp;$A90&amp;"_"&amp;I$4,'TANF_Adult Rate Sheet'!$A$33:$PW$33,0))</f>
        <v>#N/A</v>
      </c>
      <c r="J90" s="37" t="e">
        <f>INDEX('TANF_Adult Rate Sheet'!$A$7:$PW$33,MATCH('Child Check (2)'!$F90,'TANF_Adult Rate Sheet'!$A$7:$A$33,0),MATCH('Child Check (2)'!$B90&amp;", "&amp;'Child Check (2)'!$C90&amp;", "&amp;IF($D90="N","Non-TPL, ","TPL, ")&amp;IF($E90="N","Non-voluntary_","voluntary_")&amp;$A90&amp;"_"&amp;J$4,'TANF_Adult Rate Sheet'!$A$33:$PW$33,0))</f>
        <v>#N/A</v>
      </c>
      <c r="K90" s="38" t="e">
        <f>INDEX('TANF_Adult Rate Sheet'!$A$7:$PW$33,MATCH('Child Check (2)'!$F90,'TANF_Adult Rate Sheet'!$A$7:$A$33,0),MATCH('Child Check (2)'!$B90&amp;", "&amp;'Child Check (2)'!$C90&amp;", "&amp;IF($D90="N","Non-TPL, ","TPL, ")&amp;IF($E90="N","Non-voluntary_","voluntary_")&amp;$A90&amp;"_"&amp;K$4,'TANF_Adult Rate Sheet'!$A$33:$PW$33,0))</f>
        <v>#N/A</v>
      </c>
      <c r="L90" s="37" t="e">
        <f>INDEX('TANF_Adult Rate Sheet'!$A$7:$PW$33,MATCH('Child Check (2)'!$F90,'TANF_Adult Rate Sheet'!$A$7:$A$33,0),MATCH('Child Check (2)'!$B90&amp;", "&amp;'Child Check (2)'!$C90&amp;", "&amp;IF($D90="N","Non-TPL, ","TPL, ")&amp;IF($E90="N","Non-voluntary_","voluntary_")&amp;$A90&amp;"_"&amp;L$4,'TANF_Adult Rate Sheet'!$A$33:$PW$33,0))</f>
        <v>#N/A</v>
      </c>
      <c r="M90" s="39" t="e">
        <f>INDEX('TANF_Adult Rate Sheet'!$A$7:$PW$33,MATCH('Child Check (2)'!$F90,'TANF_Adult Rate Sheet'!$A$7:$A$33,0),MATCH('Child Check (2)'!$B90&amp;", "&amp;'Child Check (2)'!$C90&amp;", "&amp;IF($D90="N","Non-TPL, ","TPL, ")&amp;IF($E90="N","Non-voluntary_","voluntary_")&amp;$A90&amp;"_"&amp;M$4,'TANF_Adult Rate Sheet'!$A$33:$PW$33,0))</f>
        <v>#N/A</v>
      </c>
      <c r="N90" s="40" t="e">
        <f>INDEX('TANF_Adult Rate Sheet'!$A$7:$PW$33,MATCH('Child Check (2)'!$F90,'TANF_Adult Rate Sheet'!$A$7:$A$33,0),MATCH('Child Check (2)'!$B90&amp;", "&amp;'Child Check (2)'!$C90&amp;", "&amp;IF($D90="N","Non-TPL, ","TPL, ")&amp;IF($E90="N","Non-voluntary_","voluntary_")&amp;$A90&amp;"_"&amp;N$4,'TANF_Adult Rate Sheet'!$A$33:$PW$33,0))</f>
        <v>#N/A</v>
      </c>
      <c r="O90" s="41" t="e">
        <f>INDEX('TANF_Adult Rate Sheet'!$A$7:$PW$33,MATCH('Child Check (2)'!$F90,'TANF_Adult Rate Sheet'!$A$7:$A$33,0),MATCH('Child Check (2)'!$B90&amp;", "&amp;'Child Check (2)'!$C90&amp;", "&amp;IF($D90="N","Non-TPL, ","TPL, ")&amp;IF($E90="N","Non-voluntary_","voluntary_")&amp;$A90&amp;"_"&amp;O$4,'TANF_Adult Rate Sheet'!$A$33:$PW$33,0))</f>
        <v>#N/A</v>
      </c>
      <c r="P90" s="41" t="e">
        <f>INDEX('TANF_Adult Rate Sheet'!$A$7:$PW$33,MATCH('Child Check (2)'!$F90,'TANF_Adult Rate Sheet'!$A$7:$A$33,0),MATCH('Child Check (2)'!$B90&amp;", "&amp;'Child Check (2)'!$C90&amp;", "&amp;IF($D90="N","Non-TPL, ","TPL, ")&amp;IF($E90="N","Non-voluntary_","voluntary_")&amp;$A90&amp;"_"&amp;P$4,'TANF_Adult Rate Sheet'!$A$33:$PW$33,0))</f>
        <v>#N/A</v>
      </c>
      <c r="Q90" s="35" t="e">
        <f>INDEX('TANF_Adult Rate Sheet'!$A$7:$PW$33,MATCH('Child Check (2)'!$F90,'TANF_Adult Rate Sheet'!$A$7:$A$33,0),MATCH('Child Check (2)'!$B90&amp;", "&amp;'Child Check (2)'!$C90&amp;", "&amp;IF($D90="N","Non-TPL, ","TPL, ")&amp;IF($E90="N","Non-voluntary_","voluntary_")&amp;$A90&amp;"_"&amp;Q$4,'TANF_Adult Rate Sheet'!$A$33:$PW$33,0))</f>
        <v>#N/A</v>
      </c>
      <c r="R90" s="36" t="e">
        <f>INDEX('TANF_Adult Rate Sheet'!$A$7:$PW$33,MATCH('Child Check (2)'!$F90,'TANF_Adult Rate Sheet'!$A$7:$A$33,0),MATCH('Child Check (2)'!$B90&amp;", "&amp;'Child Check (2)'!$C90&amp;", "&amp;IF($D90="N","Non-TPL, ","TPL, ")&amp;IF($E90="N","Non-voluntary_","voluntary_")&amp;$A90&amp;"_"&amp;R$4,'TANF_Adult Rate Sheet'!$A$33:$PW$33,0))</f>
        <v>#N/A</v>
      </c>
      <c r="S90" s="42" t="e">
        <f>INDEX('TANF_Adult Rate Sheet'!$A$7:$PW$33,MATCH('Child Check (2)'!$F90,'TANF_Adult Rate Sheet'!$A$7:$A$33,0),MATCH('Child Check (2)'!$B90&amp;", "&amp;'Child Check (2)'!$C90&amp;", "&amp;IF($D90="N","Non-TPL, ","TPL, ")&amp;IF($E90="N","Non-voluntary_","voluntary_")&amp;$A90&amp;"_"&amp;S$4,'TANF_Adult Rate Sheet'!$A$33:$PW$33,0))</f>
        <v>#N/A</v>
      </c>
      <c r="T90" s="118" t="e">
        <f>INDEX('TANF_Adult Rate Sheet'!$A$3:$PW$33,MATCH("Base Member Months:",'TANF_Adult Rate Sheet'!$A$3:$A$33,0),MATCH('Child Check (2)'!$B90&amp;", "&amp;'Child Check (2)'!$C90&amp;", "&amp;IF($D90="N","Non-TPL, ","TPL, ")&amp;IF($E90="N","Non-voluntary_","voluntary_")&amp;$A90&amp;"_"&amp;T$4,'TANF_Adult Rate Sheet'!$A$33:$PW$33,0))</f>
        <v>#N/A</v>
      </c>
      <c r="U90" s="118" t="e">
        <f>INDEX('TANF_Adult Rate Sheet'!$A$3:$PW$33,MATCH("Base Member Months:",'TANF_Adult Rate Sheet'!$A$3:$A$33,0),MATCH('Child Check (2)'!$B90&amp;", "&amp;'Child Check (2)'!$C90&amp;", "&amp;IF($D90="N","Non-TPL, ","TPL, ")&amp;IF($E90="N","Non-voluntary_","voluntary_")&amp;$A90&amp;"_"&amp;U$4,'TANF_Adult Rate Sheet'!$A$33:$PW$33,0))</f>
        <v>#N/A</v>
      </c>
      <c r="Z90" s="122" t="e">
        <v>#N/A</v>
      </c>
      <c r="AA90" s="122" t="e">
        <v>#N/A</v>
      </c>
      <c r="AB90" s="122">
        <v>0</v>
      </c>
      <c r="AC90" s="122" t="e">
        <v>#N/A</v>
      </c>
      <c r="AD90" s="122" t="e">
        <v>#N/A</v>
      </c>
      <c r="AE90" s="123" t="e">
        <f t="shared" si="3"/>
        <v>#N/A</v>
      </c>
      <c r="AF90" s="123" t="e">
        <f t="shared" si="4"/>
        <v>#N/A</v>
      </c>
      <c r="AG90" s="121" t="e">
        <f t="shared" si="5"/>
        <v>#N/A</v>
      </c>
    </row>
    <row r="91" spans="1:33">
      <c r="A91" s="112" t="s">
        <v>39</v>
      </c>
      <c r="B91" s="113" t="s">
        <v>46</v>
      </c>
      <c r="C91" s="113" t="s">
        <v>41</v>
      </c>
      <c r="D91" s="113" t="s">
        <v>31</v>
      </c>
      <c r="E91" s="113" t="s">
        <v>36</v>
      </c>
      <c r="F91" s="114" t="s">
        <v>34</v>
      </c>
      <c r="G91" s="35" t="e">
        <f>INDEX('TANF_Adult Rate Sheet'!$A$7:$PW$33,MATCH('Child Check (2)'!$F91,'TANF_Adult Rate Sheet'!$A$7:$A$33,0),MATCH('Child Check (2)'!$B91&amp;", "&amp;'Child Check (2)'!$C91&amp;", "&amp;IF($D91="N","Non-TPL, ","TPL, ")&amp;IF($E91="N","Non-voluntary_","voluntary_")&amp;$A91&amp;"_"&amp;G$4,'TANF_Adult Rate Sheet'!$A$33:$PW$33,0))</f>
        <v>#N/A</v>
      </c>
      <c r="H91" s="36" t="e">
        <f>INDEX('TANF_Adult Rate Sheet'!$A$7:$PW$33,MATCH('Child Check (2)'!$F91,'TANF_Adult Rate Sheet'!$A$7:$A$33,0),MATCH('Child Check (2)'!$B91&amp;", "&amp;'Child Check (2)'!$C91&amp;", "&amp;IF($D91="N","Non-TPL, ","TPL, ")&amp;IF($E91="N","Non-voluntary_","voluntary_")&amp;$A91&amp;"_"&amp;H$4,'TANF_Adult Rate Sheet'!$A$33:$PW$33,0))</f>
        <v>#N/A</v>
      </c>
      <c r="I91" s="36" t="e">
        <f>INDEX('TANF_Adult Rate Sheet'!$A$7:$PW$33,MATCH('Child Check (2)'!$F91,'TANF_Adult Rate Sheet'!$A$7:$A$33,0),MATCH('Child Check (2)'!$B91&amp;", "&amp;'Child Check (2)'!$C91&amp;", "&amp;IF($D91="N","Non-TPL, ","TPL, ")&amp;IF($E91="N","Non-voluntary_","voluntary_")&amp;$A91&amp;"_"&amp;I$4,'TANF_Adult Rate Sheet'!$A$33:$PW$33,0))</f>
        <v>#N/A</v>
      </c>
      <c r="J91" s="37" t="e">
        <f>INDEX('TANF_Adult Rate Sheet'!$A$7:$PW$33,MATCH('Child Check (2)'!$F91,'TANF_Adult Rate Sheet'!$A$7:$A$33,0),MATCH('Child Check (2)'!$B91&amp;", "&amp;'Child Check (2)'!$C91&amp;", "&amp;IF($D91="N","Non-TPL, ","TPL, ")&amp;IF($E91="N","Non-voluntary_","voluntary_")&amp;$A91&amp;"_"&amp;J$4,'TANF_Adult Rate Sheet'!$A$33:$PW$33,0))</f>
        <v>#N/A</v>
      </c>
      <c r="K91" s="38" t="e">
        <f>INDEX('TANF_Adult Rate Sheet'!$A$7:$PW$33,MATCH('Child Check (2)'!$F91,'TANF_Adult Rate Sheet'!$A$7:$A$33,0),MATCH('Child Check (2)'!$B91&amp;", "&amp;'Child Check (2)'!$C91&amp;", "&amp;IF($D91="N","Non-TPL, ","TPL, ")&amp;IF($E91="N","Non-voluntary_","voluntary_")&amp;$A91&amp;"_"&amp;K$4,'TANF_Adult Rate Sheet'!$A$33:$PW$33,0))</f>
        <v>#N/A</v>
      </c>
      <c r="L91" s="37" t="e">
        <f>INDEX('TANF_Adult Rate Sheet'!$A$7:$PW$33,MATCH('Child Check (2)'!$F91,'TANF_Adult Rate Sheet'!$A$7:$A$33,0),MATCH('Child Check (2)'!$B91&amp;", "&amp;'Child Check (2)'!$C91&amp;", "&amp;IF($D91="N","Non-TPL, ","TPL, ")&amp;IF($E91="N","Non-voluntary_","voluntary_")&amp;$A91&amp;"_"&amp;L$4,'TANF_Adult Rate Sheet'!$A$33:$PW$33,0))</f>
        <v>#N/A</v>
      </c>
      <c r="M91" s="39" t="e">
        <f>INDEX('TANF_Adult Rate Sheet'!$A$7:$PW$33,MATCH('Child Check (2)'!$F91,'TANF_Adult Rate Sheet'!$A$7:$A$33,0),MATCH('Child Check (2)'!$B91&amp;", "&amp;'Child Check (2)'!$C91&amp;", "&amp;IF($D91="N","Non-TPL, ","TPL, ")&amp;IF($E91="N","Non-voluntary_","voluntary_")&amp;$A91&amp;"_"&amp;M$4,'TANF_Adult Rate Sheet'!$A$33:$PW$33,0))</f>
        <v>#N/A</v>
      </c>
      <c r="N91" s="40" t="e">
        <f>INDEX('TANF_Adult Rate Sheet'!$A$7:$PW$33,MATCH('Child Check (2)'!$F91,'TANF_Adult Rate Sheet'!$A$7:$A$33,0),MATCH('Child Check (2)'!$B91&amp;", "&amp;'Child Check (2)'!$C91&amp;", "&amp;IF($D91="N","Non-TPL, ","TPL, ")&amp;IF($E91="N","Non-voluntary_","voluntary_")&amp;$A91&amp;"_"&amp;N$4,'TANF_Adult Rate Sheet'!$A$33:$PW$33,0))</f>
        <v>#N/A</v>
      </c>
      <c r="O91" s="41" t="e">
        <f>INDEX('TANF_Adult Rate Sheet'!$A$7:$PW$33,MATCH('Child Check (2)'!$F91,'TANF_Adult Rate Sheet'!$A$7:$A$33,0),MATCH('Child Check (2)'!$B91&amp;", "&amp;'Child Check (2)'!$C91&amp;", "&amp;IF($D91="N","Non-TPL, ","TPL, ")&amp;IF($E91="N","Non-voluntary_","voluntary_")&amp;$A91&amp;"_"&amp;O$4,'TANF_Adult Rate Sheet'!$A$33:$PW$33,0))</f>
        <v>#N/A</v>
      </c>
      <c r="P91" s="41" t="e">
        <f>INDEX('TANF_Adult Rate Sheet'!$A$7:$PW$33,MATCH('Child Check (2)'!$F91,'TANF_Adult Rate Sheet'!$A$7:$A$33,0),MATCH('Child Check (2)'!$B91&amp;", "&amp;'Child Check (2)'!$C91&amp;", "&amp;IF($D91="N","Non-TPL, ","TPL, ")&amp;IF($E91="N","Non-voluntary_","voluntary_")&amp;$A91&amp;"_"&amp;P$4,'TANF_Adult Rate Sheet'!$A$33:$PW$33,0))</f>
        <v>#N/A</v>
      </c>
      <c r="Q91" s="35" t="e">
        <f>INDEX('TANF_Adult Rate Sheet'!$A$7:$PW$33,MATCH('Child Check (2)'!$F91,'TANF_Adult Rate Sheet'!$A$7:$A$33,0),MATCH('Child Check (2)'!$B91&amp;", "&amp;'Child Check (2)'!$C91&amp;", "&amp;IF($D91="N","Non-TPL, ","TPL, ")&amp;IF($E91="N","Non-voluntary_","voluntary_")&amp;$A91&amp;"_"&amp;Q$4,'TANF_Adult Rate Sheet'!$A$33:$PW$33,0))</f>
        <v>#N/A</v>
      </c>
      <c r="R91" s="36" t="e">
        <f>INDEX('TANF_Adult Rate Sheet'!$A$7:$PW$33,MATCH('Child Check (2)'!$F91,'TANF_Adult Rate Sheet'!$A$7:$A$33,0),MATCH('Child Check (2)'!$B91&amp;", "&amp;'Child Check (2)'!$C91&amp;", "&amp;IF($D91="N","Non-TPL, ","TPL, ")&amp;IF($E91="N","Non-voluntary_","voluntary_")&amp;$A91&amp;"_"&amp;R$4,'TANF_Adult Rate Sheet'!$A$33:$PW$33,0))</f>
        <v>#N/A</v>
      </c>
      <c r="S91" s="42" t="e">
        <f>INDEX('TANF_Adult Rate Sheet'!$A$7:$PW$33,MATCH('Child Check (2)'!$F91,'TANF_Adult Rate Sheet'!$A$7:$A$33,0),MATCH('Child Check (2)'!$B91&amp;", "&amp;'Child Check (2)'!$C91&amp;", "&amp;IF($D91="N","Non-TPL, ","TPL, ")&amp;IF($E91="N","Non-voluntary_","voluntary_")&amp;$A91&amp;"_"&amp;S$4,'TANF_Adult Rate Sheet'!$A$33:$PW$33,0))</f>
        <v>#N/A</v>
      </c>
      <c r="T91" s="118" t="e">
        <f>INDEX('TANF_Adult Rate Sheet'!$A$3:$PW$33,MATCH("Base Member Months:",'TANF_Adult Rate Sheet'!$A$3:$A$33,0),MATCH('Child Check (2)'!$B91&amp;", "&amp;'Child Check (2)'!$C91&amp;", "&amp;IF($D91="N","Non-TPL, ","TPL, ")&amp;IF($E91="N","Non-voluntary_","voluntary_")&amp;$A91&amp;"_"&amp;T$4,'TANF_Adult Rate Sheet'!$A$33:$PW$33,0))</f>
        <v>#N/A</v>
      </c>
      <c r="U91" s="118" t="e">
        <f>INDEX('TANF_Adult Rate Sheet'!$A$3:$PW$33,MATCH("Base Member Months:",'TANF_Adult Rate Sheet'!$A$3:$A$33,0),MATCH('Child Check (2)'!$B91&amp;", "&amp;'Child Check (2)'!$C91&amp;", "&amp;IF($D91="N","Non-TPL, ","TPL, ")&amp;IF($E91="N","Non-voluntary_","voluntary_")&amp;$A91&amp;"_"&amp;U$4,'TANF_Adult Rate Sheet'!$A$33:$PW$33,0))</f>
        <v>#N/A</v>
      </c>
      <c r="Z91" s="122" t="e">
        <v>#N/A</v>
      </c>
      <c r="AA91" s="122" t="e">
        <v>#N/A</v>
      </c>
      <c r="AB91" s="122">
        <v>0</v>
      </c>
      <c r="AC91" s="122" t="e">
        <v>#N/A</v>
      </c>
      <c r="AD91" s="122" t="e">
        <v>#N/A</v>
      </c>
      <c r="AE91" s="123" t="e">
        <f t="shared" si="3"/>
        <v>#N/A</v>
      </c>
      <c r="AF91" s="123" t="e">
        <f t="shared" si="4"/>
        <v>#N/A</v>
      </c>
      <c r="AG91" s="121" t="e">
        <f t="shared" si="5"/>
        <v>#N/A</v>
      </c>
    </row>
    <row r="92" spans="1:33">
      <c r="A92" s="112" t="s">
        <v>39</v>
      </c>
      <c r="B92" s="113" t="s">
        <v>46</v>
      </c>
      <c r="C92" s="113" t="s">
        <v>41</v>
      </c>
      <c r="D92" s="113" t="s">
        <v>31</v>
      </c>
      <c r="E92" s="113" t="s">
        <v>36</v>
      </c>
      <c r="F92" s="114" t="s">
        <v>35</v>
      </c>
      <c r="G92" s="35" t="e">
        <f>INDEX('TANF_Adult Rate Sheet'!$A$7:$PW$33,MATCH('Child Check (2)'!$F92,'TANF_Adult Rate Sheet'!$A$7:$A$33,0),MATCH('Child Check (2)'!$B92&amp;", "&amp;'Child Check (2)'!$C92&amp;", "&amp;IF($D92="N","Non-TPL, ","TPL, ")&amp;IF($E92="N","Non-voluntary_","voluntary_")&amp;$A92&amp;"_"&amp;G$4,'TANF_Adult Rate Sheet'!$A$33:$PW$33,0))</f>
        <v>#N/A</v>
      </c>
      <c r="H92" s="36" t="e">
        <f>INDEX('TANF_Adult Rate Sheet'!$A$7:$PW$33,MATCH('Child Check (2)'!$F92,'TANF_Adult Rate Sheet'!$A$7:$A$33,0),MATCH('Child Check (2)'!$B92&amp;", "&amp;'Child Check (2)'!$C92&amp;", "&amp;IF($D92="N","Non-TPL, ","TPL, ")&amp;IF($E92="N","Non-voluntary_","voluntary_")&amp;$A92&amp;"_"&amp;H$4,'TANF_Adult Rate Sheet'!$A$33:$PW$33,0))</f>
        <v>#N/A</v>
      </c>
      <c r="I92" s="36" t="e">
        <f>INDEX('TANF_Adult Rate Sheet'!$A$7:$PW$33,MATCH('Child Check (2)'!$F92,'TANF_Adult Rate Sheet'!$A$7:$A$33,0),MATCH('Child Check (2)'!$B92&amp;", "&amp;'Child Check (2)'!$C92&amp;", "&amp;IF($D92="N","Non-TPL, ","TPL, ")&amp;IF($E92="N","Non-voluntary_","voluntary_")&amp;$A92&amp;"_"&amp;I$4,'TANF_Adult Rate Sheet'!$A$33:$PW$33,0))</f>
        <v>#N/A</v>
      </c>
      <c r="J92" s="37" t="e">
        <f>INDEX('TANF_Adult Rate Sheet'!$A$7:$PW$33,MATCH('Child Check (2)'!$F92,'TANF_Adult Rate Sheet'!$A$7:$A$33,0),MATCH('Child Check (2)'!$B92&amp;", "&amp;'Child Check (2)'!$C92&amp;", "&amp;IF($D92="N","Non-TPL, ","TPL, ")&amp;IF($E92="N","Non-voluntary_","voluntary_")&amp;$A92&amp;"_"&amp;J$4,'TANF_Adult Rate Sheet'!$A$33:$PW$33,0))</f>
        <v>#N/A</v>
      </c>
      <c r="K92" s="38" t="e">
        <f>INDEX('TANF_Adult Rate Sheet'!$A$7:$PW$33,MATCH('Child Check (2)'!$F92,'TANF_Adult Rate Sheet'!$A$7:$A$33,0),MATCH('Child Check (2)'!$B92&amp;", "&amp;'Child Check (2)'!$C92&amp;", "&amp;IF($D92="N","Non-TPL, ","TPL, ")&amp;IF($E92="N","Non-voluntary_","voluntary_")&amp;$A92&amp;"_"&amp;K$4,'TANF_Adult Rate Sheet'!$A$33:$PW$33,0))</f>
        <v>#N/A</v>
      </c>
      <c r="L92" s="37" t="e">
        <f>INDEX('TANF_Adult Rate Sheet'!$A$7:$PW$33,MATCH('Child Check (2)'!$F92,'TANF_Adult Rate Sheet'!$A$7:$A$33,0),MATCH('Child Check (2)'!$B92&amp;", "&amp;'Child Check (2)'!$C92&amp;", "&amp;IF($D92="N","Non-TPL, ","TPL, ")&amp;IF($E92="N","Non-voluntary_","voluntary_")&amp;$A92&amp;"_"&amp;L$4,'TANF_Adult Rate Sheet'!$A$33:$PW$33,0))</f>
        <v>#N/A</v>
      </c>
      <c r="M92" s="39" t="e">
        <f>INDEX('TANF_Adult Rate Sheet'!$A$7:$PW$33,MATCH('Child Check (2)'!$F92,'TANF_Adult Rate Sheet'!$A$7:$A$33,0),MATCH('Child Check (2)'!$B92&amp;", "&amp;'Child Check (2)'!$C92&amp;", "&amp;IF($D92="N","Non-TPL, ","TPL, ")&amp;IF($E92="N","Non-voluntary_","voluntary_")&amp;$A92&amp;"_"&amp;M$4,'TANF_Adult Rate Sheet'!$A$33:$PW$33,0))</f>
        <v>#N/A</v>
      </c>
      <c r="N92" s="40" t="e">
        <f>INDEX('TANF_Adult Rate Sheet'!$A$7:$PW$33,MATCH('Child Check (2)'!$F92,'TANF_Adult Rate Sheet'!$A$7:$A$33,0),MATCH('Child Check (2)'!$B92&amp;", "&amp;'Child Check (2)'!$C92&amp;", "&amp;IF($D92="N","Non-TPL, ","TPL, ")&amp;IF($E92="N","Non-voluntary_","voluntary_")&amp;$A92&amp;"_"&amp;N$4,'TANF_Adult Rate Sheet'!$A$33:$PW$33,0))</f>
        <v>#N/A</v>
      </c>
      <c r="O92" s="41" t="e">
        <f>INDEX('TANF_Adult Rate Sheet'!$A$7:$PW$33,MATCH('Child Check (2)'!$F92,'TANF_Adult Rate Sheet'!$A$7:$A$33,0),MATCH('Child Check (2)'!$B92&amp;", "&amp;'Child Check (2)'!$C92&amp;", "&amp;IF($D92="N","Non-TPL, ","TPL, ")&amp;IF($E92="N","Non-voluntary_","voluntary_")&amp;$A92&amp;"_"&amp;O$4,'TANF_Adult Rate Sheet'!$A$33:$PW$33,0))</f>
        <v>#N/A</v>
      </c>
      <c r="P92" s="41" t="e">
        <f>INDEX('TANF_Adult Rate Sheet'!$A$7:$PW$33,MATCH('Child Check (2)'!$F92,'TANF_Adult Rate Sheet'!$A$7:$A$33,0),MATCH('Child Check (2)'!$B92&amp;", "&amp;'Child Check (2)'!$C92&amp;", "&amp;IF($D92="N","Non-TPL, ","TPL, ")&amp;IF($E92="N","Non-voluntary_","voluntary_")&amp;$A92&amp;"_"&amp;P$4,'TANF_Adult Rate Sheet'!$A$33:$PW$33,0))</f>
        <v>#N/A</v>
      </c>
      <c r="Q92" s="35" t="e">
        <f>INDEX('TANF_Adult Rate Sheet'!$A$7:$PW$33,MATCH('Child Check (2)'!$F92,'TANF_Adult Rate Sheet'!$A$7:$A$33,0),MATCH('Child Check (2)'!$B92&amp;", "&amp;'Child Check (2)'!$C92&amp;", "&amp;IF($D92="N","Non-TPL, ","TPL, ")&amp;IF($E92="N","Non-voluntary_","voluntary_")&amp;$A92&amp;"_"&amp;Q$4,'TANF_Adult Rate Sheet'!$A$33:$PW$33,0))</f>
        <v>#N/A</v>
      </c>
      <c r="R92" s="36" t="e">
        <f>INDEX('TANF_Adult Rate Sheet'!$A$7:$PW$33,MATCH('Child Check (2)'!$F92,'TANF_Adult Rate Sheet'!$A$7:$A$33,0),MATCH('Child Check (2)'!$B92&amp;", "&amp;'Child Check (2)'!$C92&amp;", "&amp;IF($D92="N","Non-TPL, ","TPL, ")&amp;IF($E92="N","Non-voluntary_","voluntary_")&amp;$A92&amp;"_"&amp;R$4,'TANF_Adult Rate Sheet'!$A$33:$PW$33,0))</f>
        <v>#N/A</v>
      </c>
      <c r="S92" s="42" t="e">
        <f>INDEX('TANF_Adult Rate Sheet'!$A$7:$PW$33,MATCH('Child Check (2)'!$F92,'TANF_Adult Rate Sheet'!$A$7:$A$33,0),MATCH('Child Check (2)'!$B92&amp;", "&amp;'Child Check (2)'!$C92&amp;", "&amp;IF($D92="N","Non-TPL, ","TPL, ")&amp;IF($E92="N","Non-voluntary_","voluntary_")&amp;$A92&amp;"_"&amp;S$4,'TANF_Adult Rate Sheet'!$A$33:$PW$33,0))</f>
        <v>#N/A</v>
      </c>
      <c r="T92" s="118" t="e">
        <f>INDEX('TANF_Adult Rate Sheet'!$A$3:$PW$33,MATCH("Base Member Months:",'TANF_Adult Rate Sheet'!$A$3:$A$33,0),MATCH('Child Check (2)'!$B92&amp;", "&amp;'Child Check (2)'!$C92&amp;", "&amp;IF($D92="N","Non-TPL, ","TPL, ")&amp;IF($E92="N","Non-voluntary_","voluntary_")&amp;$A92&amp;"_"&amp;T$4,'TANF_Adult Rate Sheet'!$A$33:$PW$33,0))</f>
        <v>#N/A</v>
      </c>
      <c r="U92" s="118" t="e">
        <f>INDEX('TANF_Adult Rate Sheet'!$A$3:$PW$33,MATCH("Base Member Months:",'TANF_Adult Rate Sheet'!$A$3:$A$33,0),MATCH('Child Check (2)'!$B92&amp;", "&amp;'Child Check (2)'!$C92&amp;", "&amp;IF($D92="N","Non-TPL, ","TPL, ")&amp;IF($E92="N","Non-voluntary_","voluntary_")&amp;$A92&amp;"_"&amp;U$4,'TANF_Adult Rate Sheet'!$A$33:$PW$33,0))</f>
        <v>#N/A</v>
      </c>
      <c r="Z92" s="122" t="e">
        <v>#N/A</v>
      </c>
      <c r="AA92" s="122" t="e">
        <v>#N/A</v>
      </c>
      <c r="AB92" s="122">
        <v>0</v>
      </c>
      <c r="AC92" s="122" t="e">
        <v>#N/A</v>
      </c>
      <c r="AD92" s="122" t="e">
        <v>#N/A</v>
      </c>
      <c r="AE92" s="123" t="e">
        <f t="shared" si="3"/>
        <v>#N/A</v>
      </c>
      <c r="AF92" s="123" t="e">
        <f t="shared" si="4"/>
        <v>#N/A</v>
      </c>
      <c r="AG92" s="121" t="e">
        <f t="shared" si="5"/>
        <v>#N/A</v>
      </c>
    </row>
    <row r="93" spans="1:33">
      <c r="A93" s="112" t="s">
        <v>42</v>
      </c>
      <c r="B93" s="113" t="s">
        <v>46</v>
      </c>
      <c r="C93" s="113" t="s">
        <v>41</v>
      </c>
      <c r="D93" s="113" t="s">
        <v>31</v>
      </c>
      <c r="E93" s="113" t="s">
        <v>31</v>
      </c>
      <c r="F93" s="114" t="s">
        <v>32</v>
      </c>
      <c r="G93" s="35" t="e">
        <f>INDEX('TANF_Adult Rate Sheet'!$A$7:$PW$33,MATCH('Child Check (2)'!$F93,'TANF_Adult Rate Sheet'!$A$7:$A$33,0),MATCH('Child Check (2)'!$B93&amp;", "&amp;'Child Check (2)'!$C93&amp;", "&amp;IF($D93="N","Non-TPL, ","TPL, ")&amp;IF($E93="N","Non-voluntary_","voluntary_")&amp;$A93&amp;"_"&amp;G$4,'TANF_Adult Rate Sheet'!$A$33:$PW$33,0))</f>
        <v>#N/A</v>
      </c>
      <c r="H93" s="36" t="e">
        <f>INDEX('TANF_Adult Rate Sheet'!$A$7:$PW$33,MATCH('Child Check (2)'!$F93,'TANF_Adult Rate Sheet'!$A$7:$A$33,0),MATCH('Child Check (2)'!$B93&amp;", "&amp;'Child Check (2)'!$C93&amp;", "&amp;IF($D93="N","Non-TPL, ","TPL, ")&amp;IF($E93="N","Non-voluntary_","voluntary_")&amp;$A93&amp;"_"&amp;H$4,'TANF_Adult Rate Sheet'!$A$33:$PW$33,0))</f>
        <v>#N/A</v>
      </c>
      <c r="I93" s="36" t="e">
        <f>INDEX('TANF_Adult Rate Sheet'!$A$7:$PW$33,MATCH('Child Check (2)'!$F93,'TANF_Adult Rate Sheet'!$A$7:$A$33,0),MATCH('Child Check (2)'!$B93&amp;", "&amp;'Child Check (2)'!$C93&amp;", "&amp;IF($D93="N","Non-TPL, ","TPL, ")&amp;IF($E93="N","Non-voluntary_","voluntary_")&amp;$A93&amp;"_"&amp;I$4,'TANF_Adult Rate Sheet'!$A$33:$PW$33,0))</f>
        <v>#N/A</v>
      </c>
      <c r="J93" s="37" t="e">
        <f>INDEX('TANF_Adult Rate Sheet'!$A$7:$PW$33,MATCH('Child Check (2)'!$F93,'TANF_Adult Rate Sheet'!$A$7:$A$33,0),MATCH('Child Check (2)'!$B93&amp;", "&amp;'Child Check (2)'!$C93&amp;", "&amp;IF($D93="N","Non-TPL, ","TPL, ")&amp;IF($E93="N","Non-voluntary_","voluntary_")&amp;$A93&amp;"_"&amp;J$4,'TANF_Adult Rate Sheet'!$A$33:$PW$33,0))</f>
        <v>#N/A</v>
      </c>
      <c r="K93" s="38" t="e">
        <f>INDEX('TANF_Adult Rate Sheet'!$A$7:$PW$33,MATCH('Child Check (2)'!$F93,'TANF_Adult Rate Sheet'!$A$7:$A$33,0),MATCH('Child Check (2)'!$B93&amp;", "&amp;'Child Check (2)'!$C93&amp;", "&amp;IF($D93="N","Non-TPL, ","TPL, ")&amp;IF($E93="N","Non-voluntary_","voluntary_")&amp;$A93&amp;"_"&amp;K$4,'TANF_Adult Rate Sheet'!$A$33:$PW$33,0))</f>
        <v>#N/A</v>
      </c>
      <c r="L93" s="37" t="e">
        <f>INDEX('TANF_Adult Rate Sheet'!$A$7:$PW$33,MATCH('Child Check (2)'!$F93,'TANF_Adult Rate Sheet'!$A$7:$A$33,0),MATCH('Child Check (2)'!$B93&amp;", "&amp;'Child Check (2)'!$C93&amp;", "&amp;IF($D93="N","Non-TPL, ","TPL, ")&amp;IF($E93="N","Non-voluntary_","voluntary_")&amp;$A93&amp;"_"&amp;L$4,'TANF_Adult Rate Sheet'!$A$33:$PW$33,0))</f>
        <v>#N/A</v>
      </c>
      <c r="M93" s="39" t="e">
        <f>INDEX('TANF_Adult Rate Sheet'!$A$7:$PW$33,MATCH('Child Check (2)'!$F93,'TANF_Adult Rate Sheet'!$A$7:$A$33,0),MATCH('Child Check (2)'!$B93&amp;", "&amp;'Child Check (2)'!$C93&amp;", "&amp;IF($D93="N","Non-TPL, ","TPL, ")&amp;IF($E93="N","Non-voluntary_","voluntary_")&amp;$A93&amp;"_"&amp;M$4,'TANF_Adult Rate Sheet'!$A$33:$PW$33,0))</f>
        <v>#N/A</v>
      </c>
      <c r="N93" s="40" t="e">
        <f>INDEX('TANF_Adult Rate Sheet'!$A$7:$PW$33,MATCH('Child Check (2)'!$F93,'TANF_Adult Rate Sheet'!$A$7:$A$33,0),MATCH('Child Check (2)'!$B93&amp;", "&amp;'Child Check (2)'!$C93&amp;", "&amp;IF($D93="N","Non-TPL, ","TPL, ")&amp;IF($E93="N","Non-voluntary_","voluntary_")&amp;$A93&amp;"_"&amp;N$4,'TANF_Adult Rate Sheet'!$A$33:$PW$33,0))</f>
        <v>#N/A</v>
      </c>
      <c r="O93" s="41" t="e">
        <f>INDEX('TANF_Adult Rate Sheet'!$A$7:$PW$33,MATCH('Child Check (2)'!$F93,'TANF_Adult Rate Sheet'!$A$7:$A$33,0),MATCH('Child Check (2)'!$B93&amp;", "&amp;'Child Check (2)'!$C93&amp;", "&amp;IF($D93="N","Non-TPL, ","TPL, ")&amp;IF($E93="N","Non-voluntary_","voluntary_")&amp;$A93&amp;"_"&amp;O$4,'TANF_Adult Rate Sheet'!$A$33:$PW$33,0))</f>
        <v>#N/A</v>
      </c>
      <c r="P93" s="41" t="e">
        <f>INDEX('TANF_Adult Rate Sheet'!$A$7:$PW$33,MATCH('Child Check (2)'!$F93,'TANF_Adult Rate Sheet'!$A$7:$A$33,0),MATCH('Child Check (2)'!$B93&amp;", "&amp;'Child Check (2)'!$C93&amp;", "&amp;IF($D93="N","Non-TPL, ","TPL, ")&amp;IF($E93="N","Non-voluntary_","voluntary_")&amp;$A93&amp;"_"&amp;P$4,'TANF_Adult Rate Sheet'!$A$33:$PW$33,0))</f>
        <v>#N/A</v>
      </c>
      <c r="Q93" s="35" t="e">
        <f>INDEX('TANF_Adult Rate Sheet'!$A$7:$PW$33,MATCH('Child Check (2)'!$F93,'TANF_Adult Rate Sheet'!$A$7:$A$33,0),MATCH('Child Check (2)'!$B93&amp;", "&amp;'Child Check (2)'!$C93&amp;", "&amp;IF($D93="N","Non-TPL, ","TPL, ")&amp;IF($E93="N","Non-voluntary_","voluntary_")&amp;$A93&amp;"_"&amp;Q$4,'TANF_Adult Rate Sheet'!$A$33:$PW$33,0))</f>
        <v>#N/A</v>
      </c>
      <c r="R93" s="36" t="e">
        <f>INDEX('TANF_Adult Rate Sheet'!$A$7:$PW$33,MATCH('Child Check (2)'!$F93,'TANF_Adult Rate Sheet'!$A$7:$A$33,0),MATCH('Child Check (2)'!$B93&amp;", "&amp;'Child Check (2)'!$C93&amp;", "&amp;IF($D93="N","Non-TPL, ","TPL, ")&amp;IF($E93="N","Non-voluntary_","voluntary_")&amp;$A93&amp;"_"&amp;R$4,'TANF_Adult Rate Sheet'!$A$33:$PW$33,0))</f>
        <v>#N/A</v>
      </c>
      <c r="S93" s="42" t="e">
        <f>INDEX('TANF_Adult Rate Sheet'!$A$7:$PW$33,MATCH('Child Check (2)'!$F93,'TANF_Adult Rate Sheet'!$A$7:$A$33,0),MATCH('Child Check (2)'!$B93&amp;", "&amp;'Child Check (2)'!$C93&amp;", "&amp;IF($D93="N","Non-TPL, ","TPL, ")&amp;IF($E93="N","Non-voluntary_","voluntary_")&amp;$A93&amp;"_"&amp;S$4,'TANF_Adult Rate Sheet'!$A$33:$PW$33,0))</f>
        <v>#N/A</v>
      </c>
      <c r="T93" s="118" t="e">
        <f>INDEX('TANF_Adult Rate Sheet'!$A$3:$PW$33,MATCH("Base Member Months:",'TANF_Adult Rate Sheet'!$A$3:$A$33,0),MATCH('Child Check (2)'!$B93&amp;", "&amp;'Child Check (2)'!$C93&amp;", "&amp;IF($D93="N","Non-TPL, ","TPL, ")&amp;IF($E93="N","Non-voluntary_","voluntary_")&amp;$A93&amp;"_"&amp;T$4,'TANF_Adult Rate Sheet'!$A$33:$PW$33,0))</f>
        <v>#N/A</v>
      </c>
      <c r="U93" s="118" t="e">
        <f>INDEX('TANF_Adult Rate Sheet'!$A$3:$PW$33,MATCH("Base Member Months:",'TANF_Adult Rate Sheet'!$A$3:$A$33,0),MATCH('Child Check (2)'!$B93&amp;", "&amp;'Child Check (2)'!$C93&amp;", "&amp;IF($D93="N","Non-TPL, ","TPL, ")&amp;IF($E93="N","Non-voluntary_","voluntary_")&amp;$A93&amp;"_"&amp;U$4,'TANF_Adult Rate Sheet'!$A$33:$PW$33,0))</f>
        <v>#N/A</v>
      </c>
      <c r="Z93" s="122" t="e">
        <v>#N/A</v>
      </c>
      <c r="AA93" s="122" t="e">
        <v>#N/A</v>
      </c>
      <c r="AB93" s="122">
        <v>0</v>
      </c>
      <c r="AC93" s="122" t="e">
        <v>#N/A</v>
      </c>
      <c r="AD93" s="122" t="e">
        <v>#N/A</v>
      </c>
      <c r="AE93" s="123" t="e">
        <f t="shared" si="3"/>
        <v>#N/A</v>
      </c>
      <c r="AF93" s="123" t="e">
        <f t="shared" si="4"/>
        <v>#N/A</v>
      </c>
      <c r="AG93" s="121" t="e">
        <f t="shared" si="5"/>
        <v>#N/A</v>
      </c>
    </row>
    <row r="94" spans="1:33">
      <c r="A94" s="112" t="s">
        <v>42</v>
      </c>
      <c r="B94" s="113" t="s">
        <v>46</v>
      </c>
      <c r="C94" s="113" t="s">
        <v>41</v>
      </c>
      <c r="D94" s="113" t="s">
        <v>31</v>
      </c>
      <c r="E94" s="113" t="s">
        <v>31</v>
      </c>
      <c r="F94" s="114" t="s">
        <v>33</v>
      </c>
      <c r="G94" s="35" t="e">
        <f>INDEX('TANF_Adult Rate Sheet'!$A$7:$PW$33,MATCH('Child Check (2)'!$F94,'TANF_Adult Rate Sheet'!$A$7:$A$33,0),MATCH('Child Check (2)'!$B94&amp;", "&amp;'Child Check (2)'!$C94&amp;", "&amp;IF($D94="N","Non-TPL, ","TPL, ")&amp;IF($E94="N","Non-voluntary_","voluntary_")&amp;$A94&amp;"_"&amp;G$4,'TANF_Adult Rate Sheet'!$A$33:$PW$33,0))</f>
        <v>#N/A</v>
      </c>
      <c r="H94" s="36" t="e">
        <f>INDEX('TANF_Adult Rate Sheet'!$A$7:$PW$33,MATCH('Child Check (2)'!$F94,'TANF_Adult Rate Sheet'!$A$7:$A$33,0),MATCH('Child Check (2)'!$B94&amp;", "&amp;'Child Check (2)'!$C94&amp;", "&amp;IF($D94="N","Non-TPL, ","TPL, ")&amp;IF($E94="N","Non-voluntary_","voluntary_")&amp;$A94&amp;"_"&amp;H$4,'TANF_Adult Rate Sheet'!$A$33:$PW$33,0))</f>
        <v>#N/A</v>
      </c>
      <c r="I94" s="36" t="e">
        <f>INDEX('TANF_Adult Rate Sheet'!$A$7:$PW$33,MATCH('Child Check (2)'!$F94,'TANF_Adult Rate Sheet'!$A$7:$A$33,0),MATCH('Child Check (2)'!$B94&amp;", "&amp;'Child Check (2)'!$C94&amp;", "&amp;IF($D94="N","Non-TPL, ","TPL, ")&amp;IF($E94="N","Non-voluntary_","voluntary_")&amp;$A94&amp;"_"&amp;I$4,'TANF_Adult Rate Sheet'!$A$33:$PW$33,0))</f>
        <v>#N/A</v>
      </c>
      <c r="J94" s="37" t="e">
        <f>INDEX('TANF_Adult Rate Sheet'!$A$7:$PW$33,MATCH('Child Check (2)'!$F94,'TANF_Adult Rate Sheet'!$A$7:$A$33,0),MATCH('Child Check (2)'!$B94&amp;", "&amp;'Child Check (2)'!$C94&amp;", "&amp;IF($D94="N","Non-TPL, ","TPL, ")&amp;IF($E94="N","Non-voluntary_","voluntary_")&amp;$A94&amp;"_"&amp;J$4,'TANF_Adult Rate Sheet'!$A$33:$PW$33,0))</f>
        <v>#N/A</v>
      </c>
      <c r="K94" s="38" t="e">
        <f>INDEX('TANF_Adult Rate Sheet'!$A$7:$PW$33,MATCH('Child Check (2)'!$F94,'TANF_Adult Rate Sheet'!$A$7:$A$33,0),MATCH('Child Check (2)'!$B94&amp;", "&amp;'Child Check (2)'!$C94&amp;", "&amp;IF($D94="N","Non-TPL, ","TPL, ")&amp;IF($E94="N","Non-voluntary_","voluntary_")&amp;$A94&amp;"_"&amp;K$4,'TANF_Adult Rate Sheet'!$A$33:$PW$33,0))</f>
        <v>#N/A</v>
      </c>
      <c r="L94" s="37" t="e">
        <f>INDEX('TANF_Adult Rate Sheet'!$A$7:$PW$33,MATCH('Child Check (2)'!$F94,'TANF_Adult Rate Sheet'!$A$7:$A$33,0),MATCH('Child Check (2)'!$B94&amp;", "&amp;'Child Check (2)'!$C94&amp;", "&amp;IF($D94="N","Non-TPL, ","TPL, ")&amp;IF($E94="N","Non-voluntary_","voluntary_")&amp;$A94&amp;"_"&amp;L$4,'TANF_Adult Rate Sheet'!$A$33:$PW$33,0))</f>
        <v>#N/A</v>
      </c>
      <c r="M94" s="39" t="e">
        <f>INDEX('TANF_Adult Rate Sheet'!$A$7:$PW$33,MATCH('Child Check (2)'!$F94,'TANF_Adult Rate Sheet'!$A$7:$A$33,0),MATCH('Child Check (2)'!$B94&amp;", "&amp;'Child Check (2)'!$C94&amp;", "&amp;IF($D94="N","Non-TPL, ","TPL, ")&amp;IF($E94="N","Non-voluntary_","voluntary_")&amp;$A94&amp;"_"&amp;M$4,'TANF_Adult Rate Sheet'!$A$33:$PW$33,0))</f>
        <v>#N/A</v>
      </c>
      <c r="N94" s="40" t="e">
        <f>INDEX('TANF_Adult Rate Sheet'!$A$7:$PW$33,MATCH('Child Check (2)'!$F94,'TANF_Adult Rate Sheet'!$A$7:$A$33,0),MATCH('Child Check (2)'!$B94&amp;", "&amp;'Child Check (2)'!$C94&amp;", "&amp;IF($D94="N","Non-TPL, ","TPL, ")&amp;IF($E94="N","Non-voluntary_","voluntary_")&amp;$A94&amp;"_"&amp;N$4,'TANF_Adult Rate Sheet'!$A$33:$PW$33,0))</f>
        <v>#N/A</v>
      </c>
      <c r="O94" s="41" t="e">
        <f>INDEX('TANF_Adult Rate Sheet'!$A$7:$PW$33,MATCH('Child Check (2)'!$F94,'TANF_Adult Rate Sheet'!$A$7:$A$33,0),MATCH('Child Check (2)'!$B94&amp;", "&amp;'Child Check (2)'!$C94&amp;", "&amp;IF($D94="N","Non-TPL, ","TPL, ")&amp;IF($E94="N","Non-voluntary_","voluntary_")&amp;$A94&amp;"_"&amp;O$4,'TANF_Adult Rate Sheet'!$A$33:$PW$33,0))</f>
        <v>#N/A</v>
      </c>
      <c r="P94" s="41" t="e">
        <f>INDEX('TANF_Adult Rate Sheet'!$A$7:$PW$33,MATCH('Child Check (2)'!$F94,'TANF_Adult Rate Sheet'!$A$7:$A$33,0),MATCH('Child Check (2)'!$B94&amp;", "&amp;'Child Check (2)'!$C94&amp;", "&amp;IF($D94="N","Non-TPL, ","TPL, ")&amp;IF($E94="N","Non-voluntary_","voluntary_")&amp;$A94&amp;"_"&amp;P$4,'TANF_Adult Rate Sheet'!$A$33:$PW$33,0))</f>
        <v>#N/A</v>
      </c>
      <c r="Q94" s="35" t="e">
        <f>INDEX('TANF_Adult Rate Sheet'!$A$7:$PW$33,MATCH('Child Check (2)'!$F94,'TANF_Adult Rate Sheet'!$A$7:$A$33,0),MATCH('Child Check (2)'!$B94&amp;", "&amp;'Child Check (2)'!$C94&amp;", "&amp;IF($D94="N","Non-TPL, ","TPL, ")&amp;IF($E94="N","Non-voluntary_","voluntary_")&amp;$A94&amp;"_"&amp;Q$4,'TANF_Adult Rate Sheet'!$A$33:$PW$33,0))</f>
        <v>#N/A</v>
      </c>
      <c r="R94" s="36" t="e">
        <f>INDEX('TANF_Adult Rate Sheet'!$A$7:$PW$33,MATCH('Child Check (2)'!$F94,'TANF_Adult Rate Sheet'!$A$7:$A$33,0),MATCH('Child Check (2)'!$B94&amp;", "&amp;'Child Check (2)'!$C94&amp;", "&amp;IF($D94="N","Non-TPL, ","TPL, ")&amp;IF($E94="N","Non-voluntary_","voluntary_")&amp;$A94&amp;"_"&amp;R$4,'TANF_Adult Rate Sheet'!$A$33:$PW$33,0))</f>
        <v>#N/A</v>
      </c>
      <c r="S94" s="42" t="e">
        <f>INDEX('TANF_Adult Rate Sheet'!$A$7:$PW$33,MATCH('Child Check (2)'!$F94,'TANF_Adult Rate Sheet'!$A$7:$A$33,0),MATCH('Child Check (2)'!$B94&amp;", "&amp;'Child Check (2)'!$C94&amp;", "&amp;IF($D94="N","Non-TPL, ","TPL, ")&amp;IF($E94="N","Non-voluntary_","voluntary_")&amp;$A94&amp;"_"&amp;S$4,'TANF_Adult Rate Sheet'!$A$33:$PW$33,0))</f>
        <v>#N/A</v>
      </c>
      <c r="T94" s="118" t="e">
        <f>INDEX('TANF_Adult Rate Sheet'!$A$3:$PW$33,MATCH("Base Member Months:",'TANF_Adult Rate Sheet'!$A$3:$A$33,0),MATCH('Child Check (2)'!$B94&amp;", "&amp;'Child Check (2)'!$C94&amp;", "&amp;IF($D94="N","Non-TPL, ","TPL, ")&amp;IF($E94="N","Non-voluntary_","voluntary_")&amp;$A94&amp;"_"&amp;T$4,'TANF_Adult Rate Sheet'!$A$33:$PW$33,0))</f>
        <v>#N/A</v>
      </c>
      <c r="U94" s="118" t="e">
        <f>INDEX('TANF_Adult Rate Sheet'!$A$3:$PW$33,MATCH("Base Member Months:",'TANF_Adult Rate Sheet'!$A$3:$A$33,0),MATCH('Child Check (2)'!$B94&amp;", "&amp;'Child Check (2)'!$C94&amp;", "&amp;IF($D94="N","Non-TPL, ","TPL, ")&amp;IF($E94="N","Non-voluntary_","voluntary_")&amp;$A94&amp;"_"&amp;U$4,'TANF_Adult Rate Sheet'!$A$33:$PW$33,0))</f>
        <v>#N/A</v>
      </c>
      <c r="Z94" s="122" t="e">
        <v>#N/A</v>
      </c>
      <c r="AA94" s="122" t="e">
        <v>#N/A</v>
      </c>
      <c r="AB94" s="122">
        <v>0</v>
      </c>
      <c r="AC94" s="122" t="e">
        <v>#N/A</v>
      </c>
      <c r="AD94" s="122" t="e">
        <v>#N/A</v>
      </c>
      <c r="AE94" s="123" t="e">
        <f t="shared" si="3"/>
        <v>#N/A</v>
      </c>
      <c r="AF94" s="123" t="e">
        <f t="shared" si="4"/>
        <v>#N/A</v>
      </c>
      <c r="AG94" s="121" t="e">
        <f t="shared" si="5"/>
        <v>#N/A</v>
      </c>
    </row>
    <row r="95" spans="1:33">
      <c r="A95" s="112" t="s">
        <v>42</v>
      </c>
      <c r="B95" s="113" t="s">
        <v>46</v>
      </c>
      <c r="C95" s="113" t="s">
        <v>41</v>
      </c>
      <c r="D95" s="113" t="s">
        <v>31</v>
      </c>
      <c r="E95" s="113" t="s">
        <v>31</v>
      </c>
      <c r="F95" s="114" t="s">
        <v>34</v>
      </c>
      <c r="G95" s="35" t="e">
        <f>INDEX('TANF_Adult Rate Sheet'!$A$7:$PW$33,MATCH('Child Check (2)'!$F95,'TANF_Adult Rate Sheet'!$A$7:$A$33,0),MATCH('Child Check (2)'!$B95&amp;", "&amp;'Child Check (2)'!$C95&amp;", "&amp;IF($D95="N","Non-TPL, ","TPL, ")&amp;IF($E95="N","Non-voluntary_","voluntary_")&amp;$A95&amp;"_"&amp;G$4,'TANF_Adult Rate Sheet'!$A$33:$PW$33,0))</f>
        <v>#N/A</v>
      </c>
      <c r="H95" s="36" t="e">
        <f>INDEX('TANF_Adult Rate Sheet'!$A$7:$PW$33,MATCH('Child Check (2)'!$F95,'TANF_Adult Rate Sheet'!$A$7:$A$33,0),MATCH('Child Check (2)'!$B95&amp;", "&amp;'Child Check (2)'!$C95&amp;", "&amp;IF($D95="N","Non-TPL, ","TPL, ")&amp;IF($E95="N","Non-voluntary_","voluntary_")&amp;$A95&amp;"_"&amp;H$4,'TANF_Adult Rate Sheet'!$A$33:$PW$33,0))</f>
        <v>#N/A</v>
      </c>
      <c r="I95" s="36" t="e">
        <f>INDEX('TANF_Adult Rate Sheet'!$A$7:$PW$33,MATCH('Child Check (2)'!$F95,'TANF_Adult Rate Sheet'!$A$7:$A$33,0),MATCH('Child Check (2)'!$B95&amp;", "&amp;'Child Check (2)'!$C95&amp;", "&amp;IF($D95="N","Non-TPL, ","TPL, ")&amp;IF($E95="N","Non-voluntary_","voluntary_")&amp;$A95&amp;"_"&amp;I$4,'TANF_Adult Rate Sheet'!$A$33:$PW$33,0))</f>
        <v>#N/A</v>
      </c>
      <c r="J95" s="37" t="e">
        <f>INDEX('TANF_Adult Rate Sheet'!$A$7:$PW$33,MATCH('Child Check (2)'!$F95,'TANF_Adult Rate Sheet'!$A$7:$A$33,0),MATCH('Child Check (2)'!$B95&amp;", "&amp;'Child Check (2)'!$C95&amp;", "&amp;IF($D95="N","Non-TPL, ","TPL, ")&amp;IF($E95="N","Non-voluntary_","voluntary_")&amp;$A95&amp;"_"&amp;J$4,'TANF_Adult Rate Sheet'!$A$33:$PW$33,0))</f>
        <v>#N/A</v>
      </c>
      <c r="K95" s="38" t="e">
        <f>INDEX('TANF_Adult Rate Sheet'!$A$7:$PW$33,MATCH('Child Check (2)'!$F95,'TANF_Adult Rate Sheet'!$A$7:$A$33,0),MATCH('Child Check (2)'!$B95&amp;", "&amp;'Child Check (2)'!$C95&amp;", "&amp;IF($D95="N","Non-TPL, ","TPL, ")&amp;IF($E95="N","Non-voluntary_","voluntary_")&amp;$A95&amp;"_"&amp;K$4,'TANF_Adult Rate Sheet'!$A$33:$PW$33,0))</f>
        <v>#N/A</v>
      </c>
      <c r="L95" s="37" t="e">
        <f>INDEX('TANF_Adult Rate Sheet'!$A$7:$PW$33,MATCH('Child Check (2)'!$F95,'TANF_Adult Rate Sheet'!$A$7:$A$33,0),MATCH('Child Check (2)'!$B95&amp;", "&amp;'Child Check (2)'!$C95&amp;", "&amp;IF($D95="N","Non-TPL, ","TPL, ")&amp;IF($E95="N","Non-voluntary_","voluntary_")&amp;$A95&amp;"_"&amp;L$4,'TANF_Adult Rate Sheet'!$A$33:$PW$33,0))</f>
        <v>#N/A</v>
      </c>
      <c r="M95" s="39" t="e">
        <f>INDEX('TANF_Adult Rate Sheet'!$A$7:$PW$33,MATCH('Child Check (2)'!$F95,'TANF_Adult Rate Sheet'!$A$7:$A$33,0),MATCH('Child Check (2)'!$B95&amp;", "&amp;'Child Check (2)'!$C95&amp;", "&amp;IF($D95="N","Non-TPL, ","TPL, ")&amp;IF($E95="N","Non-voluntary_","voluntary_")&amp;$A95&amp;"_"&amp;M$4,'TANF_Adult Rate Sheet'!$A$33:$PW$33,0))</f>
        <v>#N/A</v>
      </c>
      <c r="N95" s="40" t="e">
        <f>INDEX('TANF_Adult Rate Sheet'!$A$7:$PW$33,MATCH('Child Check (2)'!$F95,'TANF_Adult Rate Sheet'!$A$7:$A$33,0),MATCH('Child Check (2)'!$B95&amp;", "&amp;'Child Check (2)'!$C95&amp;", "&amp;IF($D95="N","Non-TPL, ","TPL, ")&amp;IF($E95="N","Non-voluntary_","voluntary_")&amp;$A95&amp;"_"&amp;N$4,'TANF_Adult Rate Sheet'!$A$33:$PW$33,0))</f>
        <v>#N/A</v>
      </c>
      <c r="O95" s="41" t="e">
        <f>INDEX('TANF_Adult Rate Sheet'!$A$7:$PW$33,MATCH('Child Check (2)'!$F95,'TANF_Adult Rate Sheet'!$A$7:$A$33,0),MATCH('Child Check (2)'!$B95&amp;", "&amp;'Child Check (2)'!$C95&amp;", "&amp;IF($D95="N","Non-TPL, ","TPL, ")&amp;IF($E95="N","Non-voluntary_","voluntary_")&amp;$A95&amp;"_"&amp;O$4,'TANF_Adult Rate Sheet'!$A$33:$PW$33,0))</f>
        <v>#N/A</v>
      </c>
      <c r="P95" s="41" t="e">
        <f>INDEX('TANF_Adult Rate Sheet'!$A$7:$PW$33,MATCH('Child Check (2)'!$F95,'TANF_Adult Rate Sheet'!$A$7:$A$33,0),MATCH('Child Check (2)'!$B95&amp;", "&amp;'Child Check (2)'!$C95&amp;", "&amp;IF($D95="N","Non-TPL, ","TPL, ")&amp;IF($E95="N","Non-voluntary_","voluntary_")&amp;$A95&amp;"_"&amp;P$4,'TANF_Adult Rate Sheet'!$A$33:$PW$33,0))</f>
        <v>#N/A</v>
      </c>
      <c r="Q95" s="35" t="e">
        <f>INDEX('TANF_Adult Rate Sheet'!$A$7:$PW$33,MATCH('Child Check (2)'!$F95,'TANF_Adult Rate Sheet'!$A$7:$A$33,0),MATCH('Child Check (2)'!$B95&amp;", "&amp;'Child Check (2)'!$C95&amp;", "&amp;IF($D95="N","Non-TPL, ","TPL, ")&amp;IF($E95="N","Non-voluntary_","voluntary_")&amp;$A95&amp;"_"&amp;Q$4,'TANF_Adult Rate Sheet'!$A$33:$PW$33,0))</f>
        <v>#N/A</v>
      </c>
      <c r="R95" s="36" t="e">
        <f>INDEX('TANF_Adult Rate Sheet'!$A$7:$PW$33,MATCH('Child Check (2)'!$F95,'TANF_Adult Rate Sheet'!$A$7:$A$33,0),MATCH('Child Check (2)'!$B95&amp;", "&amp;'Child Check (2)'!$C95&amp;", "&amp;IF($D95="N","Non-TPL, ","TPL, ")&amp;IF($E95="N","Non-voluntary_","voluntary_")&amp;$A95&amp;"_"&amp;R$4,'TANF_Adult Rate Sheet'!$A$33:$PW$33,0))</f>
        <v>#N/A</v>
      </c>
      <c r="S95" s="42" t="e">
        <f>INDEX('TANF_Adult Rate Sheet'!$A$7:$PW$33,MATCH('Child Check (2)'!$F95,'TANF_Adult Rate Sheet'!$A$7:$A$33,0),MATCH('Child Check (2)'!$B95&amp;", "&amp;'Child Check (2)'!$C95&amp;", "&amp;IF($D95="N","Non-TPL, ","TPL, ")&amp;IF($E95="N","Non-voluntary_","voluntary_")&amp;$A95&amp;"_"&amp;S$4,'TANF_Adult Rate Sheet'!$A$33:$PW$33,0))</f>
        <v>#N/A</v>
      </c>
      <c r="T95" s="118" t="e">
        <f>INDEX('TANF_Adult Rate Sheet'!$A$3:$PW$33,MATCH("Base Member Months:",'TANF_Adult Rate Sheet'!$A$3:$A$33,0),MATCH('Child Check (2)'!$B95&amp;", "&amp;'Child Check (2)'!$C95&amp;", "&amp;IF($D95="N","Non-TPL, ","TPL, ")&amp;IF($E95="N","Non-voluntary_","voluntary_")&amp;$A95&amp;"_"&amp;T$4,'TANF_Adult Rate Sheet'!$A$33:$PW$33,0))</f>
        <v>#N/A</v>
      </c>
      <c r="U95" s="118" t="e">
        <f>INDEX('TANF_Adult Rate Sheet'!$A$3:$PW$33,MATCH("Base Member Months:",'TANF_Adult Rate Sheet'!$A$3:$A$33,0),MATCH('Child Check (2)'!$B95&amp;", "&amp;'Child Check (2)'!$C95&amp;", "&amp;IF($D95="N","Non-TPL, ","TPL, ")&amp;IF($E95="N","Non-voluntary_","voluntary_")&amp;$A95&amp;"_"&amp;U$4,'TANF_Adult Rate Sheet'!$A$33:$PW$33,0))</f>
        <v>#N/A</v>
      </c>
      <c r="Z95" s="122" t="e">
        <v>#N/A</v>
      </c>
      <c r="AA95" s="122" t="e">
        <v>#N/A</v>
      </c>
      <c r="AB95" s="122">
        <v>0</v>
      </c>
      <c r="AC95" s="122" t="e">
        <v>#N/A</v>
      </c>
      <c r="AD95" s="122" t="e">
        <v>#N/A</v>
      </c>
      <c r="AE95" s="123" t="e">
        <f t="shared" si="3"/>
        <v>#N/A</v>
      </c>
      <c r="AF95" s="123" t="e">
        <f t="shared" si="4"/>
        <v>#N/A</v>
      </c>
      <c r="AG95" s="121" t="e">
        <f t="shared" si="5"/>
        <v>#N/A</v>
      </c>
    </row>
    <row r="96" spans="1:33">
      <c r="A96" s="112" t="s">
        <v>42</v>
      </c>
      <c r="B96" s="113" t="s">
        <v>46</v>
      </c>
      <c r="C96" s="113" t="s">
        <v>41</v>
      </c>
      <c r="D96" s="113" t="s">
        <v>31</v>
      </c>
      <c r="E96" s="113" t="s">
        <v>31</v>
      </c>
      <c r="F96" s="114" t="s">
        <v>35</v>
      </c>
      <c r="G96" s="35" t="e">
        <f>INDEX('TANF_Adult Rate Sheet'!$A$7:$PW$33,MATCH('Child Check (2)'!$F96,'TANF_Adult Rate Sheet'!$A$7:$A$33,0),MATCH('Child Check (2)'!$B96&amp;", "&amp;'Child Check (2)'!$C96&amp;", "&amp;IF($D96="N","Non-TPL, ","TPL, ")&amp;IF($E96="N","Non-voluntary_","voluntary_")&amp;$A96&amp;"_"&amp;G$4,'TANF_Adult Rate Sheet'!$A$33:$PW$33,0))</f>
        <v>#N/A</v>
      </c>
      <c r="H96" s="36" t="e">
        <f>INDEX('TANF_Adult Rate Sheet'!$A$7:$PW$33,MATCH('Child Check (2)'!$F96,'TANF_Adult Rate Sheet'!$A$7:$A$33,0),MATCH('Child Check (2)'!$B96&amp;", "&amp;'Child Check (2)'!$C96&amp;", "&amp;IF($D96="N","Non-TPL, ","TPL, ")&amp;IF($E96="N","Non-voluntary_","voluntary_")&amp;$A96&amp;"_"&amp;H$4,'TANF_Adult Rate Sheet'!$A$33:$PW$33,0))</f>
        <v>#N/A</v>
      </c>
      <c r="I96" s="36" t="e">
        <f>INDEX('TANF_Adult Rate Sheet'!$A$7:$PW$33,MATCH('Child Check (2)'!$F96,'TANF_Adult Rate Sheet'!$A$7:$A$33,0),MATCH('Child Check (2)'!$B96&amp;", "&amp;'Child Check (2)'!$C96&amp;", "&amp;IF($D96="N","Non-TPL, ","TPL, ")&amp;IF($E96="N","Non-voluntary_","voluntary_")&amp;$A96&amp;"_"&amp;I$4,'TANF_Adult Rate Sheet'!$A$33:$PW$33,0))</f>
        <v>#N/A</v>
      </c>
      <c r="J96" s="37" t="e">
        <f>INDEX('TANF_Adult Rate Sheet'!$A$7:$PW$33,MATCH('Child Check (2)'!$F96,'TANF_Adult Rate Sheet'!$A$7:$A$33,0),MATCH('Child Check (2)'!$B96&amp;", "&amp;'Child Check (2)'!$C96&amp;", "&amp;IF($D96="N","Non-TPL, ","TPL, ")&amp;IF($E96="N","Non-voluntary_","voluntary_")&amp;$A96&amp;"_"&amp;J$4,'TANF_Adult Rate Sheet'!$A$33:$PW$33,0))</f>
        <v>#N/A</v>
      </c>
      <c r="K96" s="38" t="e">
        <f>INDEX('TANF_Adult Rate Sheet'!$A$7:$PW$33,MATCH('Child Check (2)'!$F96,'TANF_Adult Rate Sheet'!$A$7:$A$33,0),MATCH('Child Check (2)'!$B96&amp;", "&amp;'Child Check (2)'!$C96&amp;", "&amp;IF($D96="N","Non-TPL, ","TPL, ")&amp;IF($E96="N","Non-voluntary_","voluntary_")&amp;$A96&amp;"_"&amp;K$4,'TANF_Adult Rate Sheet'!$A$33:$PW$33,0))</f>
        <v>#N/A</v>
      </c>
      <c r="L96" s="37" t="e">
        <f>INDEX('TANF_Adult Rate Sheet'!$A$7:$PW$33,MATCH('Child Check (2)'!$F96,'TANF_Adult Rate Sheet'!$A$7:$A$33,0),MATCH('Child Check (2)'!$B96&amp;", "&amp;'Child Check (2)'!$C96&amp;", "&amp;IF($D96="N","Non-TPL, ","TPL, ")&amp;IF($E96="N","Non-voluntary_","voluntary_")&amp;$A96&amp;"_"&amp;L$4,'TANF_Adult Rate Sheet'!$A$33:$PW$33,0))</f>
        <v>#N/A</v>
      </c>
      <c r="M96" s="39" t="e">
        <f>INDEX('TANF_Adult Rate Sheet'!$A$7:$PW$33,MATCH('Child Check (2)'!$F96,'TANF_Adult Rate Sheet'!$A$7:$A$33,0),MATCH('Child Check (2)'!$B96&amp;", "&amp;'Child Check (2)'!$C96&amp;", "&amp;IF($D96="N","Non-TPL, ","TPL, ")&amp;IF($E96="N","Non-voluntary_","voluntary_")&amp;$A96&amp;"_"&amp;M$4,'TANF_Adult Rate Sheet'!$A$33:$PW$33,0))</f>
        <v>#N/A</v>
      </c>
      <c r="N96" s="40" t="e">
        <f>INDEX('TANF_Adult Rate Sheet'!$A$7:$PW$33,MATCH('Child Check (2)'!$F96,'TANF_Adult Rate Sheet'!$A$7:$A$33,0),MATCH('Child Check (2)'!$B96&amp;", "&amp;'Child Check (2)'!$C96&amp;", "&amp;IF($D96="N","Non-TPL, ","TPL, ")&amp;IF($E96="N","Non-voluntary_","voluntary_")&amp;$A96&amp;"_"&amp;N$4,'TANF_Adult Rate Sheet'!$A$33:$PW$33,0))</f>
        <v>#N/A</v>
      </c>
      <c r="O96" s="41" t="e">
        <f>INDEX('TANF_Adult Rate Sheet'!$A$7:$PW$33,MATCH('Child Check (2)'!$F96,'TANF_Adult Rate Sheet'!$A$7:$A$33,0),MATCH('Child Check (2)'!$B96&amp;", "&amp;'Child Check (2)'!$C96&amp;", "&amp;IF($D96="N","Non-TPL, ","TPL, ")&amp;IF($E96="N","Non-voluntary_","voluntary_")&amp;$A96&amp;"_"&amp;O$4,'TANF_Adult Rate Sheet'!$A$33:$PW$33,0))</f>
        <v>#N/A</v>
      </c>
      <c r="P96" s="41" t="e">
        <f>INDEX('TANF_Adult Rate Sheet'!$A$7:$PW$33,MATCH('Child Check (2)'!$F96,'TANF_Adult Rate Sheet'!$A$7:$A$33,0),MATCH('Child Check (2)'!$B96&amp;", "&amp;'Child Check (2)'!$C96&amp;", "&amp;IF($D96="N","Non-TPL, ","TPL, ")&amp;IF($E96="N","Non-voluntary_","voluntary_")&amp;$A96&amp;"_"&amp;P$4,'TANF_Adult Rate Sheet'!$A$33:$PW$33,0))</f>
        <v>#N/A</v>
      </c>
      <c r="Q96" s="35" t="e">
        <f>INDEX('TANF_Adult Rate Sheet'!$A$7:$PW$33,MATCH('Child Check (2)'!$F96,'TANF_Adult Rate Sheet'!$A$7:$A$33,0),MATCH('Child Check (2)'!$B96&amp;", "&amp;'Child Check (2)'!$C96&amp;", "&amp;IF($D96="N","Non-TPL, ","TPL, ")&amp;IF($E96="N","Non-voluntary_","voluntary_")&amp;$A96&amp;"_"&amp;Q$4,'TANF_Adult Rate Sheet'!$A$33:$PW$33,0))</f>
        <v>#N/A</v>
      </c>
      <c r="R96" s="36" t="e">
        <f>INDEX('TANF_Adult Rate Sheet'!$A$7:$PW$33,MATCH('Child Check (2)'!$F96,'TANF_Adult Rate Sheet'!$A$7:$A$33,0),MATCH('Child Check (2)'!$B96&amp;", "&amp;'Child Check (2)'!$C96&amp;", "&amp;IF($D96="N","Non-TPL, ","TPL, ")&amp;IF($E96="N","Non-voluntary_","voluntary_")&amp;$A96&amp;"_"&amp;R$4,'TANF_Adult Rate Sheet'!$A$33:$PW$33,0))</f>
        <v>#N/A</v>
      </c>
      <c r="S96" s="42" t="e">
        <f>INDEX('TANF_Adult Rate Sheet'!$A$7:$PW$33,MATCH('Child Check (2)'!$F96,'TANF_Adult Rate Sheet'!$A$7:$A$33,0),MATCH('Child Check (2)'!$B96&amp;", "&amp;'Child Check (2)'!$C96&amp;", "&amp;IF($D96="N","Non-TPL, ","TPL, ")&amp;IF($E96="N","Non-voluntary_","voluntary_")&amp;$A96&amp;"_"&amp;S$4,'TANF_Adult Rate Sheet'!$A$33:$PW$33,0))</f>
        <v>#N/A</v>
      </c>
      <c r="T96" s="118" t="e">
        <f>INDEX('TANF_Adult Rate Sheet'!$A$3:$PW$33,MATCH("Base Member Months:",'TANF_Adult Rate Sheet'!$A$3:$A$33,0),MATCH('Child Check (2)'!$B96&amp;", "&amp;'Child Check (2)'!$C96&amp;", "&amp;IF($D96="N","Non-TPL, ","TPL, ")&amp;IF($E96="N","Non-voluntary_","voluntary_")&amp;$A96&amp;"_"&amp;T$4,'TANF_Adult Rate Sheet'!$A$33:$PW$33,0))</f>
        <v>#N/A</v>
      </c>
      <c r="U96" s="118" t="e">
        <f>INDEX('TANF_Adult Rate Sheet'!$A$3:$PW$33,MATCH("Base Member Months:",'TANF_Adult Rate Sheet'!$A$3:$A$33,0),MATCH('Child Check (2)'!$B96&amp;", "&amp;'Child Check (2)'!$C96&amp;", "&amp;IF($D96="N","Non-TPL, ","TPL, ")&amp;IF($E96="N","Non-voluntary_","voluntary_")&amp;$A96&amp;"_"&amp;U$4,'TANF_Adult Rate Sheet'!$A$33:$PW$33,0))</f>
        <v>#N/A</v>
      </c>
      <c r="Z96" s="122" t="e">
        <v>#N/A</v>
      </c>
      <c r="AA96" s="122" t="e">
        <v>#N/A</v>
      </c>
      <c r="AB96" s="122">
        <v>0</v>
      </c>
      <c r="AC96" s="122" t="e">
        <v>#N/A</v>
      </c>
      <c r="AD96" s="122" t="e">
        <v>#N/A</v>
      </c>
      <c r="AE96" s="123" t="e">
        <f t="shared" si="3"/>
        <v>#N/A</v>
      </c>
      <c r="AF96" s="123" t="e">
        <f t="shared" si="4"/>
        <v>#N/A</v>
      </c>
      <c r="AG96" s="121" t="e">
        <f t="shared" si="5"/>
        <v>#N/A</v>
      </c>
    </row>
    <row r="97" spans="1:33">
      <c r="A97" s="112" t="s">
        <v>42</v>
      </c>
      <c r="B97" s="113" t="s">
        <v>46</v>
      </c>
      <c r="C97" s="113" t="s">
        <v>41</v>
      </c>
      <c r="D97" s="113" t="s">
        <v>31</v>
      </c>
      <c r="E97" s="113" t="s">
        <v>36</v>
      </c>
      <c r="F97" s="114" t="s">
        <v>32</v>
      </c>
      <c r="G97" s="35" t="e">
        <f>INDEX('TANF_Adult Rate Sheet'!$A$7:$PW$33,MATCH('Child Check (2)'!$F97,'TANF_Adult Rate Sheet'!$A$7:$A$33,0),MATCH('Child Check (2)'!$B97&amp;", "&amp;'Child Check (2)'!$C97&amp;", "&amp;IF($D97="N","Non-TPL, ","TPL, ")&amp;IF($E97="N","Non-voluntary_","voluntary_")&amp;$A97&amp;"_"&amp;G$4,'TANF_Adult Rate Sheet'!$A$33:$PW$33,0))</f>
        <v>#N/A</v>
      </c>
      <c r="H97" s="36" t="e">
        <f>INDEX('TANF_Adult Rate Sheet'!$A$7:$PW$33,MATCH('Child Check (2)'!$F97,'TANF_Adult Rate Sheet'!$A$7:$A$33,0),MATCH('Child Check (2)'!$B97&amp;", "&amp;'Child Check (2)'!$C97&amp;", "&amp;IF($D97="N","Non-TPL, ","TPL, ")&amp;IF($E97="N","Non-voluntary_","voluntary_")&amp;$A97&amp;"_"&amp;H$4,'TANF_Adult Rate Sheet'!$A$33:$PW$33,0))</f>
        <v>#N/A</v>
      </c>
      <c r="I97" s="36" t="e">
        <f>INDEX('TANF_Adult Rate Sheet'!$A$7:$PW$33,MATCH('Child Check (2)'!$F97,'TANF_Adult Rate Sheet'!$A$7:$A$33,0),MATCH('Child Check (2)'!$B97&amp;", "&amp;'Child Check (2)'!$C97&amp;", "&amp;IF($D97="N","Non-TPL, ","TPL, ")&amp;IF($E97="N","Non-voluntary_","voluntary_")&amp;$A97&amp;"_"&amp;I$4,'TANF_Adult Rate Sheet'!$A$33:$PW$33,0))</f>
        <v>#N/A</v>
      </c>
      <c r="J97" s="37" t="e">
        <f>INDEX('TANF_Adult Rate Sheet'!$A$7:$PW$33,MATCH('Child Check (2)'!$F97,'TANF_Adult Rate Sheet'!$A$7:$A$33,0),MATCH('Child Check (2)'!$B97&amp;", "&amp;'Child Check (2)'!$C97&amp;", "&amp;IF($D97="N","Non-TPL, ","TPL, ")&amp;IF($E97="N","Non-voluntary_","voluntary_")&amp;$A97&amp;"_"&amp;J$4,'TANF_Adult Rate Sheet'!$A$33:$PW$33,0))</f>
        <v>#N/A</v>
      </c>
      <c r="K97" s="38" t="e">
        <f>INDEX('TANF_Adult Rate Sheet'!$A$7:$PW$33,MATCH('Child Check (2)'!$F97,'TANF_Adult Rate Sheet'!$A$7:$A$33,0),MATCH('Child Check (2)'!$B97&amp;", "&amp;'Child Check (2)'!$C97&amp;", "&amp;IF($D97="N","Non-TPL, ","TPL, ")&amp;IF($E97="N","Non-voluntary_","voluntary_")&amp;$A97&amp;"_"&amp;K$4,'TANF_Adult Rate Sheet'!$A$33:$PW$33,0))</f>
        <v>#N/A</v>
      </c>
      <c r="L97" s="37" t="e">
        <f>INDEX('TANF_Adult Rate Sheet'!$A$7:$PW$33,MATCH('Child Check (2)'!$F97,'TANF_Adult Rate Sheet'!$A$7:$A$33,0),MATCH('Child Check (2)'!$B97&amp;", "&amp;'Child Check (2)'!$C97&amp;", "&amp;IF($D97="N","Non-TPL, ","TPL, ")&amp;IF($E97="N","Non-voluntary_","voluntary_")&amp;$A97&amp;"_"&amp;L$4,'TANF_Adult Rate Sheet'!$A$33:$PW$33,0))</f>
        <v>#N/A</v>
      </c>
      <c r="M97" s="39" t="e">
        <f>INDEX('TANF_Adult Rate Sheet'!$A$7:$PW$33,MATCH('Child Check (2)'!$F97,'TANF_Adult Rate Sheet'!$A$7:$A$33,0),MATCH('Child Check (2)'!$B97&amp;", "&amp;'Child Check (2)'!$C97&amp;", "&amp;IF($D97="N","Non-TPL, ","TPL, ")&amp;IF($E97="N","Non-voluntary_","voluntary_")&amp;$A97&amp;"_"&amp;M$4,'TANF_Adult Rate Sheet'!$A$33:$PW$33,0))</f>
        <v>#N/A</v>
      </c>
      <c r="N97" s="40" t="e">
        <f>INDEX('TANF_Adult Rate Sheet'!$A$7:$PW$33,MATCH('Child Check (2)'!$F97,'TANF_Adult Rate Sheet'!$A$7:$A$33,0),MATCH('Child Check (2)'!$B97&amp;", "&amp;'Child Check (2)'!$C97&amp;", "&amp;IF($D97="N","Non-TPL, ","TPL, ")&amp;IF($E97="N","Non-voluntary_","voluntary_")&amp;$A97&amp;"_"&amp;N$4,'TANF_Adult Rate Sheet'!$A$33:$PW$33,0))</f>
        <v>#N/A</v>
      </c>
      <c r="O97" s="41" t="e">
        <f>INDEX('TANF_Adult Rate Sheet'!$A$7:$PW$33,MATCH('Child Check (2)'!$F97,'TANF_Adult Rate Sheet'!$A$7:$A$33,0),MATCH('Child Check (2)'!$B97&amp;", "&amp;'Child Check (2)'!$C97&amp;", "&amp;IF($D97="N","Non-TPL, ","TPL, ")&amp;IF($E97="N","Non-voluntary_","voluntary_")&amp;$A97&amp;"_"&amp;O$4,'TANF_Adult Rate Sheet'!$A$33:$PW$33,0))</f>
        <v>#N/A</v>
      </c>
      <c r="P97" s="41" t="e">
        <f>INDEX('TANF_Adult Rate Sheet'!$A$7:$PW$33,MATCH('Child Check (2)'!$F97,'TANF_Adult Rate Sheet'!$A$7:$A$33,0),MATCH('Child Check (2)'!$B97&amp;", "&amp;'Child Check (2)'!$C97&amp;", "&amp;IF($D97="N","Non-TPL, ","TPL, ")&amp;IF($E97="N","Non-voluntary_","voluntary_")&amp;$A97&amp;"_"&amp;P$4,'TANF_Adult Rate Sheet'!$A$33:$PW$33,0))</f>
        <v>#N/A</v>
      </c>
      <c r="Q97" s="35" t="e">
        <f>INDEX('TANF_Adult Rate Sheet'!$A$7:$PW$33,MATCH('Child Check (2)'!$F97,'TANF_Adult Rate Sheet'!$A$7:$A$33,0),MATCH('Child Check (2)'!$B97&amp;", "&amp;'Child Check (2)'!$C97&amp;", "&amp;IF($D97="N","Non-TPL, ","TPL, ")&amp;IF($E97="N","Non-voluntary_","voluntary_")&amp;$A97&amp;"_"&amp;Q$4,'TANF_Adult Rate Sheet'!$A$33:$PW$33,0))</f>
        <v>#N/A</v>
      </c>
      <c r="R97" s="36" t="e">
        <f>INDEX('TANF_Adult Rate Sheet'!$A$7:$PW$33,MATCH('Child Check (2)'!$F97,'TANF_Adult Rate Sheet'!$A$7:$A$33,0),MATCH('Child Check (2)'!$B97&amp;", "&amp;'Child Check (2)'!$C97&amp;", "&amp;IF($D97="N","Non-TPL, ","TPL, ")&amp;IF($E97="N","Non-voluntary_","voluntary_")&amp;$A97&amp;"_"&amp;R$4,'TANF_Adult Rate Sheet'!$A$33:$PW$33,0))</f>
        <v>#N/A</v>
      </c>
      <c r="S97" s="42" t="e">
        <f>INDEX('TANF_Adult Rate Sheet'!$A$7:$PW$33,MATCH('Child Check (2)'!$F97,'TANF_Adult Rate Sheet'!$A$7:$A$33,0),MATCH('Child Check (2)'!$B97&amp;", "&amp;'Child Check (2)'!$C97&amp;", "&amp;IF($D97="N","Non-TPL, ","TPL, ")&amp;IF($E97="N","Non-voluntary_","voluntary_")&amp;$A97&amp;"_"&amp;S$4,'TANF_Adult Rate Sheet'!$A$33:$PW$33,0))</f>
        <v>#N/A</v>
      </c>
      <c r="T97" s="118" t="e">
        <f>INDEX('TANF_Adult Rate Sheet'!$A$3:$PW$33,MATCH("Base Member Months:",'TANF_Adult Rate Sheet'!$A$3:$A$33,0),MATCH('Child Check (2)'!$B97&amp;", "&amp;'Child Check (2)'!$C97&amp;", "&amp;IF($D97="N","Non-TPL, ","TPL, ")&amp;IF($E97="N","Non-voluntary_","voluntary_")&amp;$A97&amp;"_"&amp;T$4,'TANF_Adult Rate Sheet'!$A$33:$PW$33,0))</f>
        <v>#N/A</v>
      </c>
      <c r="U97" s="118" t="e">
        <f>INDEX('TANF_Adult Rate Sheet'!$A$3:$PW$33,MATCH("Base Member Months:",'TANF_Adult Rate Sheet'!$A$3:$A$33,0),MATCH('Child Check (2)'!$B97&amp;", "&amp;'Child Check (2)'!$C97&amp;", "&amp;IF($D97="N","Non-TPL, ","TPL, ")&amp;IF($E97="N","Non-voluntary_","voluntary_")&amp;$A97&amp;"_"&amp;U$4,'TANF_Adult Rate Sheet'!$A$33:$PW$33,0))</f>
        <v>#N/A</v>
      </c>
      <c r="Z97" s="122" t="e">
        <v>#N/A</v>
      </c>
      <c r="AA97" s="122" t="e">
        <v>#N/A</v>
      </c>
      <c r="AB97" s="122">
        <v>0</v>
      </c>
      <c r="AC97" s="122" t="e">
        <v>#N/A</v>
      </c>
      <c r="AD97" s="122" t="e">
        <v>#N/A</v>
      </c>
      <c r="AE97" s="123" t="e">
        <f t="shared" si="3"/>
        <v>#N/A</v>
      </c>
      <c r="AF97" s="123" t="e">
        <f t="shared" si="4"/>
        <v>#N/A</v>
      </c>
      <c r="AG97" s="121" t="e">
        <f t="shared" si="5"/>
        <v>#N/A</v>
      </c>
    </row>
    <row r="98" spans="1:33">
      <c r="A98" s="112" t="s">
        <v>42</v>
      </c>
      <c r="B98" s="113" t="s">
        <v>46</v>
      </c>
      <c r="C98" s="113" t="s">
        <v>41</v>
      </c>
      <c r="D98" s="113" t="s">
        <v>31</v>
      </c>
      <c r="E98" s="113" t="s">
        <v>36</v>
      </c>
      <c r="F98" s="114" t="s">
        <v>33</v>
      </c>
      <c r="G98" s="35" t="e">
        <f>INDEX('TANF_Adult Rate Sheet'!$A$7:$PW$33,MATCH('Child Check (2)'!$F98,'TANF_Adult Rate Sheet'!$A$7:$A$33,0),MATCH('Child Check (2)'!$B98&amp;", "&amp;'Child Check (2)'!$C98&amp;", "&amp;IF($D98="N","Non-TPL, ","TPL, ")&amp;IF($E98="N","Non-voluntary_","voluntary_")&amp;$A98&amp;"_"&amp;G$4,'TANF_Adult Rate Sheet'!$A$33:$PW$33,0))</f>
        <v>#N/A</v>
      </c>
      <c r="H98" s="36" t="e">
        <f>INDEX('TANF_Adult Rate Sheet'!$A$7:$PW$33,MATCH('Child Check (2)'!$F98,'TANF_Adult Rate Sheet'!$A$7:$A$33,0),MATCH('Child Check (2)'!$B98&amp;", "&amp;'Child Check (2)'!$C98&amp;", "&amp;IF($D98="N","Non-TPL, ","TPL, ")&amp;IF($E98="N","Non-voluntary_","voluntary_")&amp;$A98&amp;"_"&amp;H$4,'TANF_Adult Rate Sheet'!$A$33:$PW$33,0))</f>
        <v>#N/A</v>
      </c>
      <c r="I98" s="36" t="e">
        <f>INDEX('TANF_Adult Rate Sheet'!$A$7:$PW$33,MATCH('Child Check (2)'!$F98,'TANF_Adult Rate Sheet'!$A$7:$A$33,0),MATCH('Child Check (2)'!$B98&amp;", "&amp;'Child Check (2)'!$C98&amp;", "&amp;IF($D98="N","Non-TPL, ","TPL, ")&amp;IF($E98="N","Non-voluntary_","voluntary_")&amp;$A98&amp;"_"&amp;I$4,'TANF_Adult Rate Sheet'!$A$33:$PW$33,0))</f>
        <v>#N/A</v>
      </c>
      <c r="J98" s="37" t="e">
        <f>INDEX('TANF_Adult Rate Sheet'!$A$7:$PW$33,MATCH('Child Check (2)'!$F98,'TANF_Adult Rate Sheet'!$A$7:$A$33,0),MATCH('Child Check (2)'!$B98&amp;", "&amp;'Child Check (2)'!$C98&amp;", "&amp;IF($D98="N","Non-TPL, ","TPL, ")&amp;IF($E98="N","Non-voluntary_","voluntary_")&amp;$A98&amp;"_"&amp;J$4,'TANF_Adult Rate Sheet'!$A$33:$PW$33,0))</f>
        <v>#N/A</v>
      </c>
      <c r="K98" s="38" t="e">
        <f>INDEX('TANF_Adult Rate Sheet'!$A$7:$PW$33,MATCH('Child Check (2)'!$F98,'TANF_Adult Rate Sheet'!$A$7:$A$33,0),MATCH('Child Check (2)'!$B98&amp;", "&amp;'Child Check (2)'!$C98&amp;", "&amp;IF($D98="N","Non-TPL, ","TPL, ")&amp;IF($E98="N","Non-voluntary_","voluntary_")&amp;$A98&amp;"_"&amp;K$4,'TANF_Adult Rate Sheet'!$A$33:$PW$33,0))</f>
        <v>#N/A</v>
      </c>
      <c r="L98" s="37" t="e">
        <f>INDEX('TANF_Adult Rate Sheet'!$A$7:$PW$33,MATCH('Child Check (2)'!$F98,'TANF_Adult Rate Sheet'!$A$7:$A$33,0),MATCH('Child Check (2)'!$B98&amp;", "&amp;'Child Check (2)'!$C98&amp;", "&amp;IF($D98="N","Non-TPL, ","TPL, ")&amp;IF($E98="N","Non-voluntary_","voluntary_")&amp;$A98&amp;"_"&amp;L$4,'TANF_Adult Rate Sheet'!$A$33:$PW$33,0))</f>
        <v>#N/A</v>
      </c>
      <c r="M98" s="39" t="e">
        <f>INDEX('TANF_Adult Rate Sheet'!$A$7:$PW$33,MATCH('Child Check (2)'!$F98,'TANF_Adult Rate Sheet'!$A$7:$A$33,0),MATCH('Child Check (2)'!$B98&amp;", "&amp;'Child Check (2)'!$C98&amp;", "&amp;IF($D98="N","Non-TPL, ","TPL, ")&amp;IF($E98="N","Non-voluntary_","voluntary_")&amp;$A98&amp;"_"&amp;M$4,'TANF_Adult Rate Sheet'!$A$33:$PW$33,0))</f>
        <v>#N/A</v>
      </c>
      <c r="N98" s="40" t="e">
        <f>INDEX('TANF_Adult Rate Sheet'!$A$7:$PW$33,MATCH('Child Check (2)'!$F98,'TANF_Adult Rate Sheet'!$A$7:$A$33,0),MATCH('Child Check (2)'!$B98&amp;", "&amp;'Child Check (2)'!$C98&amp;", "&amp;IF($D98="N","Non-TPL, ","TPL, ")&amp;IF($E98="N","Non-voluntary_","voluntary_")&amp;$A98&amp;"_"&amp;N$4,'TANF_Adult Rate Sheet'!$A$33:$PW$33,0))</f>
        <v>#N/A</v>
      </c>
      <c r="O98" s="41" t="e">
        <f>INDEX('TANF_Adult Rate Sheet'!$A$7:$PW$33,MATCH('Child Check (2)'!$F98,'TANF_Adult Rate Sheet'!$A$7:$A$33,0),MATCH('Child Check (2)'!$B98&amp;", "&amp;'Child Check (2)'!$C98&amp;", "&amp;IF($D98="N","Non-TPL, ","TPL, ")&amp;IF($E98="N","Non-voluntary_","voluntary_")&amp;$A98&amp;"_"&amp;O$4,'TANF_Adult Rate Sheet'!$A$33:$PW$33,0))</f>
        <v>#N/A</v>
      </c>
      <c r="P98" s="41" t="e">
        <f>INDEX('TANF_Adult Rate Sheet'!$A$7:$PW$33,MATCH('Child Check (2)'!$F98,'TANF_Adult Rate Sheet'!$A$7:$A$33,0),MATCH('Child Check (2)'!$B98&amp;", "&amp;'Child Check (2)'!$C98&amp;", "&amp;IF($D98="N","Non-TPL, ","TPL, ")&amp;IF($E98="N","Non-voluntary_","voluntary_")&amp;$A98&amp;"_"&amp;P$4,'TANF_Adult Rate Sheet'!$A$33:$PW$33,0))</f>
        <v>#N/A</v>
      </c>
      <c r="Q98" s="35" t="e">
        <f>INDEX('TANF_Adult Rate Sheet'!$A$7:$PW$33,MATCH('Child Check (2)'!$F98,'TANF_Adult Rate Sheet'!$A$7:$A$33,0),MATCH('Child Check (2)'!$B98&amp;", "&amp;'Child Check (2)'!$C98&amp;", "&amp;IF($D98="N","Non-TPL, ","TPL, ")&amp;IF($E98="N","Non-voluntary_","voluntary_")&amp;$A98&amp;"_"&amp;Q$4,'TANF_Adult Rate Sheet'!$A$33:$PW$33,0))</f>
        <v>#N/A</v>
      </c>
      <c r="R98" s="36" t="e">
        <f>INDEX('TANF_Adult Rate Sheet'!$A$7:$PW$33,MATCH('Child Check (2)'!$F98,'TANF_Adult Rate Sheet'!$A$7:$A$33,0),MATCH('Child Check (2)'!$B98&amp;", "&amp;'Child Check (2)'!$C98&amp;", "&amp;IF($D98="N","Non-TPL, ","TPL, ")&amp;IF($E98="N","Non-voluntary_","voluntary_")&amp;$A98&amp;"_"&amp;R$4,'TANF_Adult Rate Sheet'!$A$33:$PW$33,0))</f>
        <v>#N/A</v>
      </c>
      <c r="S98" s="42" t="e">
        <f>INDEX('TANF_Adult Rate Sheet'!$A$7:$PW$33,MATCH('Child Check (2)'!$F98,'TANF_Adult Rate Sheet'!$A$7:$A$33,0),MATCH('Child Check (2)'!$B98&amp;", "&amp;'Child Check (2)'!$C98&amp;", "&amp;IF($D98="N","Non-TPL, ","TPL, ")&amp;IF($E98="N","Non-voluntary_","voluntary_")&amp;$A98&amp;"_"&amp;S$4,'TANF_Adult Rate Sheet'!$A$33:$PW$33,0))</f>
        <v>#N/A</v>
      </c>
      <c r="T98" s="118" t="e">
        <f>INDEX('TANF_Adult Rate Sheet'!$A$3:$PW$33,MATCH("Base Member Months:",'TANF_Adult Rate Sheet'!$A$3:$A$33,0),MATCH('Child Check (2)'!$B98&amp;", "&amp;'Child Check (2)'!$C98&amp;", "&amp;IF($D98="N","Non-TPL, ","TPL, ")&amp;IF($E98="N","Non-voluntary_","voluntary_")&amp;$A98&amp;"_"&amp;T$4,'TANF_Adult Rate Sheet'!$A$33:$PW$33,0))</f>
        <v>#N/A</v>
      </c>
      <c r="U98" s="118" t="e">
        <f>INDEX('TANF_Adult Rate Sheet'!$A$3:$PW$33,MATCH("Base Member Months:",'TANF_Adult Rate Sheet'!$A$3:$A$33,0),MATCH('Child Check (2)'!$B98&amp;", "&amp;'Child Check (2)'!$C98&amp;", "&amp;IF($D98="N","Non-TPL, ","TPL, ")&amp;IF($E98="N","Non-voluntary_","voluntary_")&amp;$A98&amp;"_"&amp;U$4,'TANF_Adult Rate Sheet'!$A$33:$PW$33,0))</f>
        <v>#N/A</v>
      </c>
      <c r="Z98" s="122" t="e">
        <v>#N/A</v>
      </c>
      <c r="AA98" s="122" t="e">
        <v>#N/A</v>
      </c>
      <c r="AB98" s="122">
        <v>0</v>
      </c>
      <c r="AC98" s="122" t="e">
        <v>#N/A</v>
      </c>
      <c r="AD98" s="122" t="e">
        <v>#N/A</v>
      </c>
      <c r="AE98" s="123" t="e">
        <f t="shared" si="3"/>
        <v>#N/A</v>
      </c>
      <c r="AF98" s="123" t="e">
        <f t="shared" si="4"/>
        <v>#N/A</v>
      </c>
      <c r="AG98" s="121" t="e">
        <f t="shared" si="5"/>
        <v>#N/A</v>
      </c>
    </row>
    <row r="99" spans="1:33">
      <c r="A99" s="112" t="s">
        <v>42</v>
      </c>
      <c r="B99" s="113" t="s">
        <v>46</v>
      </c>
      <c r="C99" s="113" t="s">
        <v>41</v>
      </c>
      <c r="D99" s="113" t="s">
        <v>31</v>
      </c>
      <c r="E99" s="113" t="s">
        <v>36</v>
      </c>
      <c r="F99" s="114" t="s">
        <v>34</v>
      </c>
      <c r="G99" s="35" t="e">
        <f>INDEX('TANF_Adult Rate Sheet'!$A$7:$PW$33,MATCH('Child Check (2)'!$F99,'TANF_Adult Rate Sheet'!$A$7:$A$33,0),MATCH('Child Check (2)'!$B99&amp;", "&amp;'Child Check (2)'!$C99&amp;", "&amp;IF($D99="N","Non-TPL, ","TPL, ")&amp;IF($E99="N","Non-voluntary_","voluntary_")&amp;$A99&amp;"_"&amp;G$4,'TANF_Adult Rate Sheet'!$A$33:$PW$33,0))</f>
        <v>#N/A</v>
      </c>
      <c r="H99" s="36" t="e">
        <f>INDEX('TANF_Adult Rate Sheet'!$A$7:$PW$33,MATCH('Child Check (2)'!$F99,'TANF_Adult Rate Sheet'!$A$7:$A$33,0),MATCH('Child Check (2)'!$B99&amp;", "&amp;'Child Check (2)'!$C99&amp;", "&amp;IF($D99="N","Non-TPL, ","TPL, ")&amp;IF($E99="N","Non-voluntary_","voluntary_")&amp;$A99&amp;"_"&amp;H$4,'TANF_Adult Rate Sheet'!$A$33:$PW$33,0))</f>
        <v>#N/A</v>
      </c>
      <c r="I99" s="36" t="e">
        <f>INDEX('TANF_Adult Rate Sheet'!$A$7:$PW$33,MATCH('Child Check (2)'!$F99,'TANF_Adult Rate Sheet'!$A$7:$A$33,0),MATCH('Child Check (2)'!$B99&amp;", "&amp;'Child Check (2)'!$C99&amp;", "&amp;IF($D99="N","Non-TPL, ","TPL, ")&amp;IF($E99="N","Non-voluntary_","voluntary_")&amp;$A99&amp;"_"&amp;I$4,'TANF_Adult Rate Sheet'!$A$33:$PW$33,0))</f>
        <v>#N/A</v>
      </c>
      <c r="J99" s="37" t="e">
        <f>INDEX('TANF_Adult Rate Sheet'!$A$7:$PW$33,MATCH('Child Check (2)'!$F99,'TANF_Adult Rate Sheet'!$A$7:$A$33,0),MATCH('Child Check (2)'!$B99&amp;", "&amp;'Child Check (2)'!$C99&amp;", "&amp;IF($D99="N","Non-TPL, ","TPL, ")&amp;IF($E99="N","Non-voluntary_","voluntary_")&amp;$A99&amp;"_"&amp;J$4,'TANF_Adult Rate Sheet'!$A$33:$PW$33,0))</f>
        <v>#N/A</v>
      </c>
      <c r="K99" s="38" t="e">
        <f>INDEX('TANF_Adult Rate Sheet'!$A$7:$PW$33,MATCH('Child Check (2)'!$F99,'TANF_Adult Rate Sheet'!$A$7:$A$33,0),MATCH('Child Check (2)'!$B99&amp;", "&amp;'Child Check (2)'!$C99&amp;", "&amp;IF($D99="N","Non-TPL, ","TPL, ")&amp;IF($E99="N","Non-voluntary_","voluntary_")&amp;$A99&amp;"_"&amp;K$4,'TANF_Adult Rate Sheet'!$A$33:$PW$33,0))</f>
        <v>#N/A</v>
      </c>
      <c r="L99" s="37" t="e">
        <f>INDEX('TANF_Adult Rate Sheet'!$A$7:$PW$33,MATCH('Child Check (2)'!$F99,'TANF_Adult Rate Sheet'!$A$7:$A$33,0),MATCH('Child Check (2)'!$B99&amp;", "&amp;'Child Check (2)'!$C99&amp;", "&amp;IF($D99="N","Non-TPL, ","TPL, ")&amp;IF($E99="N","Non-voluntary_","voluntary_")&amp;$A99&amp;"_"&amp;L$4,'TANF_Adult Rate Sheet'!$A$33:$PW$33,0))</f>
        <v>#N/A</v>
      </c>
      <c r="M99" s="39" t="e">
        <f>INDEX('TANF_Adult Rate Sheet'!$A$7:$PW$33,MATCH('Child Check (2)'!$F99,'TANF_Adult Rate Sheet'!$A$7:$A$33,0),MATCH('Child Check (2)'!$B99&amp;", "&amp;'Child Check (2)'!$C99&amp;", "&amp;IF($D99="N","Non-TPL, ","TPL, ")&amp;IF($E99="N","Non-voluntary_","voluntary_")&amp;$A99&amp;"_"&amp;M$4,'TANF_Adult Rate Sheet'!$A$33:$PW$33,0))</f>
        <v>#N/A</v>
      </c>
      <c r="N99" s="40" t="e">
        <f>INDEX('TANF_Adult Rate Sheet'!$A$7:$PW$33,MATCH('Child Check (2)'!$F99,'TANF_Adult Rate Sheet'!$A$7:$A$33,0),MATCH('Child Check (2)'!$B99&amp;", "&amp;'Child Check (2)'!$C99&amp;", "&amp;IF($D99="N","Non-TPL, ","TPL, ")&amp;IF($E99="N","Non-voluntary_","voluntary_")&amp;$A99&amp;"_"&amp;N$4,'TANF_Adult Rate Sheet'!$A$33:$PW$33,0))</f>
        <v>#N/A</v>
      </c>
      <c r="O99" s="41" t="e">
        <f>INDEX('TANF_Adult Rate Sheet'!$A$7:$PW$33,MATCH('Child Check (2)'!$F99,'TANF_Adult Rate Sheet'!$A$7:$A$33,0),MATCH('Child Check (2)'!$B99&amp;", "&amp;'Child Check (2)'!$C99&amp;", "&amp;IF($D99="N","Non-TPL, ","TPL, ")&amp;IF($E99="N","Non-voluntary_","voluntary_")&amp;$A99&amp;"_"&amp;O$4,'TANF_Adult Rate Sheet'!$A$33:$PW$33,0))</f>
        <v>#N/A</v>
      </c>
      <c r="P99" s="41" t="e">
        <f>INDEX('TANF_Adult Rate Sheet'!$A$7:$PW$33,MATCH('Child Check (2)'!$F99,'TANF_Adult Rate Sheet'!$A$7:$A$33,0),MATCH('Child Check (2)'!$B99&amp;", "&amp;'Child Check (2)'!$C99&amp;", "&amp;IF($D99="N","Non-TPL, ","TPL, ")&amp;IF($E99="N","Non-voluntary_","voluntary_")&amp;$A99&amp;"_"&amp;P$4,'TANF_Adult Rate Sheet'!$A$33:$PW$33,0))</f>
        <v>#N/A</v>
      </c>
      <c r="Q99" s="35" t="e">
        <f>INDEX('TANF_Adult Rate Sheet'!$A$7:$PW$33,MATCH('Child Check (2)'!$F99,'TANF_Adult Rate Sheet'!$A$7:$A$33,0),MATCH('Child Check (2)'!$B99&amp;", "&amp;'Child Check (2)'!$C99&amp;", "&amp;IF($D99="N","Non-TPL, ","TPL, ")&amp;IF($E99="N","Non-voluntary_","voluntary_")&amp;$A99&amp;"_"&amp;Q$4,'TANF_Adult Rate Sheet'!$A$33:$PW$33,0))</f>
        <v>#N/A</v>
      </c>
      <c r="R99" s="36" t="e">
        <f>INDEX('TANF_Adult Rate Sheet'!$A$7:$PW$33,MATCH('Child Check (2)'!$F99,'TANF_Adult Rate Sheet'!$A$7:$A$33,0),MATCH('Child Check (2)'!$B99&amp;", "&amp;'Child Check (2)'!$C99&amp;", "&amp;IF($D99="N","Non-TPL, ","TPL, ")&amp;IF($E99="N","Non-voluntary_","voluntary_")&amp;$A99&amp;"_"&amp;R$4,'TANF_Adult Rate Sheet'!$A$33:$PW$33,0))</f>
        <v>#N/A</v>
      </c>
      <c r="S99" s="42" t="e">
        <f>INDEX('TANF_Adult Rate Sheet'!$A$7:$PW$33,MATCH('Child Check (2)'!$F99,'TANF_Adult Rate Sheet'!$A$7:$A$33,0),MATCH('Child Check (2)'!$B99&amp;", "&amp;'Child Check (2)'!$C99&amp;", "&amp;IF($D99="N","Non-TPL, ","TPL, ")&amp;IF($E99="N","Non-voluntary_","voluntary_")&amp;$A99&amp;"_"&amp;S$4,'TANF_Adult Rate Sheet'!$A$33:$PW$33,0))</f>
        <v>#N/A</v>
      </c>
      <c r="T99" s="118" t="e">
        <f>INDEX('TANF_Adult Rate Sheet'!$A$3:$PW$33,MATCH("Base Member Months:",'TANF_Adult Rate Sheet'!$A$3:$A$33,0),MATCH('Child Check (2)'!$B99&amp;", "&amp;'Child Check (2)'!$C99&amp;", "&amp;IF($D99="N","Non-TPL, ","TPL, ")&amp;IF($E99="N","Non-voluntary_","voluntary_")&amp;$A99&amp;"_"&amp;T$4,'TANF_Adult Rate Sheet'!$A$33:$PW$33,0))</f>
        <v>#N/A</v>
      </c>
      <c r="U99" s="118" t="e">
        <f>INDEX('TANF_Adult Rate Sheet'!$A$3:$PW$33,MATCH("Base Member Months:",'TANF_Adult Rate Sheet'!$A$3:$A$33,0),MATCH('Child Check (2)'!$B99&amp;", "&amp;'Child Check (2)'!$C99&amp;", "&amp;IF($D99="N","Non-TPL, ","TPL, ")&amp;IF($E99="N","Non-voluntary_","voluntary_")&amp;$A99&amp;"_"&amp;U$4,'TANF_Adult Rate Sheet'!$A$33:$PW$33,0))</f>
        <v>#N/A</v>
      </c>
      <c r="Z99" s="122" t="e">
        <v>#N/A</v>
      </c>
      <c r="AA99" s="122" t="e">
        <v>#N/A</v>
      </c>
      <c r="AB99" s="122">
        <v>0</v>
      </c>
      <c r="AC99" s="122" t="e">
        <v>#N/A</v>
      </c>
      <c r="AD99" s="122" t="e">
        <v>#N/A</v>
      </c>
      <c r="AE99" s="123" t="e">
        <f t="shared" si="3"/>
        <v>#N/A</v>
      </c>
      <c r="AF99" s="123" t="e">
        <f t="shared" si="4"/>
        <v>#N/A</v>
      </c>
      <c r="AG99" s="121" t="e">
        <f t="shared" si="5"/>
        <v>#N/A</v>
      </c>
    </row>
    <row r="100" spans="1:33">
      <c r="A100" s="112" t="s">
        <v>42</v>
      </c>
      <c r="B100" s="113" t="s">
        <v>46</v>
      </c>
      <c r="C100" s="113" t="s">
        <v>41</v>
      </c>
      <c r="D100" s="113" t="s">
        <v>31</v>
      </c>
      <c r="E100" s="113" t="s">
        <v>36</v>
      </c>
      <c r="F100" s="114" t="s">
        <v>35</v>
      </c>
      <c r="G100" s="35" t="e">
        <f>INDEX('TANF_Adult Rate Sheet'!$A$7:$PW$33,MATCH('Child Check (2)'!$F100,'TANF_Adult Rate Sheet'!$A$7:$A$33,0),MATCH('Child Check (2)'!$B100&amp;", "&amp;'Child Check (2)'!$C100&amp;", "&amp;IF($D100="N","Non-TPL, ","TPL, ")&amp;IF($E100="N","Non-voluntary_","voluntary_")&amp;$A100&amp;"_"&amp;G$4,'TANF_Adult Rate Sheet'!$A$33:$PW$33,0))</f>
        <v>#N/A</v>
      </c>
      <c r="H100" s="36" t="e">
        <f>INDEX('TANF_Adult Rate Sheet'!$A$7:$PW$33,MATCH('Child Check (2)'!$F100,'TANF_Adult Rate Sheet'!$A$7:$A$33,0),MATCH('Child Check (2)'!$B100&amp;", "&amp;'Child Check (2)'!$C100&amp;", "&amp;IF($D100="N","Non-TPL, ","TPL, ")&amp;IF($E100="N","Non-voluntary_","voluntary_")&amp;$A100&amp;"_"&amp;H$4,'TANF_Adult Rate Sheet'!$A$33:$PW$33,0))</f>
        <v>#N/A</v>
      </c>
      <c r="I100" s="36" t="e">
        <f>INDEX('TANF_Adult Rate Sheet'!$A$7:$PW$33,MATCH('Child Check (2)'!$F100,'TANF_Adult Rate Sheet'!$A$7:$A$33,0),MATCH('Child Check (2)'!$B100&amp;", "&amp;'Child Check (2)'!$C100&amp;", "&amp;IF($D100="N","Non-TPL, ","TPL, ")&amp;IF($E100="N","Non-voluntary_","voluntary_")&amp;$A100&amp;"_"&amp;I$4,'TANF_Adult Rate Sheet'!$A$33:$PW$33,0))</f>
        <v>#N/A</v>
      </c>
      <c r="J100" s="37" t="e">
        <f>INDEX('TANF_Adult Rate Sheet'!$A$7:$PW$33,MATCH('Child Check (2)'!$F100,'TANF_Adult Rate Sheet'!$A$7:$A$33,0),MATCH('Child Check (2)'!$B100&amp;", "&amp;'Child Check (2)'!$C100&amp;", "&amp;IF($D100="N","Non-TPL, ","TPL, ")&amp;IF($E100="N","Non-voluntary_","voluntary_")&amp;$A100&amp;"_"&amp;J$4,'TANF_Adult Rate Sheet'!$A$33:$PW$33,0))</f>
        <v>#N/A</v>
      </c>
      <c r="K100" s="38" t="e">
        <f>INDEX('TANF_Adult Rate Sheet'!$A$7:$PW$33,MATCH('Child Check (2)'!$F100,'TANF_Adult Rate Sheet'!$A$7:$A$33,0),MATCH('Child Check (2)'!$B100&amp;", "&amp;'Child Check (2)'!$C100&amp;", "&amp;IF($D100="N","Non-TPL, ","TPL, ")&amp;IF($E100="N","Non-voluntary_","voluntary_")&amp;$A100&amp;"_"&amp;K$4,'TANF_Adult Rate Sheet'!$A$33:$PW$33,0))</f>
        <v>#N/A</v>
      </c>
      <c r="L100" s="37" t="e">
        <f>INDEX('TANF_Adult Rate Sheet'!$A$7:$PW$33,MATCH('Child Check (2)'!$F100,'TANF_Adult Rate Sheet'!$A$7:$A$33,0),MATCH('Child Check (2)'!$B100&amp;", "&amp;'Child Check (2)'!$C100&amp;", "&amp;IF($D100="N","Non-TPL, ","TPL, ")&amp;IF($E100="N","Non-voluntary_","voluntary_")&amp;$A100&amp;"_"&amp;L$4,'TANF_Adult Rate Sheet'!$A$33:$PW$33,0))</f>
        <v>#N/A</v>
      </c>
      <c r="M100" s="39" t="e">
        <f>INDEX('TANF_Adult Rate Sheet'!$A$7:$PW$33,MATCH('Child Check (2)'!$F100,'TANF_Adult Rate Sheet'!$A$7:$A$33,0),MATCH('Child Check (2)'!$B100&amp;", "&amp;'Child Check (2)'!$C100&amp;", "&amp;IF($D100="N","Non-TPL, ","TPL, ")&amp;IF($E100="N","Non-voluntary_","voluntary_")&amp;$A100&amp;"_"&amp;M$4,'TANF_Adult Rate Sheet'!$A$33:$PW$33,0))</f>
        <v>#N/A</v>
      </c>
      <c r="N100" s="40" t="e">
        <f>INDEX('TANF_Adult Rate Sheet'!$A$7:$PW$33,MATCH('Child Check (2)'!$F100,'TANF_Adult Rate Sheet'!$A$7:$A$33,0),MATCH('Child Check (2)'!$B100&amp;", "&amp;'Child Check (2)'!$C100&amp;", "&amp;IF($D100="N","Non-TPL, ","TPL, ")&amp;IF($E100="N","Non-voluntary_","voluntary_")&amp;$A100&amp;"_"&amp;N$4,'TANF_Adult Rate Sheet'!$A$33:$PW$33,0))</f>
        <v>#N/A</v>
      </c>
      <c r="O100" s="41" t="e">
        <f>INDEX('TANF_Adult Rate Sheet'!$A$7:$PW$33,MATCH('Child Check (2)'!$F100,'TANF_Adult Rate Sheet'!$A$7:$A$33,0),MATCH('Child Check (2)'!$B100&amp;", "&amp;'Child Check (2)'!$C100&amp;", "&amp;IF($D100="N","Non-TPL, ","TPL, ")&amp;IF($E100="N","Non-voluntary_","voluntary_")&amp;$A100&amp;"_"&amp;O$4,'TANF_Adult Rate Sheet'!$A$33:$PW$33,0))</f>
        <v>#N/A</v>
      </c>
      <c r="P100" s="41" t="e">
        <f>INDEX('TANF_Adult Rate Sheet'!$A$7:$PW$33,MATCH('Child Check (2)'!$F100,'TANF_Adult Rate Sheet'!$A$7:$A$33,0),MATCH('Child Check (2)'!$B100&amp;", "&amp;'Child Check (2)'!$C100&amp;", "&amp;IF($D100="N","Non-TPL, ","TPL, ")&amp;IF($E100="N","Non-voluntary_","voluntary_")&amp;$A100&amp;"_"&amp;P$4,'TANF_Adult Rate Sheet'!$A$33:$PW$33,0))</f>
        <v>#N/A</v>
      </c>
      <c r="Q100" s="35" t="e">
        <f>INDEX('TANF_Adult Rate Sheet'!$A$7:$PW$33,MATCH('Child Check (2)'!$F100,'TANF_Adult Rate Sheet'!$A$7:$A$33,0),MATCH('Child Check (2)'!$B100&amp;", "&amp;'Child Check (2)'!$C100&amp;", "&amp;IF($D100="N","Non-TPL, ","TPL, ")&amp;IF($E100="N","Non-voluntary_","voluntary_")&amp;$A100&amp;"_"&amp;Q$4,'TANF_Adult Rate Sheet'!$A$33:$PW$33,0))</f>
        <v>#N/A</v>
      </c>
      <c r="R100" s="36" t="e">
        <f>INDEX('TANF_Adult Rate Sheet'!$A$7:$PW$33,MATCH('Child Check (2)'!$F100,'TANF_Adult Rate Sheet'!$A$7:$A$33,0),MATCH('Child Check (2)'!$B100&amp;", "&amp;'Child Check (2)'!$C100&amp;", "&amp;IF($D100="N","Non-TPL, ","TPL, ")&amp;IF($E100="N","Non-voluntary_","voluntary_")&amp;$A100&amp;"_"&amp;R$4,'TANF_Adult Rate Sheet'!$A$33:$PW$33,0))</f>
        <v>#N/A</v>
      </c>
      <c r="S100" s="42" t="e">
        <f>INDEX('TANF_Adult Rate Sheet'!$A$7:$PW$33,MATCH('Child Check (2)'!$F100,'TANF_Adult Rate Sheet'!$A$7:$A$33,0),MATCH('Child Check (2)'!$B100&amp;", "&amp;'Child Check (2)'!$C100&amp;", "&amp;IF($D100="N","Non-TPL, ","TPL, ")&amp;IF($E100="N","Non-voluntary_","voluntary_")&amp;$A100&amp;"_"&amp;S$4,'TANF_Adult Rate Sheet'!$A$33:$PW$33,0))</f>
        <v>#N/A</v>
      </c>
      <c r="T100" s="118" t="e">
        <f>INDEX('TANF_Adult Rate Sheet'!$A$3:$PW$33,MATCH("Base Member Months:",'TANF_Adult Rate Sheet'!$A$3:$A$33,0),MATCH('Child Check (2)'!$B100&amp;", "&amp;'Child Check (2)'!$C100&amp;", "&amp;IF($D100="N","Non-TPL, ","TPL, ")&amp;IF($E100="N","Non-voluntary_","voluntary_")&amp;$A100&amp;"_"&amp;T$4,'TANF_Adult Rate Sheet'!$A$33:$PW$33,0))</f>
        <v>#N/A</v>
      </c>
      <c r="U100" s="118" t="e">
        <f>INDEX('TANF_Adult Rate Sheet'!$A$3:$PW$33,MATCH("Base Member Months:",'TANF_Adult Rate Sheet'!$A$3:$A$33,0),MATCH('Child Check (2)'!$B100&amp;", "&amp;'Child Check (2)'!$C100&amp;", "&amp;IF($D100="N","Non-TPL, ","TPL, ")&amp;IF($E100="N","Non-voluntary_","voluntary_")&amp;$A100&amp;"_"&amp;U$4,'TANF_Adult Rate Sheet'!$A$33:$PW$33,0))</f>
        <v>#N/A</v>
      </c>
      <c r="Z100" s="122" t="e">
        <v>#N/A</v>
      </c>
      <c r="AA100" s="122" t="e">
        <v>#N/A</v>
      </c>
      <c r="AB100" s="122">
        <v>0</v>
      </c>
      <c r="AC100" s="122" t="e">
        <v>#N/A</v>
      </c>
      <c r="AD100" s="122" t="e">
        <v>#N/A</v>
      </c>
      <c r="AE100" s="123" t="e">
        <f t="shared" si="3"/>
        <v>#N/A</v>
      </c>
      <c r="AF100" s="123" t="e">
        <f t="shared" si="4"/>
        <v>#N/A</v>
      </c>
      <c r="AG100" s="121" t="e">
        <f t="shared" si="5"/>
        <v>#N/A</v>
      </c>
    </row>
    <row r="101" spans="1:33">
      <c r="A101" s="112" t="s">
        <v>43</v>
      </c>
      <c r="B101" s="113" t="s">
        <v>46</v>
      </c>
      <c r="C101" s="113" t="s">
        <v>41</v>
      </c>
      <c r="D101" s="113" t="s">
        <v>31</v>
      </c>
      <c r="E101" s="113" t="s">
        <v>31</v>
      </c>
      <c r="F101" s="114" t="s">
        <v>32</v>
      </c>
      <c r="G101" s="35" t="e">
        <f>INDEX('TANF_Adult Rate Sheet'!$A$7:$PW$33,MATCH('Child Check (2)'!$F101,'TANF_Adult Rate Sheet'!$A$7:$A$33,0),MATCH('Child Check (2)'!$B101&amp;", "&amp;'Child Check (2)'!$C101&amp;", "&amp;IF($D101="N","Non-TPL, ","TPL, ")&amp;IF($E101="N","Non-voluntary_","voluntary_")&amp;$A101&amp;"_"&amp;G$4,'TANF_Adult Rate Sheet'!$A$33:$PW$33,0))</f>
        <v>#N/A</v>
      </c>
      <c r="H101" s="36" t="e">
        <f>INDEX('TANF_Adult Rate Sheet'!$A$7:$PW$33,MATCH('Child Check (2)'!$F101,'TANF_Adult Rate Sheet'!$A$7:$A$33,0),MATCH('Child Check (2)'!$B101&amp;", "&amp;'Child Check (2)'!$C101&amp;", "&amp;IF($D101="N","Non-TPL, ","TPL, ")&amp;IF($E101="N","Non-voluntary_","voluntary_")&amp;$A101&amp;"_"&amp;H$4,'TANF_Adult Rate Sheet'!$A$33:$PW$33,0))</f>
        <v>#N/A</v>
      </c>
      <c r="I101" s="36" t="e">
        <f>INDEX('TANF_Adult Rate Sheet'!$A$7:$PW$33,MATCH('Child Check (2)'!$F101,'TANF_Adult Rate Sheet'!$A$7:$A$33,0),MATCH('Child Check (2)'!$B101&amp;", "&amp;'Child Check (2)'!$C101&amp;", "&amp;IF($D101="N","Non-TPL, ","TPL, ")&amp;IF($E101="N","Non-voluntary_","voluntary_")&amp;$A101&amp;"_"&amp;I$4,'TANF_Adult Rate Sheet'!$A$33:$PW$33,0))</f>
        <v>#N/A</v>
      </c>
      <c r="J101" s="37" t="e">
        <f>INDEX('TANF_Adult Rate Sheet'!$A$7:$PW$33,MATCH('Child Check (2)'!$F101,'TANF_Adult Rate Sheet'!$A$7:$A$33,0),MATCH('Child Check (2)'!$B101&amp;", "&amp;'Child Check (2)'!$C101&amp;", "&amp;IF($D101="N","Non-TPL, ","TPL, ")&amp;IF($E101="N","Non-voluntary_","voluntary_")&amp;$A101&amp;"_"&amp;J$4,'TANF_Adult Rate Sheet'!$A$33:$PW$33,0))</f>
        <v>#N/A</v>
      </c>
      <c r="K101" s="38" t="e">
        <f>INDEX('TANF_Adult Rate Sheet'!$A$7:$PW$33,MATCH('Child Check (2)'!$F101,'TANF_Adult Rate Sheet'!$A$7:$A$33,0),MATCH('Child Check (2)'!$B101&amp;", "&amp;'Child Check (2)'!$C101&amp;", "&amp;IF($D101="N","Non-TPL, ","TPL, ")&amp;IF($E101="N","Non-voluntary_","voluntary_")&amp;$A101&amp;"_"&amp;K$4,'TANF_Adult Rate Sheet'!$A$33:$PW$33,0))</f>
        <v>#N/A</v>
      </c>
      <c r="L101" s="37" t="e">
        <f>INDEX('TANF_Adult Rate Sheet'!$A$7:$PW$33,MATCH('Child Check (2)'!$F101,'TANF_Adult Rate Sheet'!$A$7:$A$33,0),MATCH('Child Check (2)'!$B101&amp;", "&amp;'Child Check (2)'!$C101&amp;", "&amp;IF($D101="N","Non-TPL, ","TPL, ")&amp;IF($E101="N","Non-voluntary_","voluntary_")&amp;$A101&amp;"_"&amp;L$4,'TANF_Adult Rate Sheet'!$A$33:$PW$33,0))</f>
        <v>#N/A</v>
      </c>
      <c r="M101" s="39" t="e">
        <f>INDEX('TANF_Adult Rate Sheet'!$A$7:$PW$33,MATCH('Child Check (2)'!$F101,'TANF_Adult Rate Sheet'!$A$7:$A$33,0),MATCH('Child Check (2)'!$B101&amp;", "&amp;'Child Check (2)'!$C101&amp;", "&amp;IF($D101="N","Non-TPL, ","TPL, ")&amp;IF($E101="N","Non-voluntary_","voluntary_")&amp;$A101&amp;"_"&amp;M$4,'TANF_Adult Rate Sheet'!$A$33:$PW$33,0))</f>
        <v>#N/A</v>
      </c>
      <c r="N101" s="40" t="e">
        <f>INDEX('TANF_Adult Rate Sheet'!$A$7:$PW$33,MATCH('Child Check (2)'!$F101,'TANF_Adult Rate Sheet'!$A$7:$A$33,0),MATCH('Child Check (2)'!$B101&amp;", "&amp;'Child Check (2)'!$C101&amp;", "&amp;IF($D101="N","Non-TPL, ","TPL, ")&amp;IF($E101="N","Non-voluntary_","voluntary_")&amp;$A101&amp;"_"&amp;N$4,'TANF_Adult Rate Sheet'!$A$33:$PW$33,0))</f>
        <v>#N/A</v>
      </c>
      <c r="O101" s="41" t="e">
        <f>INDEX('TANF_Adult Rate Sheet'!$A$7:$PW$33,MATCH('Child Check (2)'!$F101,'TANF_Adult Rate Sheet'!$A$7:$A$33,0),MATCH('Child Check (2)'!$B101&amp;", "&amp;'Child Check (2)'!$C101&amp;", "&amp;IF($D101="N","Non-TPL, ","TPL, ")&amp;IF($E101="N","Non-voluntary_","voluntary_")&amp;$A101&amp;"_"&amp;O$4,'TANF_Adult Rate Sheet'!$A$33:$PW$33,0))</f>
        <v>#N/A</v>
      </c>
      <c r="P101" s="41" t="e">
        <f>INDEX('TANF_Adult Rate Sheet'!$A$7:$PW$33,MATCH('Child Check (2)'!$F101,'TANF_Adult Rate Sheet'!$A$7:$A$33,0),MATCH('Child Check (2)'!$B101&amp;", "&amp;'Child Check (2)'!$C101&amp;", "&amp;IF($D101="N","Non-TPL, ","TPL, ")&amp;IF($E101="N","Non-voluntary_","voluntary_")&amp;$A101&amp;"_"&amp;P$4,'TANF_Adult Rate Sheet'!$A$33:$PW$33,0))</f>
        <v>#N/A</v>
      </c>
      <c r="Q101" s="35" t="e">
        <f>INDEX('TANF_Adult Rate Sheet'!$A$7:$PW$33,MATCH('Child Check (2)'!$F101,'TANF_Adult Rate Sheet'!$A$7:$A$33,0),MATCH('Child Check (2)'!$B101&amp;", "&amp;'Child Check (2)'!$C101&amp;", "&amp;IF($D101="N","Non-TPL, ","TPL, ")&amp;IF($E101="N","Non-voluntary_","voluntary_")&amp;$A101&amp;"_"&amp;Q$4,'TANF_Adult Rate Sheet'!$A$33:$PW$33,0))</f>
        <v>#N/A</v>
      </c>
      <c r="R101" s="36" t="e">
        <f>INDEX('TANF_Adult Rate Sheet'!$A$7:$PW$33,MATCH('Child Check (2)'!$F101,'TANF_Adult Rate Sheet'!$A$7:$A$33,0),MATCH('Child Check (2)'!$B101&amp;", "&amp;'Child Check (2)'!$C101&amp;", "&amp;IF($D101="N","Non-TPL, ","TPL, ")&amp;IF($E101="N","Non-voluntary_","voluntary_")&amp;$A101&amp;"_"&amp;R$4,'TANF_Adult Rate Sheet'!$A$33:$PW$33,0))</f>
        <v>#N/A</v>
      </c>
      <c r="S101" s="42" t="e">
        <f>INDEX('TANF_Adult Rate Sheet'!$A$7:$PW$33,MATCH('Child Check (2)'!$F101,'TANF_Adult Rate Sheet'!$A$7:$A$33,0),MATCH('Child Check (2)'!$B101&amp;", "&amp;'Child Check (2)'!$C101&amp;", "&amp;IF($D101="N","Non-TPL, ","TPL, ")&amp;IF($E101="N","Non-voluntary_","voluntary_")&amp;$A101&amp;"_"&amp;S$4,'TANF_Adult Rate Sheet'!$A$33:$PW$33,0))</f>
        <v>#N/A</v>
      </c>
      <c r="T101" s="118" t="e">
        <f>INDEX('TANF_Adult Rate Sheet'!$A$3:$PW$33,MATCH("Base Member Months:",'TANF_Adult Rate Sheet'!$A$3:$A$33,0),MATCH('Child Check (2)'!$B101&amp;", "&amp;'Child Check (2)'!$C101&amp;", "&amp;IF($D101="N","Non-TPL, ","TPL, ")&amp;IF($E101="N","Non-voluntary_","voluntary_")&amp;$A101&amp;"_"&amp;T$4,'TANF_Adult Rate Sheet'!$A$33:$PW$33,0))</f>
        <v>#N/A</v>
      </c>
      <c r="U101" s="118" t="e">
        <f>INDEX('TANF_Adult Rate Sheet'!$A$3:$PW$33,MATCH("Base Member Months:",'TANF_Adult Rate Sheet'!$A$3:$A$33,0),MATCH('Child Check (2)'!$B101&amp;", "&amp;'Child Check (2)'!$C101&amp;", "&amp;IF($D101="N","Non-TPL, ","TPL, ")&amp;IF($E101="N","Non-voluntary_","voluntary_")&amp;$A101&amp;"_"&amp;U$4,'TANF_Adult Rate Sheet'!$A$33:$PW$33,0))</f>
        <v>#N/A</v>
      </c>
      <c r="Z101" s="122" t="e">
        <v>#N/A</v>
      </c>
      <c r="AA101" s="122" t="e">
        <v>#N/A</v>
      </c>
      <c r="AB101" s="122">
        <v>0</v>
      </c>
      <c r="AC101" s="122" t="e">
        <v>#N/A</v>
      </c>
      <c r="AD101" s="122" t="e">
        <v>#N/A</v>
      </c>
      <c r="AE101" s="123" t="e">
        <f t="shared" si="3"/>
        <v>#N/A</v>
      </c>
      <c r="AF101" s="123" t="e">
        <f t="shared" si="4"/>
        <v>#N/A</v>
      </c>
      <c r="AG101" s="121" t="e">
        <f t="shared" si="5"/>
        <v>#N/A</v>
      </c>
    </row>
    <row r="102" spans="1:33">
      <c r="A102" s="112" t="s">
        <v>43</v>
      </c>
      <c r="B102" s="113" t="s">
        <v>46</v>
      </c>
      <c r="C102" s="113" t="s">
        <v>41</v>
      </c>
      <c r="D102" s="113" t="s">
        <v>31</v>
      </c>
      <c r="E102" s="113" t="s">
        <v>31</v>
      </c>
      <c r="F102" s="114" t="s">
        <v>33</v>
      </c>
      <c r="G102" s="35" t="e">
        <f>INDEX('TANF_Adult Rate Sheet'!$A$7:$PW$33,MATCH('Child Check (2)'!$F102,'TANF_Adult Rate Sheet'!$A$7:$A$33,0),MATCH('Child Check (2)'!$B102&amp;", "&amp;'Child Check (2)'!$C102&amp;", "&amp;IF($D102="N","Non-TPL, ","TPL, ")&amp;IF($E102="N","Non-voluntary_","voluntary_")&amp;$A102&amp;"_"&amp;G$4,'TANF_Adult Rate Sheet'!$A$33:$PW$33,0))</f>
        <v>#N/A</v>
      </c>
      <c r="H102" s="36" t="e">
        <f>INDEX('TANF_Adult Rate Sheet'!$A$7:$PW$33,MATCH('Child Check (2)'!$F102,'TANF_Adult Rate Sheet'!$A$7:$A$33,0),MATCH('Child Check (2)'!$B102&amp;", "&amp;'Child Check (2)'!$C102&amp;", "&amp;IF($D102="N","Non-TPL, ","TPL, ")&amp;IF($E102="N","Non-voluntary_","voluntary_")&amp;$A102&amp;"_"&amp;H$4,'TANF_Adult Rate Sheet'!$A$33:$PW$33,0))</f>
        <v>#N/A</v>
      </c>
      <c r="I102" s="36" t="e">
        <f>INDEX('TANF_Adult Rate Sheet'!$A$7:$PW$33,MATCH('Child Check (2)'!$F102,'TANF_Adult Rate Sheet'!$A$7:$A$33,0),MATCH('Child Check (2)'!$B102&amp;", "&amp;'Child Check (2)'!$C102&amp;", "&amp;IF($D102="N","Non-TPL, ","TPL, ")&amp;IF($E102="N","Non-voluntary_","voluntary_")&amp;$A102&amp;"_"&amp;I$4,'TANF_Adult Rate Sheet'!$A$33:$PW$33,0))</f>
        <v>#N/A</v>
      </c>
      <c r="J102" s="37" t="e">
        <f>INDEX('TANF_Adult Rate Sheet'!$A$7:$PW$33,MATCH('Child Check (2)'!$F102,'TANF_Adult Rate Sheet'!$A$7:$A$33,0),MATCH('Child Check (2)'!$B102&amp;", "&amp;'Child Check (2)'!$C102&amp;", "&amp;IF($D102="N","Non-TPL, ","TPL, ")&amp;IF($E102="N","Non-voluntary_","voluntary_")&amp;$A102&amp;"_"&amp;J$4,'TANF_Adult Rate Sheet'!$A$33:$PW$33,0))</f>
        <v>#N/A</v>
      </c>
      <c r="K102" s="38" t="e">
        <f>INDEX('TANF_Adult Rate Sheet'!$A$7:$PW$33,MATCH('Child Check (2)'!$F102,'TANF_Adult Rate Sheet'!$A$7:$A$33,0),MATCH('Child Check (2)'!$B102&amp;", "&amp;'Child Check (2)'!$C102&amp;", "&amp;IF($D102="N","Non-TPL, ","TPL, ")&amp;IF($E102="N","Non-voluntary_","voluntary_")&amp;$A102&amp;"_"&amp;K$4,'TANF_Adult Rate Sheet'!$A$33:$PW$33,0))</f>
        <v>#N/A</v>
      </c>
      <c r="L102" s="37" t="e">
        <f>INDEX('TANF_Adult Rate Sheet'!$A$7:$PW$33,MATCH('Child Check (2)'!$F102,'TANF_Adult Rate Sheet'!$A$7:$A$33,0),MATCH('Child Check (2)'!$B102&amp;", "&amp;'Child Check (2)'!$C102&amp;", "&amp;IF($D102="N","Non-TPL, ","TPL, ")&amp;IF($E102="N","Non-voluntary_","voluntary_")&amp;$A102&amp;"_"&amp;L$4,'TANF_Adult Rate Sheet'!$A$33:$PW$33,0))</f>
        <v>#N/A</v>
      </c>
      <c r="M102" s="39" t="e">
        <f>INDEX('TANF_Adult Rate Sheet'!$A$7:$PW$33,MATCH('Child Check (2)'!$F102,'TANF_Adult Rate Sheet'!$A$7:$A$33,0),MATCH('Child Check (2)'!$B102&amp;", "&amp;'Child Check (2)'!$C102&amp;", "&amp;IF($D102="N","Non-TPL, ","TPL, ")&amp;IF($E102="N","Non-voluntary_","voluntary_")&amp;$A102&amp;"_"&amp;M$4,'TANF_Adult Rate Sheet'!$A$33:$PW$33,0))</f>
        <v>#N/A</v>
      </c>
      <c r="N102" s="40" t="e">
        <f>INDEX('TANF_Adult Rate Sheet'!$A$7:$PW$33,MATCH('Child Check (2)'!$F102,'TANF_Adult Rate Sheet'!$A$7:$A$33,0),MATCH('Child Check (2)'!$B102&amp;", "&amp;'Child Check (2)'!$C102&amp;", "&amp;IF($D102="N","Non-TPL, ","TPL, ")&amp;IF($E102="N","Non-voluntary_","voluntary_")&amp;$A102&amp;"_"&amp;N$4,'TANF_Adult Rate Sheet'!$A$33:$PW$33,0))</f>
        <v>#N/A</v>
      </c>
      <c r="O102" s="41" t="e">
        <f>INDEX('TANF_Adult Rate Sheet'!$A$7:$PW$33,MATCH('Child Check (2)'!$F102,'TANF_Adult Rate Sheet'!$A$7:$A$33,0),MATCH('Child Check (2)'!$B102&amp;", "&amp;'Child Check (2)'!$C102&amp;", "&amp;IF($D102="N","Non-TPL, ","TPL, ")&amp;IF($E102="N","Non-voluntary_","voluntary_")&amp;$A102&amp;"_"&amp;O$4,'TANF_Adult Rate Sheet'!$A$33:$PW$33,0))</f>
        <v>#N/A</v>
      </c>
      <c r="P102" s="41" t="e">
        <f>INDEX('TANF_Adult Rate Sheet'!$A$7:$PW$33,MATCH('Child Check (2)'!$F102,'TANF_Adult Rate Sheet'!$A$7:$A$33,0),MATCH('Child Check (2)'!$B102&amp;", "&amp;'Child Check (2)'!$C102&amp;", "&amp;IF($D102="N","Non-TPL, ","TPL, ")&amp;IF($E102="N","Non-voluntary_","voluntary_")&amp;$A102&amp;"_"&amp;P$4,'TANF_Adult Rate Sheet'!$A$33:$PW$33,0))</f>
        <v>#N/A</v>
      </c>
      <c r="Q102" s="35" t="e">
        <f>INDEX('TANF_Adult Rate Sheet'!$A$7:$PW$33,MATCH('Child Check (2)'!$F102,'TANF_Adult Rate Sheet'!$A$7:$A$33,0),MATCH('Child Check (2)'!$B102&amp;", "&amp;'Child Check (2)'!$C102&amp;", "&amp;IF($D102="N","Non-TPL, ","TPL, ")&amp;IF($E102="N","Non-voluntary_","voluntary_")&amp;$A102&amp;"_"&amp;Q$4,'TANF_Adult Rate Sheet'!$A$33:$PW$33,0))</f>
        <v>#N/A</v>
      </c>
      <c r="R102" s="36" t="e">
        <f>INDEX('TANF_Adult Rate Sheet'!$A$7:$PW$33,MATCH('Child Check (2)'!$F102,'TANF_Adult Rate Sheet'!$A$7:$A$33,0),MATCH('Child Check (2)'!$B102&amp;", "&amp;'Child Check (2)'!$C102&amp;", "&amp;IF($D102="N","Non-TPL, ","TPL, ")&amp;IF($E102="N","Non-voluntary_","voluntary_")&amp;$A102&amp;"_"&amp;R$4,'TANF_Adult Rate Sheet'!$A$33:$PW$33,0))</f>
        <v>#N/A</v>
      </c>
      <c r="S102" s="42" t="e">
        <f>INDEX('TANF_Adult Rate Sheet'!$A$7:$PW$33,MATCH('Child Check (2)'!$F102,'TANF_Adult Rate Sheet'!$A$7:$A$33,0),MATCH('Child Check (2)'!$B102&amp;", "&amp;'Child Check (2)'!$C102&amp;", "&amp;IF($D102="N","Non-TPL, ","TPL, ")&amp;IF($E102="N","Non-voluntary_","voluntary_")&amp;$A102&amp;"_"&amp;S$4,'TANF_Adult Rate Sheet'!$A$33:$PW$33,0))</f>
        <v>#N/A</v>
      </c>
      <c r="T102" s="118" t="e">
        <f>INDEX('TANF_Adult Rate Sheet'!$A$3:$PW$33,MATCH("Base Member Months:",'TANF_Adult Rate Sheet'!$A$3:$A$33,0),MATCH('Child Check (2)'!$B102&amp;", "&amp;'Child Check (2)'!$C102&amp;", "&amp;IF($D102="N","Non-TPL, ","TPL, ")&amp;IF($E102="N","Non-voluntary_","voluntary_")&amp;$A102&amp;"_"&amp;T$4,'TANF_Adult Rate Sheet'!$A$33:$PW$33,0))</f>
        <v>#N/A</v>
      </c>
      <c r="U102" s="118" t="e">
        <f>INDEX('TANF_Adult Rate Sheet'!$A$3:$PW$33,MATCH("Base Member Months:",'TANF_Adult Rate Sheet'!$A$3:$A$33,0),MATCH('Child Check (2)'!$B102&amp;", "&amp;'Child Check (2)'!$C102&amp;", "&amp;IF($D102="N","Non-TPL, ","TPL, ")&amp;IF($E102="N","Non-voluntary_","voluntary_")&amp;$A102&amp;"_"&amp;U$4,'TANF_Adult Rate Sheet'!$A$33:$PW$33,0))</f>
        <v>#N/A</v>
      </c>
      <c r="Z102" s="122" t="e">
        <v>#N/A</v>
      </c>
      <c r="AA102" s="122" t="e">
        <v>#N/A</v>
      </c>
      <c r="AB102" s="122">
        <v>0</v>
      </c>
      <c r="AC102" s="122" t="e">
        <v>#N/A</v>
      </c>
      <c r="AD102" s="122" t="e">
        <v>#N/A</v>
      </c>
      <c r="AE102" s="123" t="e">
        <f t="shared" si="3"/>
        <v>#N/A</v>
      </c>
      <c r="AF102" s="123" t="e">
        <f t="shared" si="4"/>
        <v>#N/A</v>
      </c>
      <c r="AG102" s="121" t="e">
        <f t="shared" si="5"/>
        <v>#N/A</v>
      </c>
    </row>
    <row r="103" spans="1:33">
      <c r="A103" s="112" t="s">
        <v>43</v>
      </c>
      <c r="B103" s="113" t="s">
        <v>46</v>
      </c>
      <c r="C103" s="113" t="s">
        <v>41</v>
      </c>
      <c r="D103" s="113" t="s">
        <v>31</v>
      </c>
      <c r="E103" s="113" t="s">
        <v>31</v>
      </c>
      <c r="F103" s="114" t="s">
        <v>34</v>
      </c>
      <c r="G103" s="35" t="e">
        <f>INDEX('TANF_Adult Rate Sheet'!$A$7:$PW$33,MATCH('Child Check (2)'!$F103,'TANF_Adult Rate Sheet'!$A$7:$A$33,0),MATCH('Child Check (2)'!$B103&amp;", "&amp;'Child Check (2)'!$C103&amp;", "&amp;IF($D103="N","Non-TPL, ","TPL, ")&amp;IF($E103="N","Non-voluntary_","voluntary_")&amp;$A103&amp;"_"&amp;G$4,'TANF_Adult Rate Sheet'!$A$33:$PW$33,0))</f>
        <v>#N/A</v>
      </c>
      <c r="H103" s="36" t="e">
        <f>INDEX('TANF_Adult Rate Sheet'!$A$7:$PW$33,MATCH('Child Check (2)'!$F103,'TANF_Adult Rate Sheet'!$A$7:$A$33,0),MATCH('Child Check (2)'!$B103&amp;", "&amp;'Child Check (2)'!$C103&amp;", "&amp;IF($D103="N","Non-TPL, ","TPL, ")&amp;IF($E103="N","Non-voluntary_","voluntary_")&amp;$A103&amp;"_"&amp;H$4,'TANF_Adult Rate Sheet'!$A$33:$PW$33,0))</f>
        <v>#N/A</v>
      </c>
      <c r="I103" s="36" t="e">
        <f>INDEX('TANF_Adult Rate Sheet'!$A$7:$PW$33,MATCH('Child Check (2)'!$F103,'TANF_Adult Rate Sheet'!$A$7:$A$33,0),MATCH('Child Check (2)'!$B103&amp;", "&amp;'Child Check (2)'!$C103&amp;", "&amp;IF($D103="N","Non-TPL, ","TPL, ")&amp;IF($E103="N","Non-voluntary_","voluntary_")&amp;$A103&amp;"_"&amp;I$4,'TANF_Adult Rate Sheet'!$A$33:$PW$33,0))</f>
        <v>#N/A</v>
      </c>
      <c r="J103" s="37" t="e">
        <f>INDEX('TANF_Adult Rate Sheet'!$A$7:$PW$33,MATCH('Child Check (2)'!$F103,'TANF_Adult Rate Sheet'!$A$7:$A$33,0),MATCH('Child Check (2)'!$B103&amp;", "&amp;'Child Check (2)'!$C103&amp;", "&amp;IF($D103="N","Non-TPL, ","TPL, ")&amp;IF($E103="N","Non-voluntary_","voluntary_")&amp;$A103&amp;"_"&amp;J$4,'TANF_Adult Rate Sheet'!$A$33:$PW$33,0))</f>
        <v>#N/A</v>
      </c>
      <c r="K103" s="38" t="e">
        <f>INDEX('TANF_Adult Rate Sheet'!$A$7:$PW$33,MATCH('Child Check (2)'!$F103,'TANF_Adult Rate Sheet'!$A$7:$A$33,0),MATCH('Child Check (2)'!$B103&amp;", "&amp;'Child Check (2)'!$C103&amp;", "&amp;IF($D103="N","Non-TPL, ","TPL, ")&amp;IF($E103="N","Non-voluntary_","voluntary_")&amp;$A103&amp;"_"&amp;K$4,'TANF_Adult Rate Sheet'!$A$33:$PW$33,0))</f>
        <v>#N/A</v>
      </c>
      <c r="L103" s="37" t="e">
        <f>INDEX('TANF_Adult Rate Sheet'!$A$7:$PW$33,MATCH('Child Check (2)'!$F103,'TANF_Adult Rate Sheet'!$A$7:$A$33,0),MATCH('Child Check (2)'!$B103&amp;", "&amp;'Child Check (2)'!$C103&amp;", "&amp;IF($D103="N","Non-TPL, ","TPL, ")&amp;IF($E103="N","Non-voluntary_","voluntary_")&amp;$A103&amp;"_"&amp;L$4,'TANF_Adult Rate Sheet'!$A$33:$PW$33,0))</f>
        <v>#N/A</v>
      </c>
      <c r="M103" s="39" t="e">
        <f>INDEX('TANF_Adult Rate Sheet'!$A$7:$PW$33,MATCH('Child Check (2)'!$F103,'TANF_Adult Rate Sheet'!$A$7:$A$33,0),MATCH('Child Check (2)'!$B103&amp;", "&amp;'Child Check (2)'!$C103&amp;", "&amp;IF($D103="N","Non-TPL, ","TPL, ")&amp;IF($E103="N","Non-voluntary_","voluntary_")&amp;$A103&amp;"_"&amp;M$4,'TANF_Adult Rate Sheet'!$A$33:$PW$33,0))</f>
        <v>#N/A</v>
      </c>
      <c r="N103" s="40" t="e">
        <f>INDEX('TANF_Adult Rate Sheet'!$A$7:$PW$33,MATCH('Child Check (2)'!$F103,'TANF_Adult Rate Sheet'!$A$7:$A$33,0),MATCH('Child Check (2)'!$B103&amp;", "&amp;'Child Check (2)'!$C103&amp;", "&amp;IF($D103="N","Non-TPL, ","TPL, ")&amp;IF($E103="N","Non-voluntary_","voluntary_")&amp;$A103&amp;"_"&amp;N$4,'TANF_Adult Rate Sheet'!$A$33:$PW$33,0))</f>
        <v>#N/A</v>
      </c>
      <c r="O103" s="41" t="e">
        <f>INDEX('TANF_Adult Rate Sheet'!$A$7:$PW$33,MATCH('Child Check (2)'!$F103,'TANF_Adult Rate Sheet'!$A$7:$A$33,0),MATCH('Child Check (2)'!$B103&amp;", "&amp;'Child Check (2)'!$C103&amp;", "&amp;IF($D103="N","Non-TPL, ","TPL, ")&amp;IF($E103="N","Non-voluntary_","voluntary_")&amp;$A103&amp;"_"&amp;O$4,'TANF_Adult Rate Sheet'!$A$33:$PW$33,0))</f>
        <v>#N/A</v>
      </c>
      <c r="P103" s="41" t="e">
        <f>INDEX('TANF_Adult Rate Sheet'!$A$7:$PW$33,MATCH('Child Check (2)'!$F103,'TANF_Adult Rate Sheet'!$A$7:$A$33,0),MATCH('Child Check (2)'!$B103&amp;", "&amp;'Child Check (2)'!$C103&amp;", "&amp;IF($D103="N","Non-TPL, ","TPL, ")&amp;IF($E103="N","Non-voluntary_","voluntary_")&amp;$A103&amp;"_"&amp;P$4,'TANF_Adult Rate Sheet'!$A$33:$PW$33,0))</f>
        <v>#N/A</v>
      </c>
      <c r="Q103" s="35" t="e">
        <f>INDEX('TANF_Adult Rate Sheet'!$A$7:$PW$33,MATCH('Child Check (2)'!$F103,'TANF_Adult Rate Sheet'!$A$7:$A$33,0),MATCH('Child Check (2)'!$B103&amp;", "&amp;'Child Check (2)'!$C103&amp;", "&amp;IF($D103="N","Non-TPL, ","TPL, ")&amp;IF($E103="N","Non-voluntary_","voluntary_")&amp;$A103&amp;"_"&amp;Q$4,'TANF_Adult Rate Sheet'!$A$33:$PW$33,0))</f>
        <v>#N/A</v>
      </c>
      <c r="R103" s="36" t="e">
        <f>INDEX('TANF_Adult Rate Sheet'!$A$7:$PW$33,MATCH('Child Check (2)'!$F103,'TANF_Adult Rate Sheet'!$A$7:$A$33,0),MATCH('Child Check (2)'!$B103&amp;", "&amp;'Child Check (2)'!$C103&amp;", "&amp;IF($D103="N","Non-TPL, ","TPL, ")&amp;IF($E103="N","Non-voluntary_","voluntary_")&amp;$A103&amp;"_"&amp;R$4,'TANF_Adult Rate Sheet'!$A$33:$PW$33,0))</f>
        <v>#N/A</v>
      </c>
      <c r="S103" s="42" t="e">
        <f>INDEX('TANF_Adult Rate Sheet'!$A$7:$PW$33,MATCH('Child Check (2)'!$F103,'TANF_Adult Rate Sheet'!$A$7:$A$33,0),MATCH('Child Check (2)'!$B103&amp;", "&amp;'Child Check (2)'!$C103&amp;", "&amp;IF($D103="N","Non-TPL, ","TPL, ")&amp;IF($E103="N","Non-voluntary_","voluntary_")&amp;$A103&amp;"_"&amp;S$4,'TANF_Adult Rate Sheet'!$A$33:$PW$33,0))</f>
        <v>#N/A</v>
      </c>
      <c r="T103" s="118" t="e">
        <f>INDEX('TANF_Adult Rate Sheet'!$A$3:$PW$33,MATCH("Base Member Months:",'TANF_Adult Rate Sheet'!$A$3:$A$33,0),MATCH('Child Check (2)'!$B103&amp;", "&amp;'Child Check (2)'!$C103&amp;", "&amp;IF($D103="N","Non-TPL, ","TPL, ")&amp;IF($E103="N","Non-voluntary_","voluntary_")&amp;$A103&amp;"_"&amp;T$4,'TANF_Adult Rate Sheet'!$A$33:$PW$33,0))</f>
        <v>#N/A</v>
      </c>
      <c r="U103" s="118" t="e">
        <f>INDEX('TANF_Adult Rate Sheet'!$A$3:$PW$33,MATCH("Base Member Months:",'TANF_Adult Rate Sheet'!$A$3:$A$33,0),MATCH('Child Check (2)'!$B103&amp;", "&amp;'Child Check (2)'!$C103&amp;", "&amp;IF($D103="N","Non-TPL, ","TPL, ")&amp;IF($E103="N","Non-voluntary_","voluntary_")&amp;$A103&amp;"_"&amp;U$4,'TANF_Adult Rate Sheet'!$A$33:$PW$33,0))</f>
        <v>#N/A</v>
      </c>
      <c r="Z103" s="122" t="e">
        <v>#N/A</v>
      </c>
      <c r="AA103" s="122" t="e">
        <v>#N/A</v>
      </c>
      <c r="AB103" s="122">
        <v>0</v>
      </c>
      <c r="AC103" s="122" t="e">
        <v>#N/A</v>
      </c>
      <c r="AD103" s="122" t="e">
        <v>#N/A</v>
      </c>
      <c r="AE103" s="123" t="e">
        <f t="shared" si="3"/>
        <v>#N/A</v>
      </c>
      <c r="AF103" s="123" t="e">
        <f t="shared" si="4"/>
        <v>#N/A</v>
      </c>
      <c r="AG103" s="121" t="e">
        <f t="shared" si="5"/>
        <v>#N/A</v>
      </c>
    </row>
    <row r="104" spans="1:33">
      <c r="A104" s="112" t="s">
        <v>43</v>
      </c>
      <c r="B104" s="113" t="s">
        <v>46</v>
      </c>
      <c r="C104" s="113" t="s">
        <v>41</v>
      </c>
      <c r="D104" s="113" t="s">
        <v>31</v>
      </c>
      <c r="E104" s="113" t="s">
        <v>31</v>
      </c>
      <c r="F104" s="114" t="s">
        <v>35</v>
      </c>
      <c r="G104" s="35" t="e">
        <f>INDEX('TANF_Adult Rate Sheet'!$A$7:$PW$33,MATCH('Child Check (2)'!$F104,'TANF_Adult Rate Sheet'!$A$7:$A$33,0),MATCH('Child Check (2)'!$B104&amp;", "&amp;'Child Check (2)'!$C104&amp;", "&amp;IF($D104="N","Non-TPL, ","TPL, ")&amp;IF($E104="N","Non-voluntary_","voluntary_")&amp;$A104&amp;"_"&amp;G$4,'TANF_Adult Rate Sheet'!$A$33:$PW$33,0))</f>
        <v>#N/A</v>
      </c>
      <c r="H104" s="36" t="e">
        <f>INDEX('TANF_Adult Rate Sheet'!$A$7:$PW$33,MATCH('Child Check (2)'!$F104,'TANF_Adult Rate Sheet'!$A$7:$A$33,0),MATCH('Child Check (2)'!$B104&amp;", "&amp;'Child Check (2)'!$C104&amp;", "&amp;IF($D104="N","Non-TPL, ","TPL, ")&amp;IF($E104="N","Non-voluntary_","voluntary_")&amp;$A104&amp;"_"&amp;H$4,'TANF_Adult Rate Sheet'!$A$33:$PW$33,0))</f>
        <v>#N/A</v>
      </c>
      <c r="I104" s="36" t="e">
        <f>INDEX('TANF_Adult Rate Sheet'!$A$7:$PW$33,MATCH('Child Check (2)'!$F104,'TANF_Adult Rate Sheet'!$A$7:$A$33,0),MATCH('Child Check (2)'!$B104&amp;", "&amp;'Child Check (2)'!$C104&amp;", "&amp;IF($D104="N","Non-TPL, ","TPL, ")&amp;IF($E104="N","Non-voluntary_","voluntary_")&amp;$A104&amp;"_"&amp;I$4,'TANF_Adult Rate Sheet'!$A$33:$PW$33,0))</f>
        <v>#N/A</v>
      </c>
      <c r="J104" s="37" t="e">
        <f>INDEX('TANF_Adult Rate Sheet'!$A$7:$PW$33,MATCH('Child Check (2)'!$F104,'TANF_Adult Rate Sheet'!$A$7:$A$33,0),MATCH('Child Check (2)'!$B104&amp;", "&amp;'Child Check (2)'!$C104&amp;", "&amp;IF($D104="N","Non-TPL, ","TPL, ")&amp;IF($E104="N","Non-voluntary_","voluntary_")&amp;$A104&amp;"_"&amp;J$4,'TANF_Adult Rate Sheet'!$A$33:$PW$33,0))</f>
        <v>#N/A</v>
      </c>
      <c r="K104" s="38" t="e">
        <f>INDEX('TANF_Adult Rate Sheet'!$A$7:$PW$33,MATCH('Child Check (2)'!$F104,'TANF_Adult Rate Sheet'!$A$7:$A$33,0),MATCH('Child Check (2)'!$B104&amp;", "&amp;'Child Check (2)'!$C104&amp;", "&amp;IF($D104="N","Non-TPL, ","TPL, ")&amp;IF($E104="N","Non-voluntary_","voluntary_")&amp;$A104&amp;"_"&amp;K$4,'TANF_Adult Rate Sheet'!$A$33:$PW$33,0))</f>
        <v>#N/A</v>
      </c>
      <c r="L104" s="37" t="e">
        <f>INDEX('TANF_Adult Rate Sheet'!$A$7:$PW$33,MATCH('Child Check (2)'!$F104,'TANF_Adult Rate Sheet'!$A$7:$A$33,0),MATCH('Child Check (2)'!$B104&amp;", "&amp;'Child Check (2)'!$C104&amp;", "&amp;IF($D104="N","Non-TPL, ","TPL, ")&amp;IF($E104="N","Non-voluntary_","voluntary_")&amp;$A104&amp;"_"&amp;L$4,'TANF_Adult Rate Sheet'!$A$33:$PW$33,0))</f>
        <v>#N/A</v>
      </c>
      <c r="M104" s="39" t="e">
        <f>INDEX('TANF_Adult Rate Sheet'!$A$7:$PW$33,MATCH('Child Check (2)'!$F104,'TANF_Adult Rate Sheet'!$A$7:$A$33,0),MATCH('Child Check (2)'!$B104&amp;", "&amp;'Child Check (2)'!$C104&amp;", "&amp;IF($D104="N","Non-TPL, ","TPL, ")&amp;IF($E104="N","Non-voluntary_","voluntary_")&amp;$A104&amp;"_"&amp;M$4,'TANF_Adult Rate Sheet'!$A$33:$PW$33,0))</f>
        <v>#N/A</v>
      </c>
      <c r="N104" s="40" t="e">
        <f>INDEX('TANF_Adult Rate Sheet'!$A$7:$PW$33,MATCH('Child Check (2)'!$F104,'TANF_Adult Rate Sheet'!$A$7:$A$33,0),MATCH('Child Check (2)'!$B104&amp;", "&amp;'Child Check (2)'!$C104&amp;", "&amp;IF($D104="N","Non-TPL, ","TPL, ")&amp;IF($E104="N","Non-voluntary_","voluntary_")&amp;$A104&amp;"_"&amp;N$4,'TANF_Adult Rate Sheet'!$A$33:$PW$33,0))</f>
        <v>#N/A</v>
      </c>
      <c r="O104" s="41" t="e">
        <f>INDEX('TANF_Adult Rate Sheet'!$A$7:$PW$33,MATCH('Child Check (2)'!$F104,'TANF_Adult Rate Sheet'!$A$7:$A$33,0),MATCH('Child Check (2)'!$B104&amp;", "&amp;'Child Check (2)'!$C104&amp;", "&amp;IF($D104="N","Non-TPL, ","TPL, ")&amp;IF($E104="N","Non-voluntary_","voluntary_")&amp;$A104&amp;"_"&amp;O$4,'TANF_Adult Rate Sheet'!$A$33:$PW$33,0))</f>
        <v>#N/A</v>
      </c>
      <c r="P104" s="41" t="e">
        <f>INDEX('TANF_Adult Rate Sheet'!$A$7:$PW$33,MATCH('Child Check (2)'!$F104,'TANF_Adult Rate Sheet'!$A$7:$A$33,0),MATCH('Child Check (2)'!$B104&amp;", "&amp;'Child Check (2)'!$C104&amp;", "&amp;IF($D104="N","Non-TPL, ","TPL, ")&amp;IF($E104="N","Non-voluntary_","voluntary_")&amp;$A104&amp;"_"&amp;P$4,'TANF_Adult Rate Sheet'!$A$33:$PW$33,0))</f>
        <v>#N/A</v>
      </c>
      <c r="Q104" s="35" t="e">
        <f>INDEX('TANF_Adult Rate Sheet'!$A$7:$PW$33,MATCH('Child Check (2)'!$F104,'TANF_Adult Rate Sheet'!$A$7:$A$33,0),MATCH('Child Check (2)'!$B104&amp;", "&amp;'Child Check (2)'!$C104&amp;", "&amp;IF($D104="N","Non-TPL, ","TPL, ")&amp;IF($E104="N","Non-voluntary_","voluntary_")&amp;$A104&amp;"_"&amp;Q$4,'TANF_Adult Rate Sheet'!$A$33:$PW$33,0))</f>
        <v>#N/A</v>
      </c>
      <c r="R104" s="36" t="e">
        <f>INDEX('TANF_Adult Rate Sheet'!$A$7:$PW$33,MATCH('Child Check (2)'!$F104,'TANF_Adult Rate Sheet'!$A$7:$A$33,0),MATCH('Child Check (2)'!$B104&amp;", "&amp;'Child Check (2)'!$C104&amp;", "&amp;IF($D104="N","Non-TPL, ","TPL, ")&amp;IF($E104="N","Non-voluntary_","voluntary_")&amp;$A104&amp;"_"&amp;R$4,'TANF_Adult Rate Sheet'!$A$33:$PW$33,0))</f>
        <v>#N/A</v>
      </c>
      <c r="S104" s="42" t="e">
        <f>INDEX('TANF_Adult Rate Sheet'!$A$7:$PW$33,MATCH('Child Check (2)'!$F104,'TANF_Adult Rate Sheet'!$A$7:$A$33,0),MATCH('Child Check (2)'!$B104&amp;", "&amp;'Child Check (2)'!$C104&amp;", "&amp;IF($D104="N","Non-TPL, ","TPL, ")&amp;IF($E104="N","Non-voluntary_","voluntary_")&amp;$A104&amp;"_"&amp;S$4,'TANF_Adult Rate Sheet'!$A$33:$PW$33,0))</f>
        <v>#N/A</v>
      </c>
      <c r="T104" s="118" t="e">
        <f>INDEX('TANF_Adult Rate Sheet'!$A$3:$PW$33,MATCH("Base Member Months:",'TANF_Adult Rate Sheet'!$A$3:$A$33,0),MATCH('Child Check (2)'!$B104&amp;", "&amp;'Child Check (2)'!$C104&amp;", "&amp;IF($D104="N","Non-TPL, ","TPL, ")&amp;IF($E104="N","Non-voluntary_","voluntary_")&amp;$A104&amp;"_"&amp;T$4,'TANF_Adult Rate Sheet'!$A$33:$PW$33,0))</f>
        <v>#N/A</v>
      </c>
      <c r="U104" s="118" t="e">
        <f>INDEX('TANF_Adult Rate Sheet'!$A$3:$PW$33,MATCH("Base Member Months:",'TANF_Adult Rate Sheet'!$A$3:$A$33,0),MATCH('Child Check (2)'!$B104&amp;", "&amp;'Child Check (2)'!$C104&amp;", "&amp;IF($D104="N","Non-TPL, ","TPL, ")&amp;IF($E104="N","Non-voluntary_","voluntary_")&amp;$A104&amp;"_"&amp;U$4,'TANF_Adult Rate Sheet'!$A$33:$PW$33,0))</f>
        <v>#N/A</v>
      </c>
      <c r="Z104" s="122" t="e">
        <v>#N/A</v>
      </c>
      <c r="AA104" s="122" t="e">
        <v>#N/A</v>
      </c>
      <c r="AB104" s="122">
        <v>0</v>
      </c>
      <c r="AC104" s="122" t="e">
        <v>#N/A</v>
      </c>
      <c r="AD104" s="122" t="e">
        <v>#N/A</v>
      </c>
      <c r="AE104" s="123" t="e">
        <f t="shared" si="3"/>
        <v>#N/A</v>
      </c>
      <c r="AF104" s="123" t="e">
        <f t="shared" si="4"/>
        <v>#N/A</v>
      </c>
      <c r="AG104" s="121" t="e">
        <f t="shared" si="5"/>
        <v>#N/A</v>
      </c>
    </row>
    <row r="105" spans="1:33">
      <c r="A105" s="112" t="s">
        <v>43</v>
      </c>
      <c r="B105" s="113" t="s">
        <v>46</v>
      </c>
      <c r="C105" s="113" t="s">
        <v>41</v>
      </c>
      <c r="D105" s="113" t="s">
        <v>31</v>
      </c>
      <c r="E105" s="113" t="s">
        <v>36</v>
      </c>
      <c r="F105" s="114" t="s">
        <v>32</v>
      </c>
      <c r="G105" s="35" t="e">
        <f>INDEX('TANF_Adult Rate Sheet'!$A$7:$PW$33,MATCH('Child Check (2)'!$F105,'TANF_Adult Rate Sheet'!$A$7:$A$33,0),MATCH('Child Check (2)'!$B105&amp;", "&amp;'Child Check (2)'!$C105&amp;", "&amp;IF($D105="N","Non-TPL, ","TPL, ")&amp;IF($E105="N","Non-voluntary_","voluntary_")&amp;$A105&amp;"_"&amp;G$4,'TANF_Adult Rate Sheet'!$A$33:$PW$33,0))</f>
        <v>#N/A</v>
      </c>
      <c r="H105" s="36" t="e">
        <f>INDEX('TANF_Adult Rate Sheet'!$A$7:$PW$33,MATCH('Child Check (2)'!$F105,'TANF_Adult Rate Sheet'!$A$7:$A$33,0),MATCH('Child Check (2)'!$B105&amp;", "&amp;'Child Check (2)'!$C105&amp;", "&amp;IF($D105="N","Non-TPL, ","TPL, ")&amp;IF($E105="N","Non-voluntary_","voluntary_")&amp;$A105&amp;"_"&amp;H$4,'TANF_Adult Rate Sheet'!$A$33:$PW$33,0))</f>
        <v>#N/A</v>
      </c>
      <c r="I105" s="36" t="e">
        <f>INDEX('TANF_Adult Rate Sheet'!$A$7:$PW$33,MATCH('Child Check (2)'!$F105,'TANF_Adult Rate Sheet'!$A$7:$A$33,0),MATCH('Child Check (2)'!$B105&amp;", "&amp;'Child Check (2)'!$C105&amp;", "&amp;IF($D105="N","Non-TPL, ","TPL, ")&amp;IF($E105="N","Non-voluntary_","voluntary_")&amp;$A105&amp;"_"&amp;I$4,'TANF_Adult Rate Sheet'!$A$33:$PW$33,0))</f>
        <v>#N/A</v>
      </c>
      <c r="J105" s="37" t="e">
        <f>INDEX('TANF_Adult Rate Sheet'!$A$7:$PW$33,MATCH('Child Check (2)'!$F105,'TANF_Adult Rate Sheet'!$A$7:$A$33,0),MATCH('Child Check (2)'!$B105&amp;", "&amp;'Child Check (2)'!$C105&amp;", "&amp;IF($D105="N","Non-TPL, ","TPL, ")&amp;IF($E105="N","Non-voluntary_","voluntary_")&amp;$A105&amp;"_"&amp;J$4,'TANF_Adult Rate Sheet'!$A$33:$PW$33,0))</f>
        <v>#N/A</v>
      </c>
      <c r="K105" s="38" t="e">
        <f>INDEX('TANF_Adult Rate Sheet'!$A$7:$PW$33,MATCH('Child Check (2)'!$F105,'TANF_Adult Rate Sheet'!$A$7:$A$33,0),MATCH('Child Check (2)'!$B105&amp;", "&amp;'Child Check (2)'!$C105&amp;", "&amp;IF($D105="N","Non-TPL, ","TPL, ")&amp;IF($E105="N","Non-voluntary_","voluntary_")&amp;$A105&amp;"_"&amp;K$4,'TANF_Adult Rate Sheet'!$A$33:$PW$33,0))</f>
        <v>#N/A</v>
      </c>
      <c r="L105" s="37" t="e">
        <f>INDEX('TANF_Adult Rate Sheet'!$A$7:$PW$33,MATCH('Child Check (2)'!$F105,'TANF_Adult Rate Sheet'!$A$7:$A$33,0),MATCH('Child Check (2)'!$B105&amp;", "&amp;'Child Check (2)'!$C105&amp;", "&amp;IF($D105="N","Non-TPL, ","TPL, ")&amp;IF($E105="N","Non-voluntary_","voluntary_")&amp;$A105&amp;"_"&amp;L$4,'TANF_Adult Rate Sheet'!$A$33:$PW$33,0))</f>
        <v>#N/A</v>
      </c>
      <c r="M105" s="39" t="e">
        <f>INDEX('TANF_Adult Rate Sheet'!$A$7:$PW$33,MATCH('Child Check (2)'!$F105,'TANF_Adult Rate Sheet'!$A$7:$A$33,0),MATCH('Child Check (2)'!$B105&amp;", "&amp;'Child Check (2)'!$C105&amp;", "&amp;IF($D105="N","Non-TPL, ","TPL, ")&amp;IF($E105="N","Non-voluntary_","voluntary_")&amp;$A105&amp;"_"&amp;M$4,'TANF_Adult Rate Sheet'!$A$33:$PW$33,0))</f>
        <v>#N/A</v>
      </c>
      <c r="N105" s="40" t="e">
        <f>INDEX('TANF_Adult Rate Sheet'!$A$7:$PW$33,MATCH('Child Check (2)'!$F105,'TANF_Adult Rate Sheet'!$A$7:$A$33,0),MATCH('Child Check (2)'!$B105&amp;", "&amp;'Child Check (2)'!$C105&amp;", "&amp;IF($D105="N","Non-TPL, ","TPL, ")&amp;IF($E105="N","Non-voluntary_","voluntary_")&amp;$A105&amp;"_"&amp;N$4,'TANF_Adult Rate Sheet'!$A$33:$PW$33,0))</f>
        <v>#N/A</v>
      </c>
      <c r="O105" s="41" t="e">
        <f>INDEX('TANF_Adult Rate Sheet'!$A$7:$PW$33,MATCH('Child Check (2)'!$F105,'TANF_Adult Rate Sheet'!$A$7:$A$33,0),MATCH('Child Check (2)'!$B105&amp;", "&amp;'Child Check (2)'!$C105&amp;", "&amp;IF($D105="N","Non-TPL, ","TPL, ")&amp;IF($E105="N","Non-voluntary_","voluntary_")&amp;$A105&amp;"_"&amp;O$4,'TANF_Adult Rate Sheet'!$A$33:$PW$33,0))</f>
        <v>#N/A</v>
      </c>
      <c r="P105" s="41" t="e">
        <f>INDEX('TANF_Adult Rate Sheet'!$A$7:$PW$33,MATCH('Child Check (2)'!$F105,'TANF_Adult Rate Sheet'!$A$7:$A$33,0),MATCH('Child Check (2)'!$B105&amp;", "&amp;'Child Check (2)'!$C105&amp;", "&amp;IF($D105="N","Non-TPL, ","TPL, ")&amp;IF($E105="N","Non-voluntary_","voluntary_")&amp;$A105&amp;"_"&amp;P$4,'TANF_Adult Rate Sheet'!$A$33:$PW$33,0))</f>
        <v>#N/A</v>
      </c>
      <c r="Q105" s="35" t="e">
        <f>INDEX('TANF_Adult Rate Sheet'!$A$7:$PW$33,MATCH('Child Check (2)'!$F105,'TANF_Adult Rate Sheet'!$A$7:$A$33,0),MATCH('Child Check (2)'!$B105&amp;", "&amp;'Child Check (2)'!$C105&amp;", "&amp;IF($D105="N","Non-TPL, ","TPL, ")&amp;IF($E105="N","Non-voluntary_","voluntary_")&amp;$A105&amp;"_"&amp;Q$4,'TANF_Adult Rate Sheet'!$A$33:$PW$33,0))</f>
        <v>#N/A</v>
      </c>
      <c r="R105" s="36" t="e">
        <f>INDEX('TANF_Adult Rate Sheet'!$A$7:$PW$33,MATCH('Child Check (2)'!$F105,'TANF_Adult Rate Sheet'!$A$7:$A$33,0),MATCH('Child Check (2)'!$B105&amp;", "&amp;'Child Check (2)'!$C105&amp;", "&amp;IF($D105="N","Non-TPL, ","TPL, ")&amp;IF($E105="N","Non-voluntary_","voluntary_")&amp;$A105&amp;"_"&amp;R$4,'TANF_Adult Rate Sheet'!$A$33:$PW$33,0))</f>
        <v>#N/A</v>
      </c>
      <c r="S105" s="42" t="e">
        <f>INDEX('TANF_Adult Rate Sheet'!$A$7:$PW$33,MATCH('Child Check (2)'!$F105,'TANF_Adult Rate Sheet'!$A$7:$A$33,0),MATCH('Child Check (2)'!$B105&amp;", "&amp;'Child Check (2)'!$C105&amp;", "&amp;IF($D105="N","Non-TPL, ","TPL, ")&amp;IF($E105="N","Non-voluntary_","voluntary_")&amp;$A105&amp;"_"&amp;S$4,'TANF_Adult Rate Sheet'!$A$33:$PW$33,0))</f>
        <v>#N/A</v>
      </c>
      <c r="T105" s="118" t="e">
        <f>INDEX('TANF_Adult Rate Sheet'!$A$3:$PW$33,MATCH("Base Member Months:",'TANF_Adult Rate Sheet'!$A$3:$A$33,0),MATCH('Child Check (2)'!$B105&amp;", "&amp;'Child Check (2)'!$C105&amp;", "&amp;IF($D105="N","Non-TPL, ","TPL, ")&amp;IF($E105="N","Non-voluntary_","voluntary_")&amp;$A105&amp;"_"&amp;T$4,'TANF_Adult Rate Sheet'!$A$33:$PW$33,0))</f>
        <v>#N/A</v>
      </c>
      <c r="U105" s="118" t="e">
        <f>INDEX('TANF_Adult Rate Sheet'!$A$3:$PW$33,MATCH("Base Member Months:",'TANF_Adult Rate Sheet'!$A$3:$A$33,0),MATCH('Child Check (2)'!$B105&amp;", "&amp;'Child Check (2)'!$C105&amp;", "&amp;IF($D105="N","Non-TPL, ","TPL, ")&amp;IF($E105="N","Non-voluntary_","voluntary_")&amp;$A105&amp;"_"&amp;U$4,'TANF_Adult Rate Sheet'!$A$33:$PW$33,0))</f>
        <v>#N/A</v>
      </c>
      <c r="Z105" s="122" t="e">
        <v>#N/A</v>
      </c>
      <c r="AA105" s="122" t="e">
        <v>#N/A</v>
      </c>
      <c r="AB105" s="122">
        <v>0</v>
      </c>
      <c r="AC105" s="122" t="e">
        <v>#N/A</v>
      </c>
      <c r="AD105" s="122" t="e">
        <v>#N/A</v>
      </c>
      <c r="AE105" s="123" t="e">
        <f t="shared" si="3"/>
        <v>#N/A</v>
      </c>
      <c r="AF105" s="123" t="e">
        <f t="shared" si="4"/>
        <v>#N/A</v>
      </c>
      <c r="AG105" s="121" t="e">
        <f t="shared" si="5"/>
        <v>#N/A</v>
      </c>
    </row>
    <row r="106" spans="1:33">
      <c r="A106" s="112" t="s">
        <v>43</v>
      </c>
      <c r="B106" s="113" t="s">
        <v>46</v>
      </c>
      <c r="C106" s="113" t="s">
        <v>41</v>
      </c>
      <c r="D106" s="113" t="s">
        <v>31</v>
      </c>
      <c r="E106" s="113" t="s">
        <v>36</v>
      </c>
      <c r="F106" s="114" t="s">
        <v>33</v>
      </c>
      <c r="G106" s="35" t="e">
        <f>INDEX('TANF_Adult Rate Sheet'!$A$7:$PW$33,MATCH('Child Check (2)'!$F106,'TANF_Adult Rate Sheet'!$A$7:$A$33,0),MATCH('Child Check (2)'!$B106&amp;", "&amp;'Child Check (2)'!$C106&amp;", "&amp;IF($D106="N","Non-TPL, ","TPL, ")&amp;IF($E106="N","Non-voluntary_","voluntary_")&amp;$A106&amp;"_"&amp;G$4,'TANF_Adult Rate Sheet'!$A$33:$PW$33,0))</f>
        <v>#N/A</v>
      </c>
      <c r="H106" s="36" t="e">
        <f>INDEX('TANF_Adult Rate Sheet'!$A$7:$PW$33,MATCH('Child Check (2)'!$F106,'TANF_Adult Rate Sheet'!$A$7:$A$33,0),MATCH('Child Check (2)'!$B106&amp;", "&amp;'Child Check (2)'!$C106&amp;", "&amp;IF($D106="N","Non-TPL, ","TPL, ")&amp;IF($E106="N","Non-voluntary_","voluntary_")&amp;$A106&amp;"_"&amp;H$4,'TANF_Adult Rate Sheet'!$A$33:$PW$33,0))</f>
        <v>#N/A</v>
      </c>
      <c r="I106" s="36" t="e">
        <f>INDEX('TANF_Adult Rate Sheet'!$A$7:$PW$33,MATCH('Child Check (2)'!$F106,'TANF_Adult Rate Sheet'!$A$7:$A$33,0),MATCH('Child Check (2)'!$B106&amp;", "&amp;'Child Check (2)'!$C106&amp;", "&amp;IF($D106="N","Non-TPL, ","TPL, ")&amp;IF($E106="N","Non-voluntary_","voluntary_")&amp;$A106&amp;"_"&amp;I$4,'TANF_Adult Rate Sheet'!$A$33:$PW$33,0))</f>
        <v>#N/A</v>
      </c>
      <c r="J106" s="37" t="e">
        <f>INDEX('TANF_Adult Rate Sheet'!$A$7:$PW$33,MATCH('Child Check (2)'!$F106,'TANF_Adult Rate Sheet'!$A$7:$A$33,0),MATCH('Child Check (2)'!$B106&amp;", "&amp;'Child Check (2)'!$C106&amp;", "&amp;IF($D106="N","Non-TPL, ","TPL, ")&amp;IF($E106="N","Non-voluntary_","voluntary_")&amp;$A106&amp;"_"&amp;J$4,'TANF_Adult Rate Sheet'!$A$33:$PW$33,0))</f>
        <v>#N/A</v>
      </c>
      <c r="K106" s="38" t="e">
        <f>INDEX('TANF_Adult Rate Sheet'!$A$7:$PW$33,MATCH('Child Check (2)'!$F106,'TANF_Adult Rate Sheet'!$A$7:$A$33,0),MATCH('Child Check (2)'!$B106&amp;", "&amp;'Child Check (2)'!$C106&amp;", "&amp;IF($D106="N","Non-TPL, ","TPL, ")&amp;IF($E106="N","Non-voluntary_","voluntary_")&amp;$A106&amp;"_"&amp;K$4,'TANF_Adult Rate Sheet'!$A$33:$PW$33,0))</f>
        <v>#N/A</v>
      </c>
      <c r="L106" s="37" t="e">
        <f>INDEX('TANF_Adult Rate Sheet'!$A$7:$PW$33,MATCH('Child Check (2)'!$F106,'TANF_Adult Rate Sheet'!$A$7:$A$33,0),MATCH('Child Check (2)'!$B106&amp;", "&amp;'Child Check (2)'!$C106&amp;", "&amp;IF($D106="N","Non-TPL, ","TPL, ")&amp;IF($E106="N","Non-voluntary_","voluntary_")&amp;$A106&amp;"_"&amp;L$4,'TANF_Adult Rate Sheet'!$A$33:$PW$33,0))</f>
        <v>#N/A</v>
      </c>
      <c r="M106" s="39" t="e">
        <f>INDEX('TANF_Adult Rate Sheet'!$A$7:$PW$33,MATCH('Child Check (2)'!$F106,'TANF_Adult Rate Sheet'!$A$7:$A$33,0),MATCH('Child Check (2)'!$B106&amp;", "&amp;'Child Check (2)'!$C106&amp;", "&amp;IF($D106="N","Non-TPL, ","TPL, ")&amp;IF($E106="N","Non-voluntary_","voluntary_")&amp;$A106&amp;"_"&amp;M$4,'TANF_Adult Rate Sheet'!$A$33:$PW$33,0))</f>
        <v>#N/A</v>
      </c>
      <c r="N106" s="40" t="e">
        <f>INDEX('TANF_Adult Rate Sheet'!$A$7:$PW$33,MATCH('Child Check (2)'!$F106,'TANF_Adult Rate Sheet'!$A$7:$A$33,0),MATCH('Child Check (2)'!$B106&amp;", "&amp;'Child Check (2)'!$C106&amp;", "&amp;IF($D106="N","Non-TPL, ","TPL, ")&amp;IF($E106="N","Non-voluntary_","voluntary_")&amp;$A106&amp;"_"&amp;N$4,'TANF_Adult Rate Sheet'!$A$33:$PW$33,0))</f>
        <v>#N/A</v>
      </c>
      <c r="O106" s="41" t="e">
        <f>INDEX('TANF_Adult Rate Sheet'!$A$7:$PW$33,MATCH('Child Check (2)'!$F106,'TANF_Adult Rate Sheet'!$A$7:$A$33,0),MATCH('Child Check (2)'!$B106&amp;", "&amp;'Child Check (2)'!$C106&amp;", "&amp;IF($D106="N","Non-TPL, ","TPL, ")&amp;IF($E106="N","Non-voluntary_","voluntary_")&amp;$A106&amp;"_"&amp;O$4,'TANF_Adult Rate Sheet'!$A$33:$PW$33,0))</f>
        <v>#N/A</v>
      </c>
      <c r="P106" s="41" t="e">
        <f>INDEX('TANF_Adult Rate Sheet'!$A$7:$PW$33,MATCH('Child Check (2)'!$F106,'TANF_Adult Rate Sheet'!$A$7:$A$33,0),MATCH('Child Check (2)'!$B106&amp;", "&amp;'Child Check (2)'!$C106&amp;", "&amp;IF($D106="N","Non-TPL, ","TPL, ")&amp;IF($E106="N","Non-voluntary_","voluntary_")&amp;$A106&amp;"_"&amp;P$4,'TANF_Adult Rate Sheet'!$A$33:$PW$33,0))</f>
        <v>#N/A</v>
      </c>
      <c r="Q106" s="35" t="e">
        <f>INDEX('TANF_Adult Rate Sheet'!$A$7:$PW$33,MATCH('Child Check (2)'!$F106,'TANF_Adult Rate Sheet'!$A$7:$A$33,0),MATCH('Child Check (2)'!$B106&amp;", "&amp;'Child Check (2)'!$C106&amp;", "&amp;IF($D106="N","Non-TPL, ","TPL, ")&amp;IF($E106="N","Non-voluntary_","voluntary_")&amp;$A106&amp;"_"&amp;Q$4,'TANF_Adult Rate Sheet'!$A$33:$PW$33,0))</f>
        <v>#N/A</v>
      </c>
      <c r="R106" s="36" t="e">
        <f>INDEX('TANF_Adult Rate Sheet'!$A$7:$PW$33,MATCH('Child Check (2)'!$F106,'TANF_Adult Rate Sheet'!$A$7:$A$33,0),MATCH('Child Check (2)'!$B106&amp;", "&amp;'Child Check (2)'!$C106&amp;", "&amp;IF($D106="N","Non-TPL, ","TPL, ")&amp;IF($E106="N","Non-voluntary_","voluntary_")&amp;$A106&amp;"_"&amp;R$4,'TANF_Adult Rate Sheet'!$A$33:$PW$33,0))</f>
        <v>#N/A</v>
      </c>
      <c r="S106" s="42" t="e">
        <f>INDEX('TANF_Adult Rate Sheet'!$A$7:$PW$33,MATCH('Child Check (2)'!$F106,'TANF_Adult Rate Sheet'!$A$7:$A$33,0),MATCH('Child Check (2)'!$B106&amp;", "&amp;'Child Check (2)'!$C106&amp;", "&amp;IF($D106="N","Non-TPL, ","TPL, ")&amp;IF($E106="N","Non-voluntary_","voluntary_")&amp;$A106&amp;"_"&amp;S$4,'TANF_Adult Rate Sheet'!$A$33:$PW$33,0))</f>
        <v>#N/A</v>
      </c>
      <c r="T106" s="118" t="e">
        <f>INDEX('TANF_Adult Rate Sheet'!$A$3:$PW$33,MATCH("Base Member Months:",'TANF_Adult Rate Sheet'!$A$3:$A$33,0),MATCH('Child Check (2)'!$B106&amp;", "&amp;'Child Check (2)'!$C106&amp;", "&amp;IF($D106="N","Non-TPL, ","TPL, ")&amp;IF($E106="N","Non-voluntary_","voluntary_")&amp;$A106&amp;"_"&amp;T$4,'TANF_Adult Rate Sheet'!$A$33:$PW$33,0))</f>
        <v>#N/A</v>
      </c>
      <c r="U106" s="118" t="e">
        <f>INDEX('TANF_Adult Rate Sheet'!$A$3:$PW$33,MATCH("Base Member Months:",'TANF_Adult Rate Sheet'!$A$3:$A$33,0),MATCH('Child Check (2)'!$B106&amp;", "&amp;'Child Check (2)'!$C106&amp;", "&amp;IF($D106="N","Non-TPL, ","TPL, ")&amp;IF($E106="N","Non-voluntary_","voluntary_")&amp;$A106&amp;"_"&amp;U$4,'TANF_Adult Rate Sheet'!$A$33:$PW$33,0))</f>
        <v>#N/A</v>
      </c>
      <c r="Z106" s="122" t="e">
        <v>#N/A</v>
      </c>
      <c r="AA106" s="122" t="e">
        <v>#N/A</v>
      </c>
      <c r="AB106" s="122">
        <v>0</v>
      </c>
      <c r="AC106" s="122" t="e">
        <v>#N/A</v>
      </c>
      <c r="AD106" s="122" t="e">
        <v>#N/A</v>
      </c>
      <c r="AE106" s="123" t="e">
        <f t="shared" si="3"/>
        <v>#N/A</v>
      </c>
      <c r="AF106" s="123" t="e">
        <f t="shared" si="4"/>
        <v>#N/A</v>
      </c>
      <c r="AG106" s="121" t="e">
        <f t="shared" si="5"/>
        <v>#N/A</v>
      </c>
    </row>
    <row r="107" spans="1:33">
      <c r="A107" s="112" t="s">
        <v>43</v>
      </c>
      <c r="B107" s="113" t="s">
        <v>46</v>
      </c>
      <c r="C107" s="113" t="s">
        <v>41</v>
      </c>
      <c r="D107" s="113" t="s">
        <v>31</v>
      </c>
      <c r="E107" s="113" t="s">
        <v>36</v>
      </c>
      <c r="F107" s="114" t="s">
        <v>34</v>
      </c>
      <c r="G107" s="35" t="e">
        <f>INDEX('TANF_Adult Rate Sheet'!$A$7:$PW$33,MATCH('Child Check (2)'!$F107,'TANF_Adult Rate Sheet'!$A$7:$A$33,0),MATCH('Child Check (2)'!$B107&amp;", "&amp;'Child Check (2)'!$C107&amp;", "&amp;IF($D107="N","Non-TPL, ","TPL, ")&amp;IF($E107="N","Non-voluntary_","voluntary_")&amp;$A107&amp;"_"&amp;G$4,'TANF_Adult Rate Sheet'!$A$33:$PW$33,0))</f>
        <v>#N/A</v>
      </c>
      <c r="H107" s="36" t="e">
        <f>INDEX('TANF_Adult Rate Sheet'!$A$7:$PW$33,MATCH('Child Check (2)'!$F107,'TANF_Adult Rate Sheet'!$A$7:$A$33,0),MATCH('Child Check (2)'!$B107&amp;", "&amp;'Child Check (2)'!$C107&amp;", "&amp;IF($D107="N","Non-TPL, ","TPL, ")&amp;IF($E107="N","Non-voluntary_","voluntary_")&amp;$A107&amp;"_"&amp;H$4,'TANF_Adult Rate Sheet'!$A$33:$PW$33,0))</f>
        <v>#N/A</v>
      </c>
      <c r="I107" s="36" t="e">
        <f>INDEX('TANF_Adult Rate Sheet'!$A$7:$PW$33,MATCH('Child Check (2)'!$F107,'TANF_Adult Rate Sheet'!$A$7:$A$33,0),MATCH('Child Check (2)'!$B107&amp;", "&amp;'Child Check (2)'!$C107&amp;", "&amp;IF($D107="N","Non-TPL, ","TPL, ")&amp;IF($E107="N","Non-voluntary_","voluntary_")&amp;$A107&amp;"_"&amp;I$4,'TANF_Adult Rate Sheet'!$A$33:$PW$33,0))</f>
        <v>#N/A</v>
      </c>
      <c r="J107" s="37" t="e">
        <f>INDEX('TANF_Adult Rate Sheet'!$A$7:$PW$33,MATCH('Child Check (2)'!$F107,'TANF_Adult Rate Sheet'!$A$7:$A$33,0),MATCH('Child Check (2)'!$B107&amp;", "&amp;'Child Check (2)'!$C107&amp;", "&amp;IF($D107="N","Non-TPL, ","TPL, ")&amp;IF($E107="N","Non-voluntary_","voluntary_")&amp;$A107&amp;"_"&amp;J$4,'TANF_Adult Rate Sheet'!$A$33:$PW$33,0))</f>
        <v>#N/A</v>
      </c>
      <c r="K107" s="38" t="e">
        <f>INDEX('TANF_Adult Rate Sheet'!$A$7:$PW$33,MATCH('Child Check (2)'!$F107,'TANF_Adult Rate Sheet'!$A$7:$A$33,0),MATCH('Child Check (2)'!$B107&amp;", "&amp;'Child Check (2)'!$C107&amp;", "&amp;IF($D107="N","Non-TPL, ","TPL, ")&amp;IF($E107="N","Non-voluntary_","voluntary_")&amp;$A107&amp;"_"&amp;K$4,'TANF_Adult Rate Sheet'!$A$33:$PW$33,0))</f>
        <v>#N/A</v>
      </c>
      <c r="L107" s="37" t="e">
        <f>INDEX('TANF_Adult Rate Sheet'!$A$7:$PW$33,MATCH('Child Check (2)'!$F107,'TANF_Adult Rate Sheet'!$A$7:$A$33,0),MATCH('Child Check (2)'!$B107&amp;", "&amp;'Child Check (2)'!$C107&amp;", "&amp;IF($D107="N","Non-TPL, ","TPL, ")&amp;IF($E107="N","Non-voluntary_","voluntary_")&amp;$A107&amp;"_"&amp;L$4,'TANF_Adult Rate Sheet'!$A$33:$PW$33,0))</f>
        <v>#N/A</v>
      </c>
      <c r="M107" s="39" t="e">
        <f>INDEX('TANF_Adult Rate Sheet'!$A$7:$PW$33,MATCH('Child Check (2)'!$F107,'TANF_Adult Rate Sheet'!$A$7:$A$33,0),MATCH('Child Check (2)'!$B107&amp;", "&amp;'Child Check (2)'!$C107&amp;", "&amp;IF($D107="N","Non-TPL, ","TPL, ")&amp;IF($E107="N","Non-voluntary_","voluntary_")&amp;$A107&amp;"_"&amp;M$4,'TANF_Adult Rate Sheet'!$A$33:$PW$33,0))</f>
        <v>#N/A</v>
      </c>
      <c r="N107" s="40" t="e">
        <f>INDEX('TANF_Adult Rate Sheet'!$A$7:$PW$33,MATCH('Child Check (2)'!$F107,'TANF_Adult Rate Sheet'!$A$7:$A$33,0),MATCH('Child Check (2)'!$B107&amp;", "&amp;'Child Check (2)'!$C107&amp;", "&amp;IF($D107="N","Non-TPL, ","TPL, ")&amp;IF($E107="N","Non-voluntary_","voluntary_")&amp;$A107&amp;"_"&amp;N$4,'TANF_Adult Rate Sheet'!$A$33:$PW$33,0))</f>
        <v>#N/A</v>
      </c>
      <c r="O107" s="41" t="e">
        <f>INDEX('TANF_Adult Rate Sheet'!$A$7:$PW$33,MATCH('Child Check (2)'!$F107,'TANF_Adult Rate Sheet'!$A$7:$A$33,0),MATCH('Child Check (2)'!$B107&amp;", "&amp;'Child Check (2)'!$C107&amp;", "&amp;IF($D107="N","Non-TPL, ","TPL, ")&amp;IF($E107="N","Non-voluntary_","voluntary_")&amp;$A107&amp;"_"&amp;O$4,'TANF_Adult Rate Sheet'!$A$33:$PW$33,0))</f>
        <v>#N/A</v>
      </c>
      <c r="P107" s="41" t="e">
        <f>INDEX('TANF_Adult Rate Sheet'!$A$7:$PW$33,MATCH('Child Check (2)'!$F107,'TANF_Adult Rate Sheet'!$A$7:$A$33,0),MATCH('Child Check (2)'!$B107&amp;", "&amp;'Child Check (2)'!$C107&amp;", "&amp;IF($D107="N","Non-TPL, ","TPL, ")&amp;IF($E107="N","Non-voluntary_","voluntary_")&amp;$A107&amp;"_"&amp;P$4,'TANF_Adult Rate Sheet'!$A$33:$PW$33,0))</f>
        <v>#N/A</v>
      </c>
      <c r="Q107" s="35" t="e">
        <f>INDEX('TANF_Adult Rate Sheet'!$A$7:$PW$33,MATCH('Child Check (2)'!$F107,'TANF_Adult Rate Sheet'!$A$7:$A$33,0),MATCH('Child Check (2)'!$B107&amp;", "&amp;'Child Check (2)'!$C107&amp;", "&amp;IF($D107="N","Non-TPL, ","TPL, ")&amp;IF($E107="N","Non-voluntary_","voluntary_")&amp;$A107&amp;"_"&amp;Q$4,'TANF_Adult Rate Sheet'!$A$33:$PW$33,0))</f>
        <v>#N/A</v>
      </c>
      <c r="R107" s="36" t="e">
        <f>INDEX('TANF_Adult Rate Sheet'!$A$7:$PW$33,MATCH('Child Check (2)'!$F107,'TANF_Adult Rate Sheet'!$A$7:$A$33,0),MATCH('Child Check (2)'!$B107&amp;", "&amp;'Child Check (2)'!$C107&amp;", "&amp;IF($D107="N","Non-TPL, ","TPL, ")&amp;IF($E107="N","Non-voluntary_","voluntary_")&amp;$A107&amp;"_"&amp;R$4,'TANF_Adult Rate Sheet'!$A$33:$PW$33,0))</f>
        <v>#N/A</v>
      </c>
      <c r="S107" s="42" t="e">
        <f>INDEX('TANF_Adult Rate Sheet'!$A$7:$PW$33,MATCH('Child Check (2)'!$F107,'TANF_Adult Rate Sheet'!$A$7:$A$33,0),MATCH('Child Check (2)'!$B107&amp;", "&amp;'Child Check (2)'!$C107&amp;", "&amp;IF($D107="N","Non-TPL, ","TPL, ")&amp;IF($E107="N","Non-voluntary_","voluntary_")&amp;$A107&amp;"_"&amp;S$4,'TANF_Adult Rate Sheet'!$A$33:$PW$33,0))</f>
        <v>#N/A</v>
      </c>
      <c r="T107" s="118" t="e">
        <f>INDEX('TANF_Adult Rate Sheet'!$A$3:$PW$33,MATCH("Base Member Months:",'TANF_Adult Rate Sheet'!$A$3:$A$33,0),MATCH('Child Check (2)'!$B107&amp;", "&amp;'Child Check (2)'!$C107&amp;", "&amp;IF($D107="N","Non-TPL, ","TPL, ")&amp;IF($E107="N","Non-voluntary_","voluntary_")&amp;$A107&amp;"_"&amp;T$4,'TANF_Adult Rate Sheet'!$A$33:$PW$33,0))</f>
        <v>#N/A</v>
      </c>
      <c r="U107" s="118" t="e">
        <f>INDEX('TANF_Adult Rate Sheet'!$A$3:$PW$33,MATCH("Base Member Months:",'TANF_Adult Rate Sheet'!$A$3:$A$33,0),MATCH('Child Check (2)'!$B107&amp;", "&amp;'Child Check (2)'!$C107&amp;", "&amp;IF($D107="N","Non-TPL, ","TPL, ")&amp;IF($E107="N","Non-voluntary_","voluntary_")&amp;$A107&amp;"_"&amp;U$4,'TANF_Adult Rate Sheet'!$A$33:$PW$33,0))</f>
        <v>#N/A</v>
      </c>
      <c r="Z107" s="122" t="e">
        <v>#N/A</v>
      </c>
      <c r="AA107" s="122" t="e">
        <v>#N/A</v>
      </c>
      <c r="AB107" s="122">
        <v>0</v>
      </c>
      <c r="AC107" s="122" t="e">
        <v>#N/A</v>
      </c>
      <c r="AD107" s="122" t="e">
        <v>#N/A</v>
      </c>
      <c r="AE107" s="123" t="e">
        <f t="shared" si="3"/>
        <v>#N/A</v>
      </c>
      <c r="AF107" s="123" t="e">
        <f t="shared" si="4"/>
        <v>#N/A</v>
      </c>
      <c r="AG107" s="121" t="e">
        <f t="shared" si="5"/>
        <v>#N/A</v>
      </c>
    </row>
    <row r="108" spans="1:33">
      <c r="A108" s="112" t="s">
        <v>43</v>
      </c>
      <c r="B108" s="113" t="s">
        <v>46</v>
      </c>
      <c r="C108" s="113" t="s">
        <v>41</v>
      </c>
      <c r="D108" s="113" t="s">
        <v>31</v>
      </c>
      <c r="E108" s="113" t="s">
        <v>36</v>
      </c>
      <c r="F108" s="114" t="s">
        <v>35</v>
      </c>
      <c r="G108" s="35" t="e">
        <f>INDEX('TANF_Adult Rate Sheet'!$A$7:$PW$33,MATCH('Child Check (2)'!$F108,'TANF_Adult Rate Sheet'!$A$7:$A$33,0),MATCH('Child Check (2)'!$B108&amp;", "&amp;'Child Check (2)'!$C108&amp;", "&amp;IF($D108="N","Non-TPL, ","TPL, ")&amp;IF($E108="N","Non-voluntary_","voluntary_")&amp;$A108&amp;"_"&amp;G$4,'TANF_Adult Rate Sheet'!$A$33:$PW$33,0))</f>
        <v>#N/A</v>
      </c>
      <c r="H108" s="36" t="e">
        <f>INDEX('TANF_Adult Rate Sheet'!$A$7:$PW$33,MATCH('Child Check (2)'!$F108,'TANF_Adult Rate Sheet'!$A$7:$A$33,0),MATCH('Child Check (2)'!$B108&amp;", "&amp;'Child Check (2)'!$C108&amp;", "&amp;IF($D108="N","Non-TPL, ","TPL, ")&amp;IF($E108="N","Non-voluntary_","voluntary_")&amp;$A108&amp;"_"&amp;H$4,'TANF_Adult Rate Sheet'!$A$33:$PW$33,0))</f>
        <v>#N/A</v>
      </c>
      <c r="I108" s="36" t="e">
        <f>INDEX('TANF_Adult Rate Sheet'!$A$7:$PW$33,MATCH('Child Check (2)'!$F108,'TANF_Adult Rate Sheet'!$A$7:$A$33,0),MATCH('Child Check (2)'!$B108&amp;", "&amp;'Child Check (2)'!$C108&amp;", "&amp;IF($D108="N","Non-TPL, ","TPL, ")&amp;IF($E108="N","Non-voluntary_","voluntary_")&amp;$A108&amp;"_"&amp;I$4,'TANF_Adult Rate Sheet'!$A$33:$PW$33,0))</f>
        <v>#N/A</v>
      </c>
      <c r="J108" s="37" t="e">
        <f>INDEX('TANF_Adult Rate Sheet'!$A$7:$PW$33,MATCH('Child Check (2)'!$F108,'TANF_Adult Rate Sheet'!$A$7:$A$33,0),MATCH('Child Check (2)'!$B108&amp;", "&amp;'Child Check (2)'!$C108&amp;", "&amp;IF($D108="N","Non-TPL, ","TPL, ")&amp;IF($E108="N","Non-voluntary_","voluntary_")&amp;$A108&amp;"_"&amp;J$4,'TANF_Adult Rate Sheet'!$A$33:$PW$33,0))</f>
        <v>#N/A</v>
      </c>
      <c r="K108" s="38" t="e">
        <f>INDEX('TANF_Adult Rate Sheet'!$A$7:$PW$33,MATCH('Child Check (2)'!$F108,'TANF_Adult Rate Sheet'!$A$7:$A$33,0),MATCH('Child Check (2)'!$B108&amp;", "&amp;'Child Check (2)'!$C108&amp;", "&amp;IF($D108="N","Non-TPL, ","TPL, ")&amp;IF($E108="N","Non-voluntary_","voluntary_")&amp;$A108&amp;"_"&amp;K$4,'TANF_Adult Rate Sheet'!$A$33:$PW$33,0))</f>
        <v>#N/A</v>
      </c>
      <c r="L108" s="37" t="e">
        <f>INDEX('TANF_Adult Rate Sheet'!$A$7:$PW$33,MATCH('Child Check (2)'!$F108,'TANF_Adult Rate Sheet'!$A$7:$A$33,0),MATCH('Child Check (2)'!$B108&amp;", "&amp;'Child Check (2)'!$C108&amp;", "&amp;IF($D108="N","Non-TPL, ","TPL, ")&amp;IF($E108="N","Non-voluntary_","voluntary_")&amp;$A108&amp;"_"&amp;L$4,'TANF_Adult Rate Sheet'!$A$33:$PW$33,0))</f>
        <v>#N/A</v>
      </c>
      <c r="M108" s="39" t="e">
        <f>INDEX('TANF_Adult Rate Sheet'!$A$7:$PW$33,MATCH('Child Check (2)'!$F108,'TANF_Adult Rate Sheet'!$A$7:$A$33,0),MATCH('Child Check (2)'!$B108&amp;", "&amp;'Child Check (2)'!$C108&amp;", "&amp;IF($D108="N","Non-TPL, ","TPL, ")&amp;IF($E108="N","Non-voluntary_","voluntary_")&amp;$A108&amp;"_"&amp;M$4,'TANF_Adult Rate Sheet'!$A$33:$PW$33,0))</f>
        <v>#N/A</v>
      </c>
      <c r="N108" s="40" t="e">
        <f>INDEX('TANF_Adult Rate Sheet'!$A$7:$PW$33,MATCH('Child Check (2)'!$F108,'TANF_Adult Rate Sheet'!$A$7:$A$33,0),MATCH('Child Check (2)'!$B108&amp;", "&amp;'Child Check (2)'!$C108&amp;", "&amp;IF($D108="N","Non-TPL, ","TPL, ")&amp;IF($E108="N","Non-voluntary_","voluntary_")&amp;$A108&amp;"_"&amp;N$4,'TANF_Adult Rate Sheet'!$A$33:$PW$33,0))</f>
        <v>#N/A</v>
      </c>
      <c r="O108" s="41" t="e">
        <f>INDEX('TANF_Adult Rate Sheet'!$A$7:$PW$33,MATCH('Child Check (2)'!$F108,'TANF_Adult Rate Sheet'!$A$7:$A$33,0),MATCH('Child Check (2)'!$B108&amp;", "&amp;'Child Check (2)'!$C108&amp;", "&amp;IF($D108="N","Non-TPL, ","TPL, ")&amp;IF($E108="N","Non-voluntary_","voluntary_")&amp;$A108&amp;"_"&amp;O$4,'TANF_Adult Rate Sheet'!$A$33:$PW$33,0))</f>
        <v>#N/A</v>
      </c>
      <c r="P108" s="41" t="e">
        <f>INDEX('TANF_Adult Rate Sheet'!$A$7:$PW$33,MATCH('Child Check (2)'!$F108,'TANF_Adult Rate Sheet'!$A$7:$A$33,0),MATCH('Child Check (2)'!$B108&amp;", "&amp;'Child Check (2)'!$C108&amp;", "&amp;IF($D108="N","Non-TPL, ","TPL, ")&amp;IF($E108="N","Non-voluntary_","voluntary_")&amp;$A108&amp;"_"&amp;P$4,'TANF_Adult Rate Sheet'!$A$33:$PW$33,0))</f>
        <v>#N/A</v>
      </c>
      <c r="Q108" s="35" t="e">
        <f>INDEX('TANF_Adult Rate Sheet'!$A$7:$PW$33,MATCH('Child Check (2)'!$F108,'TANF_Adult Rate Sheet'!$A$7:$A$33,0),MATCH('Child Check (2)'!$B108&amp;", "&amp;'Child Check (2)'!$C108&amp;", "&amp;IF($D108="N","Non-TPL, ","TPL, ")&amp;IF($E108="N","Non-voluntary_","voluntary_")&amp;$A108&amp;"_"&amp;Q$4,'TANF_Adult Rate Sheet'!$A$33:$PW$33,0))</f>
        <v>#N/A</v>
      </c>
      <c r="R108" s="36" t="e">
        <f>INDEX('TANF_Adult Rate Sheet'!$A$7:$PW$33,MATCH('Child Check (2)'!$F108,'TANF_Adult Rate Sheet'!$A$7:$A$33,0),MATCH('Child Check (2)'!$B108&amp;", "&amp;'Child Check (2)'!$C108&amp;", "&amp;IF($D108="N","Non-TPL, ","TPL, ")&amp;IF($E108="N","Non-voluntary_","voluntary_")&amp;$A108&amp;"_"&amp;R$4,'TANF_Adult Rate Sheet'!$A$33:$PW$33,0))</f>
        <v>#N/A</v>
      </c>
      <c r="S108" s="42" t="e">
        <f>INDEX('TANF_Adult Rate Sheet'!$A$7:$PW$33,MATCH('Child Check (2)'!$F108,'TANF_Adult Rate Sheet'!$A$7:$A$33,0),MATCH('Child Check (2)'!$B108&amp;", "&amp;'Child Check (2)'!$C108&amp;", "&amp;IF($D108="N","Non-TPL, ","TPL, ")&amp;IF($E108="N","Non-voluntary_","voluntary_")&amp;$A108&amp;"_"&amp;S$4,'TANF_Adult Rate Sheet'!$A$33:$PW$33,0))</f>
        <v>#N/A</v>
      </c>
      <c r="T108" s="118" t="e">
        <f>INDEX('TANF_Adult Rate Sheet'!$A$3:$PW$33,MATCH("Base Member Months:",'TANF_Adult Rate Sheet'!$A$3:$A$33,0),MATCH('Child Check (2)'!$B108&amp;", "&amp;'Child Check (2)'!$C108&amp;", "&amp;IF($D108="N","Non-TPL, ","TPL, ")&amp;IF($E108="N","Non-voluntary_","voluntary_")&amp;$A108&amp;"_"&amp;T$4,'TANF_Adult Rate Sheet'!$A$33:$PW$33,0))</f>
        <v>#N/A</v>
      </c>
      <c r="U108" s="118" t="e">
        <f>INDEX('TANF_Adult Rate Sheet'!$A$3:$PW$33,MATCH("Base Member Months:",'TANF_Adult Rate Sheet'!$A$3:$A$33,0),MATCH('Child Check (2)'!$B108&amp;", "&amp;'Child Check (2)'!$C108&amp;", "&amp;IF($D108="N","Non-TPL, ","TPL, ")&amp;IF($E108="N","Non-voluntary_","voluntary_")&amp;$A108&amp;"_"&amp;U$4,'TANF_Adult Rate Sheet'!$A$33:$PW$33,0))</f>
        <v>#N/A</v>
      </c>
      <c r="Z108" s="122" t="e">
        <v>#N/A</v>
      </c>
      <c r="AA108" s="122" t="e">
        <v>#N/A</v>
      </c>
      <c r="AB108" s="122">
        <v>0</v>
      </c>
      <c r="AC108" s="122" t="e">
        <v>#N/A</v>
      </c>
      <c r="AD108" s="122" t="e">
        <v>#N/A</v>
      </c>
      <c r="AE108" s="123" t="e">
        <f t="shared" si="3"/>
        <v>#N/A</v>
      </c>
      <c r="AF108" s="123" t="e">
        <f t="shared" si="4"/>
        <v>#N/A</v>
      </c>
      <c r="AG108" s="121" t="e">
        <f t="shared" si="5"/>
        <v>#N/A</v>
      </c>
    </row>
    <row r="109" spans="1:33">
      <c r="A109" s="112" t="s">
        <v>44</v>
      </c>
      <c r="B109" s="113" t="s">
        <v>46</v>
      </c>
      <c r="C109" s="113" t="s">
        <v>41</v>
      </c>
      <c r="D109" s="113" t="s">
        <v>31</v>
      </c>
      <c r="E109" s="113" t="s">
        <v>31</v>
      </c>
      <c r="F109" s="114" t="s">
        <v>32</v>
      </c>
      <c r="G109" s="35" t="e">
        <f>INDEX('TANF_Adult Rate Sheet'!$A$7:$PW$33,MATCH('Child Check (2)'!$F109,'TANF_Adult Rate Sheet'!$A$7:$A$33,0),MATCH('Child Check (2)'!$B109&amp;", "&amp;'Child Check (2)'!$C109&amp;", "&amp;IF($D109="N","Non-TPL, ","TPL, ")&amp;IF($E109="N","Non-voluntary_","voluntary_")&amp;$A109&amp;"_"&amp;G$4,'TANF_Adult Rate Sheet'!$A$33:$PW$33,0))</f>
        <v>#N/A</v>
      </c>
      <c r="H109" s="36" t="e">
        <f>INDEX('TANF_Adult Rate Sheet'!$A$7:$PW$33,MATCH('Child Check (2)'!$F109,'TANF_Adult Rate Sheet'!$A$7:$A$33,0),MATCH('Child Check (2)'!$B109&amp;", "&amp;'Child Check (2)'!$C109&amp;", "&amp;IF($D109="N","Non-TPL, ","TPL, ")&amp;IF($E109="N","Non-voluntary_","voluntary_")&amp;$A109&amp;"_"&amp;H$4,'TANF_Adult Rate Sheet'!$A$33:$PW$33,0))</f>
        <v>#N/A</v>
      </c>
      <c r="I109" s="36" t="e">
        <f>INDEX('TANF_Adult Rate Sheet'!$A$7:$PW$33,MATCH('Child Check (2)'!$F109,'TANF_Adult Rate Sheet'!$A$7:$A$33,0),MATCH('Child Check (2)'!$B109&amp;", "&amp;'Child Check (2)'!$C109&amp;", "&amp;IF($D109="N","Non-TPL, ","TPL, ")&amp;IF($E109="N","Non-voluntary_","voluntary_")&amp;$A109&amp;"_"&amp;I$4,'TANF_Adult Rate Sheet'!$A$33:$PW$33,0))</f>
        <v>#N/A</v>
      </c>
      <c r="J109" s="37" t="e">
        <f>INDEX('TANF_Adult Rate Sheet'!$A$7:$PW$33,MATCH('Child Check (2)'!$F109,'TANF_Adult Rate Sheet'!$A$7:$A$33,0),MATCH('Child Check (2)'!$B109&amp;", "&amp;'Child Check (2)'!$C109&amp;", "&amp;IF($D109="N","Non-TPL, ","TPL, ")&amp;IF($E109="N","Non-voluntary_","voluntary_")&amp;$A109&amp;"_"&amp;J$4,'TANF_Adult Rate Sheet'!$A$33:$PW$33,0))</f>
        <v>#N/A</v>
      </c>
      <c r="K109" s="38" t="e">
        <f>INDEX('TANF_Adult Rate Sheet'!$A$7:$PW$33,MATCH('Child Check (2)'!$F109,'TANF_Adult Rate Sheet'!$A$7:$A$33,0),MATCH('Child Check (2)'!$B109&amp;", "&amp;'Child Check (2)'!$C109&amp;", "&amp;IF($D109="N","Non-TPL, ","TPL, ")&amp;IF($E109="N","Non-voluntary_","voluntary_")&amp;$A109&amp;"_"&amp;K$4,'TANF_Adult Rate Sheet'!$A$33:$PW$33,0))</f>
        <v>#N/A</v>
      </c>
      <c r="L109" s="37" t="e">
        <f>INDEX('TANF_Adult Rate Sheet'!$A$7:$PW$33,MATCH('Child Check (2)'!$F109,'TANF_Adult Rate Sheet'!$A$7:$A$33,0),MATCH('Child Check (2)'!$B109&amp;", "&amp;'Child Check (2)'!$C109&amp;", "&amp;IF($D109="N","Non-TPL, ","TPL, ")&amp;IF($E109="N","Non-voluntary_","voluntary_")&amp;$A109&amp;"_"&amp;L$4,'TANF_Adult Rate Sheet'!$A$33:$PW$33,0))</f>
        <v>#N/A</v>
      </c>
      <c r="M109" s="39" t="e">
        <f>INDEX('TANF_Adult Rate Sheet'!$A$7:$PW$33,MATCH('Child Check (2)'!$F109,'TANF_Adult Rate Sheet'!$A$7:$A$33,0),MATCH('Child Check (2)'!$B109&amp;", "&amp;'Child Check (2)'!$C109&amp;", "&amp;IF($D109="N","Non-TPL, ","TPL, ")&amp;IF($E109="N","Non-voluntary_","voluntary_")&amp;$A109&amp;"_"&amp;M$4,'TANF_Adult Rate Sheet'!$A$33:$PW$33,0))</f>
        <v>#N/A</v>
      </c>
      <c r="N109" s="40" t="e">
        <f>INDEX('TANF_Adult Rate Sheet'!$A$7:$PW$33,MATCH('Child Check (2)'!$F109,'TANF_Adult Rate Sheet'!$A$7:$A$33,0),MATCH('Child Check (2)'!$B109&amp;", "&amp;'Child Check (2)'!$C109&amp;", "&amp;IF($D109="N","Non-TPL, ","TPL, ")&amp;IF($E109="N","Non-voluntary_","voluntary_")&amp;$A109&amp;"_"&amp;N$4,'TANF_Adult Rate Sheet'!$A$33:$PW$33,0))</f>
        <v>#N/A</v>
      </c>
      <c r="O109" s="41" t="e">
        <f>INDEX('TANF_Adult Rate Sheet'!$A$7:$PW$33,MATCH('Child Check (2)'!$F109,'TANF_Adult Rate Sheet'!$A$7:$A$33,0),MATCH('Child Check (2)'!$B109&amp;", "&amp;'Child Check (2)'!$C109&amp;", "&amp;IF($D109="N","Non-TPL, ","TPL, ")&amp;IF($E109="N","Non-voluntary_","voluntary_")&amp;$A109&amp;"_"&amp;O$4,'TANF_Adult Rate Sheet'!$A$33:$PW$33,0))</f>
        <v>#N/A</v>
      </c>
      <c r="P109" s="41" t="e">
        <f>INDEX('TANF_Adult Rate Sheet'!$A$7:$PW$33,MATCH('Child Check (2)'!$F109,'TANF_Adult Rate Sheet'!$A$7:$A$33,0),MATCH('Child Check (2)'!$B109&amp;", "&amp;'Child Check (2)'!$C109&amp;", "&amp;IF($D109="N","Non-TPL, ","TPL, ")&amp;IF($E109="N","Non-voluntary_","voluntary_")&amp;$A109&amp;"_"&amp;P$4,'TANF_Adult Rate Sheet'!$A$33:$PW$33,0))</f>
        <v>#N/A</v>
      </c>
      <c r="Q109" s="35" t="e">
        <f>INDEX('TANF_Adult Rate Sheet'!$A$7:$PW$33,MATCH('Child Check (2)'!$F109,'TANF_Adult Rate Sheet'!$A$7:$A$33,0),MATCH('Child Check (2)'!$B109&amp;", "&amp;'Child Check (2)'!$C109&amp;", "&amp;IF($D109="N","Non-TPL, ","TPL, ")&amp;IF($E109="N","Non-voluntary_","voluntary_")&amp;$A109&amp;"_"&amp;Q$4,'TANF_Adult Rate Sheet'!$A$33:$PW$33,0))</f>
        <v>#N/A</v>
      </c>
      <c r="R109" s="36" t="e">
        <f>INDEX('TANF_Adult Rate Sheet'!$A$7:$PW$33,MATCH('Child Check (2)'!$F109,'TANF_Adult Rate Sheet'!$A$7:$A$33,0),MATCH('Child Check (2)'!$B109&amp;", "&amp;'Child Check (2)'!$C109&amp;", "&amp;IF($D109="N","Non-TPL, ","TPL, ")&amp;IF($E109="N","Non-voluntary_","voluntary_")&amp;$A109&amp;"_"&amp;R$4,'TANF_Adult Rate Sheet'!$A$33:$PW$33,0))</f>
        <v>#N/A</v>
      </c>
      <c r="S109" s="42" t="e">
        <f>INDEX('TANF_Adult Rate Sheet'!$A$7:$PW$33,MATCH('Child Check (2)'!$F109,'TANF_Adult Rate Sheet'!$A$7:$A$33,0),MATCH('Child Check (2)'!$B109&amp;", "&amp;'Child Check (2)'!$C109&amp;", "&amp;IF($D109="N","Non-TPL, ","TPL, ")&amp;IF($E109="N","Non-voluntary_","voluntary_")&amp;$A109&amp;"_"&amp;S$4,'TANF_Adult Rate Sheet'!$A$33:$PW$33,0))</f>
        <v>#N/A</v>
      </c>
      <c r="T109" s="118" t="e">
        <f>INDEX('TANF_Adult Rate Sheet'!$A$3:$PW$33,MATCH("Base Member Months:",'TANF_Adult Rate Sheet'!$A$3:$A$33,0),MATCH('Child Check (2)'!$B109&amp;", "&amp;'Child Check (2)'!$C109&amp;", "&amp;IF($D109="N","Non-TPL, ","TPL, ")&amp;IF($E109="N","Non-voluntary_","voluntary_")&amp;$A109&amp;"_"&amp;T$4,'TANF_Adult Rate Sheet'!$A$33:$PW$33,0))</f>
        <v>#N/A</v>
      </c>
      <c r="U109" s="118" t="e">
        <f>INDEX('TANF_Adult Rate Sheet'!$A$3:$PW$33,MATCH("Base Member Months:",'TANF_Adult Rate Sheet'!$A$3:$A$33,0),MATCH('Child Check (2)'!$B109&amp;", "&amp;'Child Check (2)'!$C109&amp;", "&amp;IF($D109="N","Non-TPL, ","TPL, ")&amp;IF($E109="N","Non-voluntary_","voluntary_")&amp;$A109&amp;"_"&amp;U$4,'TANF_Adult Rate Sheet'!$A$33:$PW$33,0))</f>
        <v>#N/A</v>
      </c>
      <c r="Z109" s="122" t="e">
        <v>#N/A</v>
      </c>
      <c r="AA109" s="122" t="e">
        <v>#N/A</v>
      </c>
      <c r="AB109" s="122">
        <v>0</v>
      </c>
      <c r="AC109" s="122" t="e">
        <v>#N/A</v>
      </c>
      <c r="AD109" s="122" t="e">
        <v>#N/A</v>
      </c>
      <c r="AE109" s="123" t="e">
        <f t="shared" si="3"/>
        <v>#N/A</v>
      </c>
      <c r="AF109" s="123" t="e">
        <f t="shared" si="4"/>
        <v>#N/A</v>
      </c>
      <c r="AG109" s="121" t="e">
        <f t="shared" si="5"/>
        <v>#N/A</v>
      </c>
    </row>
    <row r="110" spans="1:33">
      <c r="A110" s="112" t="s">
        <v>44</v>
      </c>
      <c r="B110" s="113" t="s">
        <v>46</v>
      </c>
      <c r="C110" s="113" t="s">
        <v>41</v>
      </c>
      <c r="D110" s="113" t="s">
        <v>31</v>
      </c>
      <c r="E110" s="113" t="s">
        <v>31</v>
      </c>
      <c r="F110" s="114" t="s">
        <v>33</v>
      </c>
      <c r="G110" s="35" t="e">
        <f>INDEX('TANF_Adult Rate Sheet'!$A$7:$PW$33,MATCH('Child Check (2)'!$F110,'TANF_Adult Rate Sheet'!$A$7:$A$33,0),MATCH('Child Check (2)'!$B110&amp;", "&amp;'Child Check (2)'!$C110&amp;", "&amp;IF($D110="N","Non-TPL, ","TPL, ")&amp;IF($E110="N","Non-voluntary_","voluntary_")&amp;$A110&amp;"_"&amp;G$4,'TANF_Adult Rate Sheet'!$A$33:$PW$33,0))</f>
        <v>#N/A</v>
      </c>
      <c r="H110" s="36" t="e">
        <f>INDEX('TANF_Adult Rate Sheet'!$A$7:$PW$33,MATCH('Child Check (2)'!$F110,'TANF_Adult Rate Sheet'!$A$7:$A$33,0),MATCH('Child Check (2)'!$B110&amp;", "&amp;'Child Check (2)'!$C110&amp;", "&amp;IF($D110="N","Non-TPL, ","TPL, ")&amp;IF($E110="N","Non-voluntary_","voluntary_")&amp;$A110&amp;"_"&amp;H$4,'TANF_Adult Rate Sheet'!$A$33:$PW$33,0))</f>
        <v>#N/A</v>
      </c>
      <c r="I110" s="36" t="e">
        <f>INDEX('TANF_Adult Rate Sheet'!$A$7:$PW$33,MATCH('Child Check (2)'!$F110,'TANF_Adult Rate Sheet'!$A$7:$A$33,0),MATCH('Child Check (2)'!$B110&amp;", "&amp;'Child Check (2)'!$C110&amp;", "&amp;IF($D110="N","Non-TPL, ","TPL, ")&amp;IF($E110="N","Non-voluntary_","voluntary_")&amp;$A110&amp;"_"&amp;I$4,'TANF_Adult Rate Sheet'!$A$33:$PW$33,0))</f>
        <v>#N/A</v>
      </c>
      <c r="J110" s="37" t="e">
        <f>INDEX('TANF_Adult Rate Sheet'!$A$7:$PW$33,MATCH('Child Check (2)'!$F110,'TANF_Adult Rate Sheet'!$A$7:$A$33,0),MATCH('Child Check (2)'!$B110&amp;", "&amp;'Child Check (2)'!$C110&amp;", "&amp;IF($D110="N","Non-TPL, ","TPL, ")&amp;IF($E110="N","Non-voluntary_","voluntary_")&amp;$A110&amp;"_"&amp;J$4,'TANF_Adult Rate Sheet'!$A$33:$PW$33,0))</f>
        <v>#N/A</v>
      </c>
      <c r="K110" s="38" t="e">
        <f>INDEX('TANF_Adult Rate Sheet'!$A$7:$PW$33,MATCH('Child Check (2)'!$F110,'TANF_Adult Rate Sheet'!$A$7:$A$33,0),MATCH('Child Check (2)'!$B110&amp;", "&amp;'Child Check (2)'!$C110&amp;", "&amp;IF($D110="N","Non-TPL, ","TPL, ")&amp;IF($E110="N","Non-voluntary_","voluntary_")&amp;$A110&amp;"_"&amp;K$4,'TANF_Adult Rate Sheet'!$A$33:$PW$33,0))</f>
        <v>#N/A</v>
      </c>
      <c r="L110" s="37" t="e">
        <f>INDEX('TANF_Adult Rate Sheet'!$A$7:$PW$33,MATCH('Child Check (2)'!$F110,'TANF_Adult Rate Sheet'!$A$7:$A$33,0),MATCH('Child Check (2)'!$B110&amp;", "&amp;'Child Check (2)'!$C110&amp;", "&amp;IF($D110="N","Non-TPL, ","TPL, ")&amp;IF($E110="N","Non-voluntary_","voluntary_")&amp;$A110&amp;"_"&amp;L$4,'TANF_Adult Rate Sheet'!$A$33:$PW$33,0))</f>
        <v>#N/A</v>
      </c>
      <c r="M110" s="39" t="e">
        <f>INDEX('TANF_Adult Rate Sheet'!$A$7:$PW$33,MATCH('Child Check (2)'!$F110,'TANF_Adult Rate Sheet'!$A$7:$A$33,0),MATCH('Child Check (2)'!$B110&amp;", "&amp;'Child Check (2)'!$C110&amp;", "&amp;IF($D110="N","Non-TPL, ","TPL, ")&amp;IF($E110="N","Non-voluntary_","voluntary_")&amp;$A110&amp;"_"&amp;M$4,'TANF_Adult Rate Sheet'!$A$33:$PW$33,0))</f>
        <v>#N/A</v>
      </c>
      <c r="N110" s="40" t="e">
        <f>INDEX('TANF_Adult Rate Sheet'!$A$7:$PW$33,MATCH('Child Check (2)'!$F110,'TANF_Adult Rate Sheet'!$A$7:$A$33,0),MATCH('Child Check (2)'!$B110&amp;", "&amp;'Child Check (2)'!$C110&amp;", "&amp;IF($D110="N","Non-TPL, ","TPL, ")&amp;IF($E110="N","Non-voluntary_","voluntary_")&amp;$A110&amp;"_"&amp;N$4,'TANF_Adult Rate Sheet'!$A$33:$PW$33,0))</f>
        <v>#N/A</v>
      </c>
      <c r="O110" s="41" t="e">
        <f>INDEX('TANF_Adult Rate Sheet'!$A$7:$PW$33,MATCH('Child Check (2)'!$F110,'TANF_Adult Rate Sheet'!$A$7:$A$33,0),MATCH('Child Check (2)'!$B110&amp;", "&amp;'Child Check (2)'!$C110&amp;", "&amp;IF($D110="N","Non-TPL, ","TPL, ")&amp;IF($E110="N","Non-voluntary_","voluntary_")&amp;$A110&amp;"_"&amp;O$4,'TANF_Adult Rate Sheet'!$A$33:$PW$33,0))</f>
        <v>#N/A</v>
      </c>
      <c r="P110" s="41" t="e">
        <f>INDEX('TANF_Adult Rate Sheet'!$A$7:$PW$33,MATCH('Child Check (2)'!$F110,'TANF_Adult Rate Sheet'!$A$7:$A$33,0),MATCH('Child Check (2)'!$B110&amp;", "&amp;'Child Check (2)'!$C110&amp;", "&amp;IF($D110="N","Non-TPL, ","TPL, ")&amp;IF($E110="N","Non-voluntary_","voluntary_")&amp;$A110&amp;"_"&amp;P$4,'TANF_Adult Rate Sheet'!$A$33:$PW$33,0))</f>
        <v>#N/A</v>
      </c>
      <c r="Q110" s="35" t="e">
        <f>INDEX('TANF_Adult Rate Sheet'!$A$7:$PW$33,MATCH('Child Check (2)'!$F110,'TANF_Adult Rate Sheet'!$A$7:$A$33,0),MATCH('Child Check (2)'!$B110&amp;", "&amp;'Child Check (2)'!$C110&amp;", "&amp;IF($D110="N","Non-TPL, ","TPL, ")&amp;IF($E110="N","Non-voluntary_","voluntary_")&amp;$A110&amp;"_"&amp;Q$4,'TANF_Adult Rate Sheet'!$A$33:$PW$33,0))</f>
        <v>#N/A</v>
      </c>
      <c r="R110" s="36" t="e">
        <f>INDEX('TANF_Adult Rate Sheet'!$A$7:$PW$33,MATCH('Child Check (2)'!$F110,'TANF_Adult Rate Sheet'!$A$7:$A$33,0),MATCH('Child Check (2)'!$B110&amp;", "&amp;'Child Check (2)'!$C110&amp;", "&amp;IF($D110="N","Non-TPL, ","TPL, ")&amp;IF($E110="N","Non-voluntary_","voluntary_")&amp;$A110&amp;"_"&amp;R$4,'TANF_Adult Rate Sheet'!$A$33:$PW$33,0))</f>
        <v>#N/A</v>
      </c>
      <c r="S110" s="42" t="e">
        <f>INDEX('TANF_Adult Rate Sheet'!$A$7:$PW$33,MATCH('Child Check (2)'!$F110,'TANF_Adult Rate Sheet'!$A$7:$A$33,0),MATCH('Child Check (2)'!$B110&amp;", "&amp;'Child Check (2)'!$C110&amp;", "&amp;IF($D110="N","Non-TPL, ","TPL, ")&amp;IF($E110="N","Non-voluntary_","voluntary_")&amp;$A110&amp;"_"&amp;S$4,'TANF_Adult Rate Sheet'!$A$33:$PW$33,0))</f>
        <v>#N/A</v>
      </c>
      <c r="T110" s="118" t="e">
        <f>INDEX('TANF_Adult Rate Sheet'!$A$3:$PW$33,MATCH("Base Member Months:",'TANF_Adult Rate Sheet'!$A$3:$A$33,0),MATCH('Child Check (2)'!$B110&amp;", "&amp;'Child Check (2)'!$C110&amp;", "&amp;IF($D110="N","Non-TPL, ","TPL, ")&amp;IF($E110="N","Non-voluntary_","voluntary_")&amp;$A110&amp;"_"&amp;T$4,'TANF_Adult Rate Sheet'!$A$33:$PW$33,0))</f>
        <v>#N/A</v>
      </c>
      <c r="U110" s="118" t="e">
        <f>INDEX('TANF_Adult Rate Sheet'!$A$3:$PW$33,MATCH("Base Member Months:",'TANF_Adult Rate Sheet'!$A$3:$A$33,0),MATCH('Child Check (2)'!$B110&amp;", "&amp;'Child Check (2)'!$C110&amp;", "&amp;IF($D110="N","Non-TPL, ","TPL, ")&amp;IF($E110="N","Non-voluntary_","voluntary_")&amp;$A110&amp;"_"&amp;U$4,'TANF_Adult Rate Sheet'!$A$33:$PW$33,0))</f>
        <v>#N/A</v>
      </c>
      <c r="Z110" s="122" t="e">
        <v>#N/A</v>
      </c>
      <c r="AA110" s="122" t="e">
        <v>#N/A</v>
      </c>
      <c r="AB110" s="122">
        <v>0</v>
      </c>
      <c r="AC110" s="122" t="e">
        <v>#N/A</v>
      </c>
      <c r="AD110" s="122" t="e">
        <v>#N/A</v>
      </c>
      <c r="AE110" s="123" t="e">
        <f t="shared" si="3"/>
        <v>#N/A</v>
      </c>
      <c r="AF110" s="123" t="e">
        <f t="shared" si="4"/>
        <v>#N/A</v>
      </c>
      <c r="AG110" s="121" t="e">
        <f t="shared" si="5"/>
        <v>#N/A</v>
      </c>
    </row>
    <row r="111" spans="1:33">
      <c r="A111" s="112" t="s">
        <v>44</v>
      </c>
      <c r="B111" s="113" t="s">
        <v>46</v>
      </c>
      <c r="C111" s="113" t="s">
        <v>41</v>
      </c>
      <c r="D111" s="113" t="s">
        <v>31</v>
      </c>
      <c r="E111" s="113" t="s">
        <v>31</v>
      </c>
      <c r="F111" s="114" t="s">
        <v>34</v>
      </c>
      <c r="G111" s="35" t="e">
        <f>INDEX('TANF_Adult Rate Sheet'!$A$7:$PW$33,MATCH('Child Check (2)'!$F111,'TANF_Adult Rate Sheet'!$A$7:$A$33,0),MATCH('Child Check (2)'!$B111&amp;", "&amp;'Child Check (2)'!$C111&amp;", "&amp;IF($D111="N","Non-TPL, ","TPL, ")&amp;IF($E111="N","Non-voluntary_","voluntary_")&amp;$A111&amp;"_"&amp;G$4,'TANF_Adult Rate Sheet'!$A$33:$PW$33,0))</f>
        <v>#N/A</v>
      </c>
      <c r="H111" s="36" t="e">
        <f>INDEX('TANF_Adult Rate Sheet'!$A$7:$PW$33,MATCH('Child Check (2)'!$F111,'TANF_Adult Rate Sheet'!$A$7:$A$33,0),MATCH('Child Check (2)'!$B111&amp;", "&amp;'Child Check (2)'!$C111&amp;", "&amp;IF($D111="N","Non-TPL, ","TPL, ")&amp;IF($E111="N","Non-voluntary_","voluntary_")&amp;$A111&amp;"_"&amp;H$4,'TANF_Adult Rate Sheet'!$A$33:$PW$33,0))</f>
        <v>#N/A</v>
      </c>
      <c r="I111" s="36" t="e">
        <f>INDEX('TANF_Adult Rate Sheet'!$A$7:$PW$33,MATCH('Child Check (2)'!$F111,'TANF_Adult Rate Sheet'!$A$7:$A$33,0),MATCH('Child Check (2)'!$B111&amp;", "&amp;'Child Check (2)'!$C111&amp;", "&amp;IF($D111="N","Non-TPL, ","TPL, ")&amp;IF($E111="N","Non-voluntary_","voluntary_")&amp;$A111&amp;"_"&amp;I$4,'TANF_Adult Rate Sheet'!$A$33:$PW$33,0))</f>
        <v>#N/A</v>
      </c>
      <c r="J111" s="37" t="e">
        <f>INDEX('TANF_Adult Rate Sheet'!$A$7:$PW$33,MATCH('Child Check (2)'!$F111,'TANF_Adult Rate Sheet'!$A$7:$A$33,0),MATCH('Child Check (2)'!$B111&amp;", "&amp;'Child Check (2)'!$C111&amp;", "&amp;IF($D111="N","Non-TPL, ","TPL, ")&amp;IF($E111="N","Non-voluntary_","voluntary_")&amp;$A111&amp;"_"&amp;J$4,'TANF_Adult Rate Sheet'!$A$33:$PW$33,0))</f>
        <v>#N/A</v>
      </c>
      <c r="K111" s="38" t="e">
        <f>INDEX('TANF_Adult Rate Sheet'!$A$7:$PW$33,MATCH('Child Check (2)'!$F111,'TANF_Adult Rate Sheet'!$A$7:$A$33,0),MATCH('Child Check (2)'!$B111&amp;", "&amp;'Child Check (2)'!$C111&amp;", "&amp;IF($D111="N","Non-TPL, ","TPL, ")&amp;IF($E111="N","Non-voluntary_","voluntary_")&amp;$A111&amp;"_"&amp;K$4,'TANF_Adult Rate Sheet'!$A$33:$PW$33,0))</f>
        <v>#N/A</v>
      </c>
      <c r="L111" s="37" t="e">
        <f>INDEX('TANF_Adult Rate Sheet'!$A$7:$PW$33,MATCH('Child Check (2)'!$F111,'TANF_Adult Rate Sheet'!$A$7:$A$33,0),MATCH('Child Check (2)'!$B111&amp;", "&amp;'Child Check (2)'!$C111&amp;", "&amp;IF($D111="N","Non-TPL, ","TPL, ")&amp;IF($E111="N","Non-voluntary_","voluntary_")&amp;$A111&amp;"_"&amp;L$4,'TANF_Adult Rate Sheet'!$A$33:$PW$33,0))</f>
        <v>#N/A</v>
      </c>
      <c r="M111" s="39" t="e">
        <f>INDEX('TANF_Adult Rate Sheet'!$A$7:$PW$33,MATCH('Child Check (2)'!$F111,'TANF_Adult Rate Sheet'!$A$7:$A$33,0),MATCH('Child Check (2)'!$B111&amp;", "&amp;'Child Check (2)'!$C111&amp;", "&amp;IF($D111="N","Non-TPL, ","TPL, ")&amp;IF($E111="N","Non-voluntary_","voluntary_")&amp;$A111&amp;"_"&amp;M$4,'TANF_Adult Rate Sheet'!$A$33:$PW$33,0))</f>
        <v>#N/A</v>
      </c>
      <c r="N111" s="40" t="e">
        <f>INDEX('TANF_Adult Rate Sheet'!$A$7:$PW$33,MATCH('Child Check (2)'!$F111,'TANF_Adult Rate Sheet'!$A$7:$A$33,0),MATCH('Child Check (2)'!$B111&amp;", "&amp;'Child Check (2)'!$C111&amp;", "&amp;IF($D111="N","Non-TPL, ","TPL, ")&amp;IF($E111="N","Non-voluntary_","voluntary_")&amp;$A111&amp;"_"&amp;N$4,'TANF_Adult Rate Sheet'!$A$33:$PW$33,0))</f>
        <v>#N/A</v>
      </c>
      <c r="O111" s="41" t="e">
        <f>INDEX('TANF_Adult Rate Sheet'!$A$7:$PW$33,MATCH('Child Check (2)'!$F111,'TANF_Adult Rate Sheet'!$A$7:$A$33,0),MATCH('Child Check (2)'!$B111&amp;", "&amp;'Child Check (2)'!$C111&amp;", "&amp;IF($D111="N","Non-TPL, ","TPL, ")&amp;IF($E111="N","Non-voluntary_","voluntary_")&amp;$A111&amp;"_"&amp;O$4,'TANF_Adult Rate Sheet'!$A$33:$PW$33,0))</f>
        <v>#N/A</v>
      </c>
      <c r="P111" s="41" t="e">
        <f>INDEX('TANF_Adult Rate Sheet'!$A$7:$PW$33,MATCH('Child Check (2)'!$F111,'TANF_Adult Rate Sheet'!$A$7:$A$33,0),MATCH('Child Check (2)'!$B111&amp;", "&amp;'Child Check (2)'!$C111&amp;", "&amp;IF($D111="N","Non-TPL, ","TPL, ")&amp;IF($E111="N","Non-voluntary_","voluntary_")&amp;$A111&amp;"_"&amp;P$4,'TANF_Adult Rate Sheet'!$A$33:$PW$33,0))</f>
        <v>#N/A</v>
      </c>
      <c r="Q111" s="35" t="e">
        <f>INDEX('TANF_Adult Rate Sheet'!$A$7:$PW$33,MATCH('Child Check (2)'!$F111,'TANF_Adult Rate Sheet'!$A$7:$A$33,0),MATCH('Child Check (2)'!$B111&amp;", "&amp;'Child Check (2)'!$C111&amp;", "&amp;IF($D111="N","Non-TPL, ","TPL, ")&amp;IF($E111="N","Non-voluntary_","voluntary_")&amp;$A111&amp;"_"&amp;Q$4,'TANF_Adult Rate Sheet'!$A$33:$PW$33,0))</f>
        <v>#N/A</v>
      </c>
      <c r="R111" s="36" t="e">
        <f>INDEX('TANF_Adult Rate Sheet'!$A$7:$PW$33,MATCH('Child Check (2)'!$F111,'TANF_Adult Rate Sheet'!$A$7:$A$33,0),MATCH('Child Check (2)'!$B111&amp;", "&amp;'Child Check (2)'!$C111&amp;", "&amp;IF($D111="N","Non-TPL, ","TPL, ")&amp;IF($E111="N","Non-voluntary_","voluntary_")&amp;$A111&amp;"_"&amp;R$4,'TANF_Adult Rate Sheet'!$A$33:$PW$33,0))</f>
        <v>#N/A</v>
      </c>
      <c r="S111" s="42" t="e">
        <f>INDEX('TANF_Adult Rate Sheet'!$A$7:$PW$33,MATCH('Child Check (2)'!$F111,'TANF_Adult Rate Sheet'!$A$7:$A$33,0),MATCH('Child Check (2)'!$B111&amp;", "&amp;'Child Check (2)'!$C111&amp;", "&amp;IF($D111="N","Non-TPL, ","TPL, ")&amp;IF($E111="N","Non-voluntary_","voluntary_")&amp;$A111&amp;"_"&amp;S$4,'TANF_Adult Rate Sheet'!$A$33:$PW$33,0))</f>
        <v>#N/A</v>
      </c>
      <c r="T111" s="118" t="e">
        <f>INDEX('TANF_Adult Rate Sheet'!$A$3:$PW$33,MATCH("Base Member Months:",'TANF_Adult Rate Sheet'!$A$3:$A$33,0),MATCH('Child Check (2)'!$B111&amp;", "&amp;'Child Check (2)'!$C111&amp;", "&amp;IF($D111="N","Non-TPL, ","TPL, ")&amp;IF($E111="N","Non-voluntary_","voluntary_")&amp;$A111&amp;"_"&amp;T$4,'TANF_Adult Rate Sheet'!$A$33:$PW$33,0))</f>
        <v>#N/A</v>
      </c>
      <c r="U111" s="118" t="e">
        <f>INDEX('TANF_Adult Rate Sheet'!$A$3:$PW$33,MATCH("Base Member Months:",'TANF_Adult Rate Sheet'!$A$3:$A$33,0),MATCH('Child Check (2)'!$B111&amp;", "&amp;'Child Check (2)'!$C111&amp;", "&amp;IF($D111="N","Non-TPL, ","TPL, ")&amp;IF($E111="N","Non-voluntary_","voluntary_")&amp;$A111&amp;"_"&amp;U$4,'TANF_Adult Rate Sheet'!$A$33:$PW$33,0))</f>
        <v>#N/A</v>
      </c>
      <c r="Z111" s="122" t="e">
        <v>#N/A</v>
      </c>
      <c r="AA111" s="122" t="e">
        <v>#N/A</v>
      </c>
      <c r="AB111" s="122">
        <v>0</v>
      </c>
      <c r="AC111" s="122" t="e">
        <v>#N/A</v>
      </c>
      <c r="AD111" s="122" t="e">
        <v>#N/A</v>
      </c>
      <c r="AE111" s="123" t="e">
        <f t="shared" si="3"/>
        <v>#N/A</v>
      </c>
      <c r="AF111" s="123" t="e">
        <f t="shared" si="4"/>
        <v>#N/A</v>
      </c>
      <c r="AG111" s="121" t="e">
        <f t="shared" si="5"/>
        <v>#N/A</v>
      </c>
    </row>
    <row r="112" spans="1:33">
      <c r="A112" s="112" t="s">
        <v>44</v>
      </c>
      <c r="B112" s="113" t="s">
        <v>46</v>
      </c>
      <c r="C112" s="113" t="s">
        <v>41</v>
      </c>
      <c r="D112" s="113" t="s">
        <v>31</v>
      </c>
      <c r="E112" s="113" t="s">
        <v>31</v>
      </c>
      <c r="F112" s="114" t="s">
        <v>35</v>
      </c>
      <c r="G112" s="35" t="e">
        <f>INDEX('TANF_Adult Rate Sheet'!$A$7:$PW$33,MATCH('Child Check (2)'!$F112,'TANF_Adult Rate Sheet'!$A$7:$A$33,0),MATCH('Child Check (2)'!$B112&amp;", "&amp;'Child Check (2)'!$C112&amp;", "&amp;IF($D112="N","Non-TPL, ","TPL, ")&amp;IF($E112="N","Non-voluntary_","voluntary_")&amp;$A112&amp;"_"&amp;G$4,'TANF_Adult Rate Sheet'!$A$33:$PW$33,0))</f>
        <v>#N/A</v>
      </c>
      <c r="H112" s="36" t="e">
        <f>INDEX('TANF_Adult Rate Sheet'!$A$7:$PW$33,MATCH('Child Check (2)'!$F112,'TANF_Adult Rate Sheet'!$A$7:$A$33,0),MATCH('Child Check (2)'!$B112&amp;", "&amp;'Child Check (2)'!$C112&amp;", "&amp;IF($D112="N","Non-TPL, ","TPL, ")&amp;IF($E112="N","Non-voluntary_","voluntary_")&amp;$A112&amp;"_"&amp;H$4,'TANF_Adult Rate Sheet'!$A$33:$PW$33,0))</f>
        <v>#N/A</v>
      </c>
      <c r="I112" s="36" t="e">
        <f>INDEX('TANF_Adult Rate Sheet'!$A$7:$PW$33,MATCH('Child Check (2)'!$F112,'TANF_Adult Rate Sheet'!$A$7:$A$33,0),MATCH('Child Check (2)'!$B112&amp;", "&amp;'Child Check (2)'!$C112&amp;", "&amp;IF($D112="N","Non-TPL, ","TPL, ")&amp;IF($E112="N","Non-voluntary_","voluntary_")&amp;$A112&amp;"_"&amp;I$4,'TANF_Adult Rate Sheet'!$A$33:$PW$33,0))</f>
        <v>#N/A</v>
      </c>
      <c r="J112" s="37" t="e">
        <f>INDEX('TANF_Adult Rate Sheet'!$A$7:$PW$33,MATCH('Child Check (2)'!$F112,'TANF_Adult Rate Sheet'!$A$7:$A$33,0),MATCH('Child Check (2)'!$B112&amp;", "&amp;'Child Check (2)'!$C112&amp;", "&amp;IF($D112="N","Non-TPL, ","TPL, ")&amp;IF($E112="N","Non-voluntary_","voluntary_")&amp;$A112&amp;"_"&amp;J$4,'TANF_Adult Rate Sheet'!$A$33:$PW$33,0))</f>
        <v>#N/A</v>
      </c>
      <c r="K112" s="38" t="e">
        <f>INDEX('TANF_Adult Rate Sheet'!$A$7:$PW$33,MATCH('Child Check (2)'!$F112,'TANF_Adult Rate Sheet'!$A$7:$A$33,0),MATCH('Child Check (2)'!$B112&amp;", "&amp;'Child Check (2)'!$C112&amp;", "&amp;IF($D112="N","Non-TPL, ","TPL, ")&amp;IF($E112="N","Non-voluntary_","voluntary_")&amp;$A112&amp;"_"&amp;K$4,'TANF_Adult Rate Sheet'!$A$33:$PW$33,0))</f>
        <v>#N/A</v>
      </c>
      <c r="L112" s="37" t="e">
        <f>INDEX('TANF_Adult Rate Sheet'!$A$7:$PW$33,MATCH('Child Check (2)'!$F112,'TANF_Adult Rate Sheet'!$A$7:$A$33,0),MATCH('Child Check (2)'!$B112&amp;", "&amp;'Child Check (2)'!$C112&amp;", "&amp;IF($D112="N","Non-TPL, ","TPL, ")&amp;IF($E112="N","Non-voluntary_","voluntary_")&amp;$A112&amp;"_"&amp;L$4,'TANF_Adult Rate Sheet'!$A$33:$PW$33,0))</f>
        <v>#N/A</v>
      </c>
      <c r="M112" s="39" t="e">
        <f>INDEX('TANF_Adult Rate Sheet'!$A$7:$PW$33,MATCH('Child Check (2)'!$F112,'TANF_Adult Rate Sheet'!$A$7:$A$33,0),MATCH('Child Check (2)'!$B112&amp;", "&amp;'Child Check (2)'!$C112&amp;", "&amp;IF($D112="N","Non-TPL, ","TPL, ")&amp;IF($E112="N","Non-voluntary_","voluntary_")&amp;$A112&amp;"_"&amp;M$4,'TANF_Adult Rate Sheet'!$A$33:$PW$33,0))</f>
        <v>#N/A</v>
      </c>
      <c r="N112" s="40" t="e">
        <f>INDEX('TANF_Adult Rate Sheet'!$A$7:$PW$33,MATCH('Child Check (2)'!$F112,'TANF_Adult Rate Sheet'!$A$7:$A$33,0),MATCH('Child Check (2)'!$B112&amp;", "&amp;'Child Check (2)'!$C112&amp;", "&amp;IF($D112="N","Non-TPL, ","TPL, ")&amp;IF($E112="N","Non-voluntary_","voluntary_")&amp;$A112&amp;"_"&amp;N$4,'TANF_Adult Rate Sheet'!$A$33:$PW$33,0))</f>
        <v>#N/A</v>
      </c>
      <c r="O112" s="41" t="e">
        <f>INDEX('TANF_Adult Rate Sheet'!$A$7:$PW$33,MATCH('Child Check (2)'!$F112,'TANF_Adult Rate Sheet'!$A$7:$A$33,0),MATCH('Child Check (2)'!$B112&amp;", "&amp;'Child Check (2)'!$C112&amp;", "&amp;IF($D112="N","Non-TPL, ","TPL, ")&amp;IF($E112="N","Non-voluntary_","voluntary_")&amp;$A112&amp;"_"&amp;O$4,'TANF_Adult Rate Sheet'!$A$33:$PW$33,0))</f>
        <v>#N/A</v>
      </c>
      <c r="P112" s="41" t="e">
        <f>INDEX('TANF_Adult Rate Sheet'!$A$7:$PW$33,MATCH('Child Check (2)'!$F112,'TANF_Adult Rate Sheet'!$A$7:$A$33,0),MATCH('Child Check (2)'!$B112&amp;", "&amp;'Child Check (2)'!$C112&amp;", "&amp;IF($D112="N","Non-TPL, ","TPL, ")&amp;IF($E112="N","Non-voluntary_","voluntary_")&amp;$A112&amp;"_"&amp;P$4,'TANF_Adult Rate Sheet'!$A$33:$PW$33,0))</f>
        <v>#N/A</v>
      </c>
      <c r="Q112" s="35" t="e">
        <f>INDEX('TANF_Adult Rate Sheet'!$A$7:$PW$33,MATCH('Child Check (2)'!$F112,'TANF_Adult Rate Sheet'!$A$7:$A$33,0),MATCH('Child Check (2)'!$B112&amp;", "&amp;'Child Check (2)'!$C112&amp;", "&amp;IF($D112="N","Non-TPL, ","TPL, ")&amp;IF($E112="N","Non-voluntary_","voluntary_")&amp;$A112&amp;"_"&amp;Q$4,'TANF_Adult Rate Sheet'!$A$33:$PW$33,0))</f>
        <v>#N/A</v>
      </c>
      <c r="R112" s="36" t="e">
        <f>INDEX('TANF_Adult Rate Sheet'!$A$7:$PW$33,MATCH('Child Check (2)'!$F112,'TANF_Adult Rate Sheet'!$A$7:$A$33,0),MATCH('Child Check (2)'!$B112&amp;", "&amp;'Child Check (2)'!$C112&amp;", "&amp;IF($D112="N","Non-TPL, ","TPL, ")&amp;IF($E112="N","Non-voluntary_","voluntary_")&amp;$A112&amp;"_"&amp;R$4,'TANF_Adult Rate Sheet'!$A$33:$PW$33,0))</f>
        <v>#N/A</v>
      </c>
      <c r="S112" s="42" t="e">
        <f>INDEX('TANF_Adult Rate Sheet'!$A$7:$PW$33,MATCH('Child Check (2)'!$F112,'TANF_Adult Rate Sheet'!$A$7:$A$33,0),MATCH('Child Check (2)'!$B112&amp;", "&amp;'Child Check (2)'!$C112&amp;", "&amp;IF($D112="N","Non-TPL, ","TPL, ")&amp;IF($E112="N","Non-voluntary_","voluntary_")&amp;$A112&amp;"_"&amp;S$4,'TANF_Adult Rate Sheet'!$A$33:$PW$33,0))</f>
        <v>#N/A</v>
      </c>
      <c r="T112" s="118" t="e">
        <f>INDEX('TANF_Adult Rate Sheet'!$A$3:$PW$33,MATCH("Base Member Months:",'TANF_Adult Rate Sheet'!$A$3:$A$33,0),MATCH('Child Check (2)'!$B112&amp;", "&amp;'Child Check (2)'!$C112&amp;", "&amp;IF($D112="N","Non-TPL, ","TPL, ")&amp;IF($E112="N","Non-voluntary_","voluntary_")&amp;$A112&amp;"_"&amp;T$4,'TANF_Adult Rate Sheet'!$A$33:$PW$33,0))</f>
        <v>#N/A</v>
      </c>
      <c r="U112" s="118" t="e">
        <f>INDEX('TANF_Adult Rate Sheet'!$A$3:$PW$33,MATCH("Base Member Months:",'TANF_Adult Rate Sheet'!$A$3:$A$33,0),MATCH('Child Check (2)'!$B112&amp;", "&amp;'Child Check (2)'!$C112&amp;", "&amp;IF($D112="N","Non-TPL, ","TPL, ")&amp;IF($E112="N","Non-voluntary_","voluntary_")&amp;$A112&amp;"_"&amp;U$4,'TANF_Adult Rate Sheet'!$A$33:$PW$33,0))</f>
        <v>#N/A</v>
      </c>
      <c r="Z112" s="122" t="e">
        <v>#N/A</v>
      </c>
      <c r="AA112" s="122" t="e">
        <v>#N/A</v>
      </c>
      <c r="AB112" s="122">
        <v>0</v>
      </c>
      <c r="AC112" s="122" t="e">
        <v>#N/A</v>
      </c>
      <c r="AD112" s="122" t="e">
        <v>#N/A</v>
      </c>
      <c r="AE112" s="123" t="e">
        <f t="shared" si="3"/>
        <v>#N/A</v>
      </c>
      <c r="AF112" s="123" t="e">
        <f t="shared" si="4"/>
        <v>#N/A</v>
      </c>
      <c r="AG112" s="121" t="e">
        <f t="shared" si="5"/>
        <v>#N/A</v>
      </c>
    </row>
    <row r="113" spans="1:33">
      <c r="A113" s="112" t="s">
        <v>44</v>
      </c>
      <c r="B113" s="113" t="s">
        <v>46</v>
      </c>
      <c r="C113" s="113" t="s">
        <v>41</v>
      </c>
      <c r="D113" s="113" t="s">
        <v>31</v>
      </c>
      <c r="E113" s="113" t="s">
        <v>36</v>
      </c>
      <c r="F113" s="114" t="s">
        <v>32</v>
      </c>
      <c r="G113" s="35" t="e">
        <f>INDEX('TANF_Adult Rate Sheet'!$A$7:$PW$33,MATCH('Child Check (2)'!$F113,'TANF_Adult Rate Sheet'!$A$7:$A$33,0),MATCH('Child Check (2)'!$B113&amp;", "&amp;'Child Check (2)'!$C113&amp;", "&amp;IF($D113="N","Non-TPL, ","TPL, ")&amp;IF($E113="N","Non-voluntary_","voluntary_")&amp;$A113&amp;"_"&amp;G$4,'TANF_Adult Rate Sheet'!$A$33:$PW$33,0))</f>
        <v>#N/A</v>
      </c>
      <c r="H113" s="36" t="e">
        <f>INDEX('TANF_Adult Rate Sheet'!$A$7:$PW$33,MATCH('Child Check (2)'!$F113,'TANF_Adult Rate Sheet'!$A$7:$A$33,0),MATCH('Child Check (2)'!$B113&amp;", "&amp;'Child Check (2)'!$C113&amp;", "&amp;IF($D113="N","Non-TPL, ","TPL, ")&amp;IF($E113="N","Non-voluntary_","voluntary_")&amp;$A113&amp;"_"&amp;H$4,'TANF_Adult Rate Sheet'!$A$33:$PW$33,0))</f>
        <v>#N/A</v>
      </c>
      <c r="I113" s="36" t="e">
        <f>INDEX('TANF_Adult Rate Sheet'!$A$7:$PW$33,MATCH('Child Check (2)'!$F113,'TANF_Adult Rate Sheet'!$A$7:$A$33,0),MATCH('Child Check (2)'!$B113&amp;", "&amp;'Child Check (2)'!$C113&amp;", "&amp;IF($D113="N","Non-TPL, ","TPL, ")&amp;IF($E113="N","Non-voluntary_","voluntary_")&amp;$A113&amp;"_"&amp;I$4,'TANF_Adult Rate Sheet'!$A$33:$PW$33,0))</f>
        <v>#N/A</v>
      </c>
      <c r="J113" s="37" t="e">
        <f>INDEX('TANF_Adult Rate Sheet'!$A$7:$PW$33,MATCH('Child Check (2)'!$F113,'TANF_Adult Rate Sheet'!$A$7:$A$33,0),MATCH('Child Check (2)'!$B113&amp;", "&amp;'Child Check (2)'!$C113&amp;", "&amp;IF($D113="N","Non-TPL, ","TPL, ")&amp;IF($E113="N","Non-voluntary_","voluntary_")&amp;$A113&amp;"_"&amp;J$4,'TANF_Adult Rate Sheet'!$A$33:$PW$33,0))</f>
        <v>#N/A</v>
      </c>
      <c r="K113" s="38" t="e">
        <f>INDEX('TANF_Adult Rate Sheet'!$A$7:$PW$33,MATCH('Child Check (2)'!$F113,'TANF_Adult Rate Sheet'!$A$7:$A$33,0),MATCH('Child Check (2)'!$B113&amp;", "&amp;'Child Check (2)'!$C113&amp;", "&amp;IF($D113="N","Non-TPL, ","TPL, ")&amp;IF($E113="N","Non-voluntary_","voluntary_")&amp;$A113&amp;"_"&amp;K$4,'TANF_Adult Rate Sheet'!$A$33:$PW$33,0))</f>
        <v>#N/A</v>
      </c>
      <c r="L113" s="37" t="e">
        <f>INDEX('TANF_Adult Rate Sheet'!$A$7:$PW$33,MATCH('Child Check (2)'!$F113,'TANF_Adult Rate Sheet'!$A$7:$A$33,0),MATCH('Child Check (2)'!$B113&amp;", "&amp;'Child Check (2)'!$C113&amp;", "&amp;IF($D113="N","Non-TPL, ","TPL, ")&amp;IF($E113="N","Non-voluntary_","voluntary_")&amp;$A113&amp;"_"&amp;L$4,'TANF_Adult Rate Sheet'!$A$33:$PW$33,0))</f>
        <v>#N/A</v>
      </c>
      <c r="M113" s="39" t="e">
        <f>INDEX('TANF_Adult Rate Sheet'!$A$7:$PW$33,MATCH('Child Check (2)'!$F113,'TANF_Adult Rate Sheet'!$A$7:$A$33,0),MATCH('Child Check (2)'!$B113&amp;", "&amp;'Child Check (2)'!$C113&amp;", "&amp;IF($D113="N","Non-TPL, ","TPL, ")&amp;IF($E113="N","Non-voluntary_","voluntary_")&amp;$A113&amp;"_"&amp;M$4,'TANF_Adult Rate Sheet'!$A$33:$PW$33,0))</f>
        <v>#N/A</v>
      </c>
      <c r="N113" s="40" t="e">
        <f>INDEX('TANF_Adult Rate Sheet'!$A$7:$PW$33,MATCH('Child Check (2)'!$F113,'TANF_Adult Rate Sheet'!$A$7:$A$33,0),MATCH('Child Check (2)'!$B113&amp;", "&amp;'Child Check (2)'!$C113&amp;", "&amp;IF($D113="N","Non-TPL, ","TPL, ")&amp;IF($E113="N","Non-voluntary_","voluntary_")&amp;$A113&amp;"_"&amp;N$4,'TANF_Adult Rate Sheet'!$A$33:$PW$33,0))</f>
        <v>#N/A</v>
      </c>
      <c r="O113" s="41" t="e">
        <f>INDEX('TANF_Adult Rate Sheet'!$A$7:$PW$33,MATCH('Child Check (2)'!$F113,'TANF_Adult Rate Sheet'!$A$7:$A$33,0),MATCH('Child Check (2)'!$B113&amp;", "&amp;'Child Check (2)'!$C113&amp;", "&amp;IF($D113="N","Non-TPL, ","TPL, ")&amp;IF($E113="N","Non-voluntary_","voluntary_")&amp;$A113&amp;"_"&amp;O$4,'TANF_Adult Rate Sheet'!$A$33:$PW$33,0))</f>
        <v>#N/A</v>
      </c>
      <c r="P113" s="41" t="e">
        <f>INDEX('TANF_Adult Rate Sheet'!$A$7:$PW$33,MATCH('Child Check (2)'!$F113,'TANF_Adult Rate Sheet'!$A$7:$A$33,0),MATCH('Child Check (2)'!$B113&amp;", "&amp;'Child Check (2)'!$C113&amp;", "&amp;IF($D113="N","Non-TPL, ","TPL, ")&amp;IF($E113="N","Non-voluntary_","voluntary_")&amp;$A113&amp;"_"&amp;P$4,'TANF_Adult Rate Sheet'!$A$33:$PW$33,0))</f>
        <v>#N/A</v>
      </c>
      <c r="Q113" s="35" t="e">
        <f>INDEX('TANF_Adult Rate Sheet'!$A$7:$PW$33,MATCH('Child Check (2)'!$F113,'TANF_Adult Rate Sheet'!$A$7:$A$33,0),MATCH('Child Check (2)'!$B113&amp;", "&amp;'Child Check (2)'!$C113&amp;", "&amp;IF($D113="N","Non-TPL, ","TPL, ")&amp;IF($E113="N","Non-voluntary_","voluntary_")&amp;$A113&amp;"_"&amp;Q$4,'TANF_Adult Rate Sheet'!$A$33:$PW$33,0))</f>
        <v>#N/A</v>
      </c>
      <c r="R113" s="36" t="e">
        <f>INDEX('TANF_Adult Rate Sheet'!$A$7:$PW$33,MATCH('Child Check (2)'!$F113,'TANF_Adult Rate Sheet'!$A$7:$A$33,0),MATCH('Child Check (2)'!$B113&amp;", "&amp;'Child Check (2)'!$C113&amp;", "&amp;IF($D113="N","Non-TPL, ","TPL, ")&amp;IF($E113="N","Non-voluntary_","voluntary_")&amp;$A113&amp;"_"&amp;R$4,'TANF_Adult Rate Sheet'!$A$33:$PW$33,0))</f>
        <v>#N/A</v>
      </c>
      <c r="S113" s="42" t="e">
        <f>INDEX('TANF_Adult Rate Sheet'!$A$7:$PW$33,MATCH('Child Check (2)'!$F113,'TANF_Adult Rate Sheet'!$A$7:$A$33,0),MATCH('Child Check (2)'!$B113&amp;", "&amp;'Child Check (2)'!$C113&amp;", "&amp;IF($D113="N","Non-TPL, ","TPL, ")&amp;IF($E113="N","Non-voluntary_","voluntary_")&amp;$A113&amp;"_"&amp;S$4,'TANF_Adult Rate Sheet'!$A$33:$PW$33,0))</f>
        <v>#N/A</v>
      </c>
      <c r="T113" s="118" t="e">
        <f>INDEX('TANF_Adult Rate Sheet'!$A$3:$PW$33,MATCH("Base Member Months:",'TANF_Adult Rate Sheet'!$A$3:$A$33,0),MATCH('Child Check (2)'!$B113&amp;", "&amp;'Child Check (2)'!$C113&amp;", "&amp;IF($D113="N","Non-TPL, ","TPL, ")&amp;IF($E113="N","Non-voluntary_","voluntary_")&amp;$A113&amp;"_"&amp;T$4,'TANF_Adult Rate Sheet'!$A$33:$PW$33,0))</f>
        <v>#N/A</v>
      </c>
      <c r="U113" s="118" t="e">
        <f>INDEX('TANF_Adult Rate Sheet'!$A$3:$PW$33,MATCH("Base Member Months:",'TANF_Adult Rate Sheet'!$A$3:$A$33,0),MATCH('Child Check (2)'!$B113&amp;", "&amp;'Child Check (2)'!$C113&amp;", "&amp;IF($D113="N","Non-TPL, ","TPL, ")&amp;IF($E113="N","Non-voluntary_","voluntary_")&amp;$A113&amp;"_"&amp;U$4,'TANF_Adult Rate Sheet'!$A$33:$PW$33,0))</f>
        <v>#N/A</v>
      </c>
      <c r="Z113" s="122" t="e">
        <v>#N/A</v>
      </c>
      <c r="AA113" s="122" t="e">
        <v>#N/A</v>
      </c>
      <c r="AB113" s="122">
        <v>0</v>
      </c>
      <c r="AC113" s="122" t="e">
        <v>#N/A</v>
      </c>
      <c r="AD113" s="122" t="e">
        <v>#N/A</v>
      </c>
      <c r="AE113" s="123" t="e">
        <f t="shared" si="3"/>
        <v>#N/A</v>
      </c>
      <c r="AF113" s="123" t="e">
        <f t="shared" si="4"/>
        <v>#N/A</v>
      </c>
      <c r="AG113" s="121" t="e">
        <f t="shared" si="5"/>
        <v>#N/A</v>
      </c>
    </row>
    <row r="114" spans="1:33">
      <c r="A114" s="112" t="s">
        <v>44</v>
      </c>
      <c r="B114" s="113" t="s">
        <v>46</v>
      </c>
      <c r="C114" s="113" t="s">
        <v>41</v>
      </c>
      <c r="D114" s="113" t="s">
        <v>31</v>
      </c>
      <c r="E114" s="113" t="s">
        <v>36</v>
      </c>
      <c r="F114" s="114" t="s">
        <v>33</v>
      </c>
      <c r="G114" s="35" t="e">
        <f>INDEX('TANF_Adult Rate Sheet'!$A$7:$PW$33,MATCH('Child Check (2)'!$F114,'TANF_Adult Rate Sheet'!$A$7:$A$33,0),MATCH('Child Check (2)'!$B114&amp;", "&amp;'Child Check (2)'!$C114&amp;", "&amp;IF($D114="N","Non-TPL, ","TPL, ")&amp;IF($E114="N","Non-voluntary_","voluntary_")&amp;$A114&amp;"_"&amp;G$4,'TANF_Adult Rate Sheet'!$A$33:$PW$33,0))</f>
        <v>#N/A</v>
      </c>
      <c r="H114" s="36" t="e">
        <f>INDEX('TANF_Adult Rate Sheet'!$A$7:$PW$33,MATCH('Child Check (2)'!$F114,'TANF_Adult Rate Sheet'!$A$7:$A$33,0),MATCH('Child Check (2)'!$B114&amp;", "&amp;'Child Check (2)'!$C114&amp;", "&amp;IF($D114="N","Non-TPL, ","TPL, ")&amp;IF($E114="N","Non-voluntary_","voluntary_")&amp;$A114&amp;"_"&amp;H$4,'TANF_Adult Rate Sheet'!$A$33:$PW$33,0))</f>
        <v>#N/A</v>
      </c>
      <c r="I114" s="36" t="e">
        <f>INDEX('TANF_Adult Rate Sheet'!$A$7:$PW$33,MATCH('Child Check (2)'!$F114,'TANF_Adult Rate Sheet'!$A$7:$A$33,0),MATCH('Child Check (2)'!$B114&amp;", "&amp;'Child Check (2)'!$C114&amp;", "&amp;IF($D114="N","Non-TPL, ","TPL, ")&amp;IF($E114="N","Non-voluntary_","voluntary_")&amp;$A114&amp;"_"&amp;I$4,'TANF_Adult Rate Sheet'!$A$33:$PW$33,0))</f>
        <v>#N/A</v>
      </c>
      <c r="J114" s="37" t="e">
        <f>INDEX('TANF_Adult Rate Sheet'!$A$7:$PW$33,MATCH('Child Check (2)'!$F114,'TANF_Adult Rate Sheet'!$A$7:$A$33,0),MATCH('Child Check (2)'!$B114&amp;", "&amp;'Child Check (2)'!$C114&amp;", "&amp;IF($D114="N","Non-TPL, ","TPL, ")&amp;IF($E114="N","Non-voluntary_","voluntary_")&amp;$A114&amp;"_"&amp;J$4,'TANF_Adult Rate Sheet'!$A$33:$PW$33,0))</f>
        <v>#N/A</v>
      </c>
      <c r="K114" s="38" t="e">
        <f>INDEX('TANF_Adult Rate Sheet'!$A$7:$PW$33,MATCH('Child Check (2)'!$F114,'TANF_Adult Rate Sheet'!$A$7:$A$33,0),MATCH('Child Check (2)'!$B114&amp;", "&amp;'Child Check (2)'!$C114&amp;", "&amp;IF($D114="N","Non-TPL, ","TPL, ")&amp;IF($E114="N","Non-voluntary_","voluntary_")&amp;$A114&amp;"_"&amp;K$4,'TANF_Adult Rate Sheet'!$A$33:$PW$33,0))</f>
        <v>#N/A</v>
      </c>
      <c r="L114" s="37" t="e">
        <f>INDEX('TANF_Adult Rate Sheet'!$A$7:$PW$33,MATCH('Child Check (2)'!$F114,'TANF_Adult Rate Sheet'!$A$7:$A$33,0),MATCH('Child Check (2)'!$B114&amp;", "&amp;'Child Check (2)'!$C114&amp;", "&amp;IF($D114="N","Non-TPL, ","TPL, ")&amp;IF($E114="N","Non-voluntary_","voluntary_")&amp;$A114&amp;"_"&amp;L$4,'TANF_Adult Rate Sheet'!$A$33:$PW$33,0))</f>
        <v>#N/A</v>
      </c>
      <c r="M114" s="39" t="e">
        <f>INDEX('TANF_Adult Rate Sheet'!$A$7:$PW$33,MATCH('Child Check (2)'!$F114,'TANF_Adult Rate Sheet'!$A$7:$A$33,0),MATCH('Child Check (2)'!$B114&amp;", "&amp;'Child Check (2)'!$C114&amp;", "&amp;IF($D114="N","Non-TPL, ","TPL, ")&amp;IF($E114="N","Non-voluntary_","voluntary_")&amp;$A114&amp;"_"&amp;M$4,'TANF_Adult Rate Sheet'!$A$33:$PW$33,0))</f>
        <v>#N/A</v>
      </c>
      <c r="N114" s="40" t="e">
        <f>INDEX('TANF_Adult Rate Sheet'!$A$7:$PW$33,MATCH('Child Check (2)'!$F114,'TANF_Adult Rate Sheet'!$A$7:$A$33,0),MATCH('Child Check (2)'!$B114&amp;", "&amp;'Child Check (2)'!$C114&amp;", "&amp;IF($D114="N","Non-TPL, ","TPL, ")&amp;IF($E114="N","Non-voluntary_","voluntary_")&amp;$A114&amp;"_"&amp;N$4,'TANF_Adult Rate Sheet'!$A$33:$PW$33,0))</f>
        <v>#N/A</v>
      </c>
      <c r="O114" s="41" t="e">
        <f>INDEX('TANF_Adult Rate Sheet'!$A$7:$PW$33,MATCH('Child Check (2)'!$F114,'TANF_Adult Rate Sheet'!$A$7:$A$33,0),MATCH('Child Check (2)'!$B114&amp;", "&amp;'Child Check (2)'!$C114&amp;", "&amp;IF($D114="N","Non-TPL, ","TPL, ")&amp;IF($E114="N","Non-voluntary_","voluntary_")&amp;$A114&amp;"_"&amp;O$4,'TANF_Adult Rate Sheet'!$A$33:$PW$33,0))</f>
        <v>#N/A</v>
      </c>
      <c r="P114" s="41" t="e">
        <f>INDEX('TANF_Adult Rate Sheet'!$A$7:$PW$33,MATCH('Child Check (2)'!$F114,'TANF_Adult Rate Sheet'!$A$7:$A$33,0),MATCH('Child Check (2)'!$B114&amp;", "&amp;'Child Check (2)'!$C114&amp;", "&amp;IF($D114="N","Non-TPL, ","TPL, ")&amp;IF($E114="N","Non-voluntary_","voluntary_")&amp;$A114&amp;"_"&amp;P$4,'TANF_Adult Rate Sheet'!$A$33:$PW$33,0))</f>
        <v>#N/A</v>
      </c>
      <c r="Q114" s="35" t="e">
        <f>INDEX('TANF_Adult Rate Sheet'!$A$7:$PW$33,MATCH('Child Check (2)'!$F114,'TANF_Adult Rate Sheet'!$A$7:$A$33,0),MATCH('Child Check (2)'!$B114&amp;", "&amp;'Child Check (2)'!$C114&amp;", "&amp;IF($D114="N","Non-TPL, ","TPL, ")&amp;IF($E114="N","Non-voluntary_","voluntary_")&amp;$A114&amp;"_"&amp;Q$4,'TANF_Adult Rate Sheet'!$A$33:$PW$33,0))</f>
        <v>#N/A</v>
      </c>
      <c r="R114" s="36" t="e">
        <f>INDEX('TANF_Adult Rate Sheet'!$A$7:$PW$33,MATCH('Child Check (2)'!$F114,'TANF_Adult Rate Sheet'!$A$7:$A$33,0),MATCH('Child Check (2)'!$B114&amp;", "&amp;'Child Check (2)'!$C114&amp;", "&amp;IF($D114="N","Non-TPL, ","TPL, ")&amp;IF($E114="N","Non-voluntary_","voluntary_")&amp;$A114&amp;"_"&amp;R$4,'TANF_Adult Rate Sheet'!$A$33:$PW$33,0))</f>
        <v>#N/A</v>
      </c>
      <c r="S114" s="42" t="e">
        <f>INDEX('TANF_Adult Rate Sheet'!$A$7:$PW$33,MATCH('Child Check (2)'!$F114,'TANF_Adult Rate Sheet'!$A$7:$A$33,0),MATCH('Child Check (2)'!$B114&amp;", "&amp;'Child Check (2)'!$C114&amp;", "&amp;IF($D114="N","Non-TPL, ","TPL, ")&amp;IF($E114="N","Non-voluntary_","voluntary_")&amp;$A114&amp;"_"&amp;S$4,'TANF_Adult Rate Sheet'!$A$33:$PW$33,0))</f>
        <v>#N/A</v>
      </c>
      <c r="T114" s="118" t="e">
        <f>INDEX('TANF_Adult Rate Sheet'!$A$3:$PW$33,MATCH("Base Member Months:",'TANF_Adult Rate Sheet'!$A$3:$A$33,0),MATCH('Child Check (2)'!$B114&amp;", "&amp;'Child Check (2)'!$C114&amp;", "&amp;IF($D114="N","Non-TPL, ","TPL, ")&amp;IF($E114="N","Non-voluntary_","voluntary_")&amp;$A114&amp;"_"&amp;T$4,'TANF_Adult Rate Sheet'!$A$33:$PW$33,0))</f>
        <v>#N/A</v>
      </c>
      <c r="U114" s="118" t="e">
        <f>INDEX('TANF_Adult Rate Sheet'!$A$3:$PW$33,MATCH("Base Member Months:",'TANF_Adult Rate Sheet'!$A$3:$A$33,0),MATCH('Child Check (2)'!$B114&amp;", "&amp;'Child Check (2)'!$C114&amp;", "&amp;IF($D114="N","Non-TPL, ","TPL, ")&amp;IF($E114="N","Non-voluntary_","voluntary_")&amp;$A114&amp;"_"&amp;U$4,'TANF_Adult Rate Sheet'!$A$33:$PW$33,0))</f>
        <v>#N/A</v>
      </c>
      <c r="Z114" s="122" t="e">
        <v>#N/A</v>
      </c>
      <c r="AA114" s="122" t="e">
        <v>#N/A</v>
      </c>
      <c r="AB114" s="122">
        <v>0</v>
      </c>
      <c r="AC114" s="122" t="e">
        <v>#N/A</v>
      </c>
      <c r="AD114" s="122" t="e">
        <v>#N/A</v>
      </c>
      <c r="AE114" s="123" t="e">
        <f t="shared" si="3"/>
        <v>#N/A</v>
      </c>
      <c r="AF114" s="123" t="e">
        <f t="shared" si="4"/>
        <v>#N/A</v>
      </c>
      <c r="AG114" s="121" t="e">
        <f t="shared" si="5"/>
        <v>#N/A</v>
      </c>
    </row>
    <row r="115" spans="1:33">
      <c r="A115" s="112" t="s">
        <v>44</v>
      </c>
      <c r="B115" s="113" t="s">
        <v>46</v>
      </c>
      <c r="C115" s="113" t="s">
        <v>41</v>
      </c>
      <c r="D115" s="113" t="s">
        <v>31</v>
      </c>
      <c r="E115" s="113" t="s">
        <v>36</v>
      </c>
      <c r="F115" s="114" t="s">
        <v>34</v>
      </c>
      <c r="G115" s="35" t="e">
        <f>INDEX('TANF_Adult Rate Sheet'!$A$7:$PW$33,MATCH('Child Check (2)'!$F115,'TANF_Adult Rate Sheet'!$A$7:$A$33,0),MATCH('Child Check (2)'!$B115&amp;", "&amp;'Child Check (2)'!$C115&amp;", "&amp;IF($D115="N","Non-TPL, ","TPL, ")&amp;IF($E115="N","Non-voluntary_","voluntary_")&amp;$A115&amp;"_"&amp;G$4,'TANF_Adult Rate Sheet'!$A$33:$PW$33,0))</f>
        <v>#N/A</v>
      </c>
      <c r="H115" s="36" t="e">
        <f>INDEX('TANF_Adult Rate Sheet'!$A$7:$PW$33,MATCH('Child Check (2)'!$F115,'TANF_Adult Rate Sheet'!$A$7:$A$33,0),MATCH('Child Check (2)'!$B115&amp;", "&amp;'Child Check (2)'!$C115&amp;", "&amp;IF($D115="N","Non-TPL, ","TPL, ")&amp;IF($E115="N","Non-voluntary_","voluntary_")&amp;$A115&amp;"_"&amp;H$4,'TANF_Adult Rate Sheet'!$A$33:$PW$33,0))</f>
        <v>#N/A</v>
      </c>
      <c r="I115" s="36" t="e">
        <f>INDEX('TANF_Adult Rate Sheet'!$A$7:$PW$33,MATCH('Child Check (2)'!$F115,'TANF_Adult Rate Sheet'!$A$7:$A$33,0),MATCH('Child Check (2)'!$B115&amp;", "&amp;'Child Check (2)'!$C115&amp;", "&amp;IF($D115="N","Non-TPL, ","TPL, ")&amp;IF($E115="N","Non-voluntary_","voluntary_")&amp;$A115&amp;"_"&amp;I$4,'TANF_Adult Rate Sheet'!$A$33:$PW$33,0))</f>
        <v>#N/A</v>
      </c>
      <c r="J115" s="37" t="e">
        <f>INDEX('TANF_Adult Rate Sheet'!$A$7:$PW$33,MATCH('Child Check (2)'!$F115,'TANF_Adult Rate Sheet'!$A$7:$A$33,0),MATCH('Child Check (2)'!$B115&amp;", "&amp;'Child Check (2)'!$C115&amp;", "&amp;IF($D115="N","Non-TPL, ","TPL, ")&amp;IF($E115="N","Non-voluntary_","voluntary_")&amp;$A115&amp;"_"&amp;J$4,'TANF_Adult Rate Sheet'!$A$33:$PW$33,0))</f>
        <v>#N/A</v>
      </c>
      <c r="K115" s="38" t="e">
        <f>INDEX('TANF_Adult Rate Sheet'!$A$7:$PW$33,MATCH('Child Check (2)'!$F115,'TANF_Adult Rate Sheet'!$A$7:$A$33,0),MATCH('Child Check (2)'!$B115&amp;", "&amp;'Child Check (2)'!$C115&amp;", "&amp;IF($D115="N","Non-TPL, ","TPL, ")&amp;IF($E115="N","Non-voluntary_","voluntary_")&amp;$A115&amp;"_"&amp;K$4,'TANF_Adult Rate Sheet'!$A$33:$PW$33,0))</f>
        <v>#N/A</v>
      </c>
      <c r="L115" s="37" t="e">
        <f>INDEX('TANF_Adult Rate Sheet'!$A$7:$PW$33,MATCH('Child Check (2)'!$F115,'TANF_Adult Rate Sheet'!$A$7:$A$33,0),MATCH('Child Check (2)'!$B115&amp;", "&amp;'Child Check (2)'!$C115&amp;", "&amp;IF($D115="N","Non-TPL, ","TPL, ")&amp;IF($E115="N","Non-voluntary_","voluntary_")&amp;$A115&amp;"_"&amp;L$4,'TANF_Adult Rate Sheet'!$A$33:$PW$33,0))</f>
        <v>#N/A</v>
      </c>
      <c r="M115" s="39" t="e">
        <f>INDEX('TANF_Adult Rate Sheet'!$A$7:$PW$33,MATCH('Child Check (2)'!$F115,'TANF_Adult Rate Sheet'!$A$7:$A$33,0),MATCH('Child Check (2)'!$B115&amp;", "&amp;'Child Check (2)'!$C115&amp;", "&amp;IF($D115="N","Non-TPL, ","TPL, ")&amp;IF($E115="N","Non-voluntary_","voluntary_")&amp;$A115&amp;"_"&amp;M$4,'TANF_Adult Rate Sheet'!$A$33:$PW$33,0))</f>
        <v>#N/A</v>
      </c>
      <c r="N115" s="40" t="e">
        <f>INDEX('TANF_Adult Rate Sheet'!$A$7:$PW$33,MATCH('Child Check (2)'!$F115,'TANF_Adult Rate Sheet'!$A$7:$A$33,0),MATCH('Child Check (2)'!$B115&amp;", "&amp;'Child Check (2)'!$C115&amp;", "&amp;IF($D115="N","Non-TPL, ","TPL, ")&amp;IF($E115="N","Non-voluntary_","voluntary_")&amp;$A115&amp;"_"&amp;N$4,'TANF_Adult Rate Sheet'!$A$33:$PW$33,0))</f>
        <v>#N/A</v>
      </c>
      <c r="O115" s="41" t="e">
        <f>INDEX('TANF_Adult Rate Sheet'!$A$7:$PW$33,MATCH('Child Check (2)'!$F115,'TANF_Adult Rate Sheet'!$A$7:$A$33,0),MATCH('Child Check (2)'!$B115&amp;", "&amp;'Child Check (2)'!$C115&amp;", "&amp;IF($D115="N","Non-TPL, ","TPL, ")&amp;IF($E115="N","Non-voluntary_","voluntary_")&amp;$A115&amp;"_"&amp;O$4,'TANF_Adult Rate Sheet'!$A$33:$PW$33,0))</f>
        <v>#N/A</v>
      </c>
      <c r="P115" s="41" t="e">
        <f>INDEX('TANF_Adult Rate Sheet'!$A$7:$PW$33,MATCH('Child Check (2)'!$F115,'TANF_Adult Rate Sheet'!$A$7:$A$33,0),MATCH('Child Check (2)'!$B115&amp;", "&amp;'Child Check (2)'!$C115&amp;", "&amp;IF($D115="N","Non-TPL, ","TPL, ")&amp;IF($E115="N","Non-voluntary_","voluntary_")&amp;$A115&amp;"_"&amp;P$4,'TANF_Adult Rate Sheet'!$A$33:$PW$33,0))</f>
        <v>#N/A</v>
      </c>
      <c r="Q115" s="35" t="e">
        <f>INDEX('TANF_Adult Rate Sheet'!$A$7:$PW$33,MATCH('Child Check (2)'!$F115,'TANF_Adult Rate Sheet'!$A$7:$A$33,0),MATCH('Child Check (2)'!$B115&amp;", "&amp;'Child Check (2)'!$C115&amp;", "&amp;IF($D115="N","Non-TPL, ","TPL, ")&amp;IF($E115="N","Non-voluntary_","voluntary_")&amp;$A115&amp;"_"&amp;Q$4,'TANF_Adult Rate Sheet'!$A$33:$PW$33,0))</f>
        <v>#N/A</v>
      </c>
      <c r="R115" s="36" t="e">
        <f>INDEX('TANF_Adult Rate Sheet'!$A$7:$PW$33,MATCH('Child Check (2)'!$F115,'TANF_Adult Rate Sheet'!$A$7:$A$33,0),MATCH('Child Check (2)'!$B115&amp;", "&amp;'Child Check (2)'!$C115&amp;", "&amp;IF($D115="N","Non-TPL, ","TPL, ")&amp;IF($E115="N","Non-voluntary_","voluntary_")&amp;$A115&amp;"_"&amp;R$4,'TANF_Adult Rate Sheet'!$A$33:$PW$33,0))</f>
        <v>#N/A</v>
      </c>
      <c r="S115" s="42" t="e">
        <f>INDEX('TANF_Adult Rate Sheet'!$A$7:$PW$33,MATCH('Child Check (2)'!$F115,'TANF_Adult Rate Sheet'!$A$7:$A$33,0),MATCH('Child Check (2)'!$B115&amp;", "&amp;'Child Check (2)'!$C115&amp;", "&amp;IF($D115="N","Non-TPL, ","TPL, ")&amp;IF($E115="N","Non-voluntary_","voluntary_")&amp;$A115&amp;"_"&amp;S$4,'TANF_Adult Rate Sheet'!$A$33:$PW$33,0))</f>
        <v>#N/A</v>
      </c>
      <c r="T115" s="118" t="e">
        <f>INDEX('TANF_Adult Rate Sheet'!$A$3:$PW$33,MATCH("Base Member Months:",'TANF_Adult Rate Sheet'!$A$3:$A$33,0),MATCH('Child Check (2)'!$B115&amp;", "&amp;'Child Check (2)'!$C115&amp;", "&amp;IF($D115="N","Non-TPL, ","TPL, ")&amp;IF($E115="N","Non-voluntary_","voluntary_")&amp;$A115&amp;"_"&amp;T$4,'TANF_Adult Rate Sheet'!$A$33:$PW$33,0))</f>
        <v>#N/A</v>
      </c>
      <c r="U115" s="118" t="e">
        <f>INDEX('TANF_Adult Rate Sheet'!$A$3:$PW$33,MATCH("Base Member Months:",'TANF_Adult Rate Sheet'!$A$3:$A$33,0),MATCH('Child Check (2)'!$B115&amp;", "&amp;'Child Check (2)'!$C115&amp;", "&amp;IF($D115="N","Non-TPL, ","TPL, ")&amp;IF($E115="N","Non-voluntary_","voluntary_")&amp;$A115&amp;"_"&amp;U$4,'TANF_Adult Rate Sheet'!$A$33:$PW$33,0))</f>
        <v>#N/A</v>
      </c>
      <c r="Z115" s="122" t="e">
        <v>#N/A</v>
      </c>
      <c r="AA115" s="122" t="e">
        <v>#N/A</v>
      </c>
      <c r="AB115" s="122">
        <v>0</v>
      </c>
      <c r="AC115" s="122" t="e">
        <v>#N/A</v>
      </c>
      <c r="AD115" s="122" t="e">
        <v>#N/A</v>
      </c>
      <c r="AE115" s="123" t="e">
        <f t="shared" si="3"/>
        <v>#N/A</v>
      </c>
      <c r="AF115" s="123" t="e">
        <f t="shared" si="4"/>
        <v>#N/A</v>
      </c>
      <c r="AG115" s="121" t="e">
        <f t="shared" si="5"/>
        <v>#N/A</v>
      </c>
    </row>
    <row r="116" spans="1:33">
      <c r="A116" s="112" t="s">
        <v>44</v>
      </c>
      <c r="B116" s="113" t="s">
        <v>46</v>
      </c>
      <c r="C116" s="113" t="s">
        <v>41</v>
      </c>
      <c r="D116" s="113" t="s">
        <v>31</v>
      </c>
      <c r="E116" s="113" t="s">
        <v>36</v>
      </c>
      <c r="F116" s="114" t="s">
        <v>35</v>
      </c>
      <c r="G116" s="35" t="e">
        <f>INDEX('TANF_Adult Rate Sheet'!$A$7:$PW$33,MATCH('Child Check (2)'!$F116,'TANF_Adult Rate Sheet'!$A$7:$A$33,0),MATCH('Child Check (2)'!$B116&amp;", "&amp;'Child Check (2)'!$C116&amp;", "&amp;IF($D116="N","Non-TPL, ","TPL, ")&amp;IF($E116="N","Non-voluntary_","voluntary_")&amp;$A116&amp;"_"&amp;G$4,'TANF_Adult Rate Sheet'!$A$33:$PW$33,0))</f>
        <v>#N/A</v>
      </c>
      <c r="H116" s="36" t="e">
        <f>INDEX('TANF_Adult Rate Sheet'!$A$7:$PW$33,MATCH('Child Check (2)'!$F116,'TANF_Adult Rate Sheet'!$A$7:$A$33,0),MATCH('Child Check (2)'!$B116&amp;", "&amp;'Child Check (2)'!$C116&amp;", "&amp;IF($D116="N","Non-TPL, ","TPL, ")&amp;IF($E116="N","Non-voluntary_","voluntary_")&amp;$A116&amp;"_"&amp;H$4,'TANF_Adult Rate Sheet'!$A$33:$PW$33,0))</f>
        <v>#N/A</v>
      </c>
      <c r="I116" s="36" t="e">
        <f>INDEX('TANF_Adult Rate Sheet'!$A$7:$PW$33,MATCH('Child Check (2)'!$F116,'TANF_Adult Rate Sheet'!$A$7:$A$33,0),MATCH('Child Check (2)'!$B116&amp;", "&amp;'Child Check (2)'!$C116&amp;", "&amp;IF($D116="N","Non-TPL, ","TPL, ")&amp;IF($E116="N","Non-voluntary_","voluntary_")&amp;$A116&amp;"_"&amp;I$4,'TANF_Adult Rate Sheet'!$A$33:$PW$33,0))</f>
        <v>#N/A</v>
      </c>
      <c r="J116" s="37" t="e">
        <f>INDEX('TANF_Adult Rate Sheet'!$A$7:$PW$33,MATCH('Child Check (2)'!$F116,'TANF_Adult Rate Sheet'!$A$7:$A$33,0),MATCH('Child Check (2)'!$B116&amp;", "&amp;'Child Check (2)'!$C116&amp;", "&amp;IF($D116="N","Non-TPL, ","TPL, ")&amp;IF($E116="N","Non-voluntary_","voluntary_")&amp;$A116&amp;"_"&amp;J$4,'TANF_Adult Rate Sheet'!$A$33:$PW$33,0))</f>
        <v>#N/A</v>
      </c>
      <c r="K116" s="38" t="e">
        <f>INDEX('TANF_Adult Rate Sheet'!$A$7:$PW$33,MATCH('Child Check (2)'!$F116,'TANF_Adult Rate Sheet'!$A$7:$A$33,0),MATCH('Child Check (2)'!$B116&amp;", "&amp;'Child Check (2)'!$C116&amp;", "&amp;IF($D116="N","Non-TPL, ","TPL, ")&amp;IF($E116="N","Non-voluntary_","voluntary_")&amp;$A116&amp;"_"&amp;K$4,'TANF_Adult Rate Sheet'!$A$33:$PW$33,0))</f>
        <v>#N/A</v>
      </c>
      <c r="L116" s="37" t="e">
        <f>INDEX('TANF_Adult Rate Sheet'!$A$7:$PW$33,MATCH('Child Check (2)'!$F116,'TANF_Adult Rate Sheet'!$A$7:$A$33,0),MATCH('Child Check (2)'!$B116&amp;", "&amp;'Child Check (2)'!$C116&amp;", "&amp;IF($D116="N","Non-TPL, ","TPL, ")&amp;IF($E116="N","Non-voluntary_","voluntary_")&amp;$A116&amp;"_"&amp;L$4,'TANF_Adult Rate Sheet'!$A$33:$PW$33,0))</f>
        <v>#N/A</v>
      </c>
      <c r="M116" s="39" t="e">
        <f>INDEX('TANF_Adult Rate Sheet'!$A$7:$PW$33,MATCH('Child Check (2)'!$F116,'TANF_Adult Rate Sheet'!$A$7:$A$33,0),MATCH('Child Check (2)'!$B116&amp;", "&amp;'Child Check (2)'!$C116&amp;", "&amp;IF($D116="N","Non-TPL, ","TPL, ")&amp;IF($E116="N","Non-voluntary_","voluntary_")&amp;$A116&amp;"_"&amp;M$4,'TANF_Adult Rate Sheet'!$A$33:$PW$33,0))</f>
        <v>#N/A</v>
      </c>
      <c r="N116" s="40" t="e">
        <f>INDEX('TANF_Adult Rate Sheet'!$A$7:$PW$33,MATCH('Child Check (2)'!$F116,'TANF_Adult Rate Sheet'!$A$7:$A$33,0),MATCH('Child Check (2)'!$B116&amp;", "&amp;'Child Check (2)'!$C116&amp;", "&amp;IF($D116="N","Non-TPL, ","TPL, ")&amp;IF($E116="N","Non-voluntary_","voluntary_")&amp;$A116&amp;"_"&amp;N$4,'TANF_Adult Rate Sheet'!$A$33:$PW$33,0))</f>
        <v>#N/A</v>
      </c>
      <c r="O116" s="41" t="e">
        <f>INDEX('TANF_Adult Rate Sheet'!$A$7:$PW$33,MATCH('Child Check (2)'!$F116,'TANF_Adult Rate Sheet'!$A$7:$A$33,0),MATCH('Child Check (2)'!$B116&amp;", "&amp;'Child Check (2)'!$C116&amp;", "&amp;IF($D116="N","Non-TPL, ","TPL, ")&amp;IF($E116="N","Non-voluntary_","voluntary_")&amp;$A116&amp;"_"&amp;O$4,'TANF_Adult Rate Sheet'!$A$33:$PW$33,0))</f>
        <v>#N/A</v>
      </c>
      <c r="P116" s="41" t="e">
        <f>INDEX('TANF_Adult Rate Sheet'!$A$7:$PW$33,MATCH('Child Check (2)'!$F116,'TANF_Adult Rate Sheet'!$A$7:$A$33,0),MATCH('Child Check (2)'!$B116&amp;", "&amp;'Child Check (2)'!$C116&amp;", "&amp;IF($D116="N","Non-TPL, ","TPL, ")&amp;IF($E116="N","Non-voluntary_","voluntary_")&amp;$A116&amp;"_"&amp;P$4,'TANF_Adult Rate Sheet'!$A$33:$PW$33,0))</f>
        <v>#N/A</v>
      </c>
      <c r="Q116" s="35" t="e">
        <f>INDEX('TANF_Adult Rate Sheet'!$A$7:$PW$33,MATCH('Child Check (2)'!$F116,'TANF_Adult Rate Sheet'!$A$7:$A$33,0),MATCH('Child Check (2)'!$B116&amp;", "&amp;'Child Check (2)'!$C116&amp;", "&amp;IF($D116="N","Non-TPL, ","TPL, ")&amp;IF($E116="N","Non-voluntary_","voluntary_")&amp;$A116&amp;"_"&amp;Q$4,'TANF_Adult Rate Sheet'!$A$33:$PW$33,0))</f>
        <v>#N/A</v>
      </c>
      <c r="R116" s="36" t="e">
        <f>INDEX('TANF_Adult Rate Sheet'!$A$7:$PW$33,MATCH('Child Check (2)'!$F116,'TANF_Adult Rate Sheet'!$A$7:$A$33,0),MATCH('Child Check (2)'!$B116&amp;", "&amp;'Child Check (2)'!$C116&amp;", "&amp;IF($D116="N","Non-TPL, ","TPL, ")&amp;IF($E116="N","Non-voluntary_","voluntary_")&amp;$A116&amp;"_"&amp;R$4,'TANF_Adult Rate Sheet'!$A$33:$PW$33,0))</f>
        <v>#N/A</v>
      </c>
      <c r="S116" s="42" t="e">
        <f>INDEX('TANF_Adult Rate Sheet'!$A$7:$PW$33,MATCH('Child Check (2)'!$F116,'TANF_Adult Rate Sheet'!$A$7:$A$33,0),MATCH('Child Check (2)'!$B116&amp;", "&amp;'Child Check (2)'!$C116&amp;", "&amp;IF($D116="N","Non-TPL, ","TPL, ")&amp;IF($E116="N","Non-voluntary_","voluntary_")&amp;$A116&amp;"_"&amp;S$4,'TANF_Adult Rate Sheet'!$A$33:$PW$33,0))</f>
        <v>#N/A</v>
      </c>
      <c r="T116" s="118" t="e">
        <f>INDEX('TANF_Adult Rate Sheet'!$A$3:$PW$33,MATCH("Base Member Months:",'TANF_Adult Rate Sheet'!$A$3:$A$33,0),MATCH('Child Check (2)'!$B116&amp;", "&amp;'Child Check (2)'!$C116&amp;", "&amp;IF($D116="N","Non-TPL, ","TPL, ")&amp;IF($E116="N","Non-voluntary_","voluntary_")&amp;$A116&amp;"_"&amp;T$4,'TANF_Adult Rate Sheet'!$A$33:$PW$33,0))</f>
        <v>#N/A</v>
      </c>
      <c r="U116" s="118" t="e">
        <f>INDEX('TANF_Adult Rate Sheet'!$A$3:$PW$33,MATCH("Base Member Months:",'TANF_Adult Rate Sheet'!$A$3:$A$33,0),MATCH('Child Check (2)'!$B116&amp;", "&amp;'Child Check (2)'!$C116&amp;", "&amp;IF($D116="N","Non-TPL, ","TPL, ")&amp;IF($E116="N","Non-voluntary_","voluntary_")&amp;$A116&amp;"_"&amp;U$4,'TANF_Adult Rate Sheet'!$A$33:$PW$33,0))</f>
        <v>#N/A</v>
      </c>
      <c r="Z116" s="122" t="e">
        <v>#N/A</v>
      </c>
      <c r="AA116" s="122" t="e">
        <v>#N/A</v>
      </c>
      <c r="AB116" s="122">
        <v>0</v>
      </c>
      <c r="AC116" s="122" t="e">
        <v>#N/A</v>
      </c>
      <c r="AD116" s="122" t="e">
        <v>#N/A</v>
      </c>
      <c r="AE116" s="123" t="e">
        <f t="shared" si="3"/>
        <v>#N/A</v>
      </c>
      <c r="AF116" s="123" t="e">
        <f t="shared" si="4"/>
        <v>#N/A</v>
      </c>
      <c r="AG116" s="121" t="e">
        <f t="shared" si="5"/>
        <v>#N/A</v>
      </c>
    </row>
    <row r="117" spans="1:33">
      <c r="A117" s="112" t="s">
        <v>28</v>
      </c>
      <c r="B117" s="113" t="s">
        <v>46</v>
      </c>
      <c r="C117" s="113" t="s">
        <v>41</v>
      </c>
      <c r="D117" s="113" t="s">
        <v>36</v>
      </c>
      <c r="E117" s="113" t="s">
        <v>31</v>
      </c>
      <c r="F117" s="114" t="s">
        <v>32</v>
      </c>
      <c r="G117" s="35" t="e">
        <f>INDEX('TANF_Adult Rate Sheet'!$A$7:$PW$33,MATCH('Child Check (2)'!$F117,'TANF_Adult Rate Sheet'!$A$7:$A$33,0),MATCH('Child Check (2)'!$B117&amp;", "&amp;'Child Check (2)'!$C117&amp;", "&amp;IF($D117="N","Non-TPL, ","TPL, ")&amp;IF($E117="N","Non-voluntary_","voluntary_")&amp;$A117&amp;"_"&amp;G$4,'TANF_Adult Rate Sheet'!$A$33:$PW$33,0))</f>
        <v>#N/A</v>
      </c>
      <c r="H117" s="36" t="e">
        <f>INDEX('TANF_Adult Rate Sheet'!$A$7:$PW$33,MATCH('Child Check (2)'!$F117,'TANF_Adult Rate Sheet'!$A$7:$A$33,0),MATCH('Child Check (2)'!$B117&amp;", "&amp;'Child Check (2)'!$C117&amp;", "&amp;IF($D117="N","Non-TPL, ","TPL, ")&amp;IF($E117="N","Non-voluntary_","voluntary_")&amp;$A117&amp;"_"&amp;H$4,'TANF_Adult Rate Sheet'!$A$33:$PW$33,0))</f>
        <v>#N/A</v>
      </c>
      <c r="I117" s="36" t="e">
        <f>INDEX('TANF_Adult Rate Sheet'!$A$7:$PW$33,MATCH('Child Check (2)'!$F117,'TANF_Adult Rate Sheet'!$A$7:$A$33,0),MATCH('Child Check (2)'!$B117&amp;", "&amp;'Child Check (2)'!$C117&amp;", "&amp;IF($D117="N","Non-TPL, ","TPL, ")&amp;IF($E117="N","Non-voluntary_","voluntary_")&amp;$A117&amp;"_"&amp;I$4,'TANF_Adult Rate Sheet'!$A$33:$PW$33,0))</f>
        <v>#N/A</v>
      </c>
      <c r="J117" s="37" t="e">
        <f>INDEX('TANF_Adult Rate Sheet'!$A$7:$PW$33,MATCH('Child Check (2)'!$F117,'TANF_Adult Rate Sheet'!$A$7:$A$33,0),MATCH('Child Check (2)'!$B117&amp;", "&amp;'Child Check (2)'!$C117&amp;", "&amp;IF($D117="N","Non-TPL, ","TPL, ")&amp;IF($E117="N","Non-voluntary_","voluntary_")&amp;$A117&amp;"_"&amp;J$4,'TANF_Adult Rate Sheet'!$A$33:$PW$33,0))</f>
        <v>#N/A</v>
      </c>
      <c r="K117" s="38" t="e">
        <f>INDEX('TANF_Adult Rate Sheet'!$A$7:$PW$33,MATCH('Child Check (2)'!$F117,'TANF_Adult Rate Sheet'!$A$7:$A$33,0),MATCH('Child Check (2)'!$B117&amp;", "&amp;'Child Check (2)'!$C117&amp;", "&amp;IF($D117="N","Non-TPL, ","TPL, ")&amp;IF($E117="N","Non-voluntary_","voluntary_")&amp;$A117&amp;"_"&amp;K$4,'TANF_Adult Rate Sheet'!$A$33:$PW$33,0))</f>
        <v>#N/A</v>
      </c>
      <c r="L117" s="37" t="e">
        <f>INDEX('TANF_Adult Rate Sheet'!$A$7:$PW$33,MATCH('Child Check (2)'!$F117,'TANF_Adult Rate Sheet'!$A$7:$A$33,0),MATCH('Child Check (2)'!$B117&amp;", "&amp;'Child Check (2)'!$C117&amp;", "&amp;IF($D117="N","Non-TPL, ","TPL, ")&amp;IF($E117="N","Non-voluntary_","voluntary_")&amp;$A117&amp;"_"&amp;L$4,'TANF_Adult Rate Sheet'!$A$33:$PW$33,0))</f>
        <v>#N/A</v>
      </c>
      <c r="M117" s="39" t="e">
        <f>INDEX('TANF_Adult Rate Sheet'!$A$7:$PW$33,MATCH('Child Check (2)'!$F117,'TANF_Adult Rate Sheet'!$A$7:$A$33,0),MATCH('Child Check (2)'!$B117&amp;", "&amp;'Child Check (2)'!$C117&amp;", "&amp;IF($D117="N","Non-TPL, ","TPL, ")&amp;IF($E117="N","Non-voluntary_","voluntary_")&amp;$A117&amp;"_"&amp;M$4,'TANF_Adult Rate Sheet'!$A$33:$PW$33,0))</f>
        <v>#N/A</v>
      </c>
      <c r="N117" s="40" t="e">
        <f>INDEX('TANF_Adult Rate Sheet'!$A$7:$PW$33,MATCH('Child Check (2)'!$F117,'TANF_Adult Rate Sheet'!$A$7:$A$33,0),MATCH('Child Check (2)'!$B117&amp;", "&amp;'Child Check (2)'!$C117&amp;", "&amp;IF($D117="N","Non-TPL, ","TPL, ")&amp;IF($E117="N","Non-voluntary_","voluntary_")&amp;$A117&amp;"_"&amp;N$4,'TANF_Adult Rate Sheet'!$A$33:$PW$33,0))</f>
        <v>#N/A</v>
      </c>
      <c r="O117" s="41" t="e">
        <f>INDEX('TANF_Adult Rate Sheet'!$A$7:$PW$33,MATCH('Child Check (2)'!$F117,'TANF_Adult Rate Sheet'!$A$7:$A$33,0),MATCH('Child Check (2)'!$B117&amp;", "&amp;'Child Check (2)'!$C117&amp;", "&amp;IF($D117="N","Non-TPL, ","TPL, ")&amp;IF($E117="N","Non-voluntary_","voluntary_")&amp;$A117&amp;"_"&amp;O$4,'TANF_Adult Rate Sheet'!$A$33:$PW$33,0))</f>
        <v>#N/A</v>
      </c>
      <c r="P117" s="41" t="e">
        <f>INDEX('TANF_Adult Rate Sheet'!$A$7:$PW$33,MATCH('Child Check (2)'!$F117,'TANF_Adult Rate Sheet'!$A$7:$A$33,0),MATCH('Child Check (2)'!$B117&amp;", "&amp;'Child Check (2)'!$C117&amp;", "&amp;IF($D117="N","Non-TPL, ","TPL, ")&amp;IF($E117="N","Non-voluntary_","voluntary_")&amp;$A117&amp;"_"&amp;P$4,'TANF_Adult Rate Sheet'!$A$33:$PW$33,0))</f>
        <v>#N/A</v>
      </c>
      <c r="Q117" s="35" t="e">
        <f>INDEX('TANF_Adult Rate Sheet'!$A$7:$PW$33,MATCH('Child Check (2)'!$F117,'TANF_Adult Rate Sheet'!$A$7:$A$33,0),MATCH('Child Check (2)'!$B117&amp;", "&amp;'Child Check (2)'!$C117&amp;", "&amp;IF($D117="N","Non-TPL, ","TPL, ")&amp;IF($E117="N","Non-voluntary_","voluntary_")&amp;$A117&amp;"_"&amp;Q$4,'TANF_Adult Rate Sheet'!$A$33:$PW$33,0))</f>
        <v>#N/A</v>
      </c>
      <c r="R117" s="36" t="e">
        <f>INDEX('TANF_Adult Rate Sheet'!$A$7:$PW$33,MATCH('Child Check (2)'!$F117,'TANF_Adult Rate Sheet'!$A$7:$A$33,0),MATCH('Child Check (2)'!$B117&amp;", "&amp;'Child Check (2)'!$C117&amp;", "&amp;IF($D117="N","Non-TPL, ","TPL, ")&amp;IF($E117="N","Non-voluntary_","voluntary_")&amp;$A117&amp;"_"&amp;R$4,'TANF_Adult Rate Sheet'!$A$33:$PW$33,0))</f>
        <v>#N/A</v>
      </c>
      <c r="S117" s="42" t="e">
        <f>INDEX('TANF_Adult Rate Sheet'!$A$7:$PW$33,MATCH('Child Check (2)'!$F117,'TANF_Adult Rate Sheet'!$A$7:$A$33,0),MATCH('Child Check (2)'!$B117&amp;", "&amp;'Child Check (2)'!$C117&amp;", "&amp;IF($D117="N","Non-TPL, ","TPL, ")&amp;IF($E117="N","Non-voluntary_","voluntary_")&amp;$A117&amp;"_"&amp;S$4,'TANF_Adult Rate Sheet'!$A$33:$PW$33,0))</f>
        <v>#N/A</v>
      </c>
      <c r="T117" s="118" t="e">
        <f>INDEX('TANF_Adult Rate Sheet'!$A$3:$PW$33,MATCH("Base Member Months:",'TANF_Adult Rate Sheet'!$A$3:$A$33,0),MATCH('Child Check (2)'!$B117&amp;", "&amp;'Child Check (2)'!$C117&amp;", "&amp;IF($D117="N","Non-TPL, ","TPL, ")&amp;IF($E117="N","Non-voluntary_","voluntary_")&amp;$A117&amp;"_"&amp;T$4,'TANF_Adult Rate Sheet'!$A$33:$PW$33,0))</f>
        <v>#N/A</v>
      </c>
      <c r="U117" s="118" t="e">
        <f>INDEX('TANF_Adult Rate Sheet'!$A$3:$PW$33,MATCH("Base Member Months:",'TANF_Adult Rate Sheet'!$A$3:$A$33,0),MATCH('Child Check (2)'!$B117&amp;", "&amp;'Child Check (2)'!$C117&amp;", "&amp;IF($D117="N","Non-TPL, ","TPL, ")&amp;IF($E117="N","Non-voluntary_","voluntary_")&amp;$A117&amp;"_"&amp;U$4,'TANF_Adult Rate Sheet'!$A$33:$PW$33,0))</f>
        <v>#N/A</v>
      </c>
      <c r="Z117" s="122" t="e">
        <v>#N/A</v>
      </c>
      <c r="AA117" s="122" t="e">
        <v>#N/A</v>
      </c>
      <c r="AB117" s="122">
        <v>0</v>
      </c>
      <c r="AC117" s="122" t="e">
        <v>#N/A</v>
      </c>
      <c r="AD117" s="122" t="e">
        <v>#N/A</v>
      </c>
      <c r="AE117" s="123" t="e">
        <f t="shared" si="3"/>
        <v>#N/A</v>
      </c>
      <c r="AF117" s="123" t="e">
        <f t="shared" si="4"/>
        <v>#N/A</v>
      </c>
      <c r="AG117" s="121" t="e">
        <f t="shared" si="5"/>
        <v>#N/A</v>
      </c>
    </row>
    <row r="118" spans="1:33">
      <c r="A118" s="112" t="s">
        <v>28</v>
      </c>
      <c r="B118" s="113" t="s">
        <v>46</v>
      </c>
      <c r="C118" s="113" t="s">
        <v>41</v>
      </c>
      <c r="D118" s="113" t="s">
        <v>36</v>
      </c>
      <c r="E118" s="113" t="s">
        <v>31</v>
      </c>
      <c r="F118" s="114" t="s">
        <v>33</v>
      </c>
      <c r="G118" s="35" t="e">
        <f>INDEX('TANF_Adult Rate Sheet'!$A$7:$PW$33,MATCH('Child Check (2)'!$F118,'TANF_Adult Rate Sheet'!$A$7:$A$33,0),MATCH('Child Check (2)'!$B118&amp;", "&amp;'Child Check (2)'!$C118&amp;", "&amp;IF($D118="N","Non-TPL, ","TPL, ")&amp;IF($E118="N","Non-voluntary_","voluntary_")&amp;$A118&amp;"_"&amp;G$4,'TANF_Adult Rate Sheet'!$A$33:$PW$33,0))</f>
        <v>#N/A</v>
      </c>
      <c r="H118" s="36" t="e">
        <f>INDEX('TANF_Adult Rate Sheet'!$A$7:$PW$33,MATCH('Child Check (2)'!$F118,'TANF_Adult Rate Sheet'!$A$7:$A$33,0),MATCH('Child Check (2)'!$B118&amp;", "&amp;'Child Check (2)'!$C118&amp;", "&amp;IF($D118="N","Non-TPL, ","TPL, ")&amp;IF($E118="N","Non-voluntary_","voluntary_")&amp;$A118&amp;"_"&amp;H$4,'TANF_Adult Rate Sheet'!$A$33:$PW$33,0))</f>
        <v>#N/A</v>
      </c>
      <c r="I118" s="36" t="e">
        <f>INDEX('TANF_Adult Rate Sheet'!$A$7:$PW$33,MATCH('Child Check (2)'!$F118,'TANF_Adult Rate Sheet'!$A$7:$A$33,0),MATCH('Child Check (2)'!$B118&amp;", "&amp;'Child Check (2)'!$C118&amp;", "&amp;IF($D118="N","Non-TPL, ","TPL, ")&amp;IF($E118="N","Non-voluntary_","voluntary_")&amp;$A118&amp;"_"&amp;I$4,'TANF_Adult Rate Sheet'!$A$33:$PW$33,0))</f>
        <v>#N/A</v>
      </c>
      <c r="J118" s="37" t="e">
        <f>INDEX('TANF_Adult Rate Sheet'!$A$7:$PW$33,MATCH('Child Check (2)'!$F118,'TANF_Adult Rate Sheet'!$A$7:$A$33,0),MATCH('Child Check (2)'!$B118&amp;", "&amp;'Child Check (2)'!$C118&amp;", "&amp;IF($D118="N","Non-TPL, ","TPL, ")&amp;IF($E118="N","Non-voluntary_","voluntary_")&amp;$A118&amp;"_"&amp;J$4,'TANF_Adult Rate Sheet'!$A$33:$PW$33,0))</f>
        <v>#N/A</v>
      </c>
      <c r="K118" s="38" t="e">
        <f>INDEX('TANF_Adult Rate Sheet'!$A$7:$PW$33,MATCH('Child Check (2)'!$F118,'TANF_Adult Rate Sheet'!$A$7:$A$33,0),MATCH('Child Check (2)'!$B118&amp;", "&amp;'Child Check (2)'!$C118&amp;", "&amp;IF($D118="N","Non-TPL, ","TPL, ")&amp;IF($E118="N","Non-voluntary_","voluntary_")&amp;$A118&amp;"_"&amp;K$4,'TANF_Adult Rate Sheet'!$A$33:$PW$33,0))</f>
        <v>#N/A</v>
      </c>
      <c r="L118" s="37" t="e">
        <f>INDEX('TANF_Adult Rate Sheet'!$A$7:$PW$33,MATCH('Child Check (2)'!$F118,'TANF_Adult Rate Sheet'!$A$7:$A$33,0),MATCH('Child Check (2)'!$B118&amp;", "&amp;'Child Check (2)'!$C118&amp;", "&amp;IF($D118="N","Non-TPL, ","TPL, ")&amp;IF($E118="N","Non-voluntary_","voluntary_")&amp;$A118&amp;"_"&amp;L$4,'TANF_Adult Rate Sheet'!$A$33:$PW$33,0))</f>
        <v>#N/A</v>
      </c>
      <c r="M118" s="39" t="e">
        <f>INDEX('TANF_Adult Rate Sheet'!$A$7:$PW$33,MATCH('Child Check (2)'!$F118,'TANF_Adult Rate Sheet'!$A$7:$A$33,0),MATCH('Child Check (2)'!$B118&amp;", "&amp;'Child Check (2)'!$C118&amp;", "&amp;IF($D118="N","Non-TPL, ","TPL, ")&amp;IF($E118="N","Non-voluntary_","voluntary_")&amp;$A118&amp;"_"&amp;M$4,'TANF_Adult Rate Sheet'!$A$33:$PW$33,0))</f>
        <v>#N/A</v>
      </c>
      <c r="N118" s="40" t="e">
        <f>INDEX('TANF_Adult Rate Sheet'!$A$7:$PW$33,MATCH('Child Check (2)'!$F118,'TANF_Adult Rate Sheet'!$A$7:$A$33,0),MATCH('Child Check (2)'!$B118&amp;", "&amp;'Child Check (2)'!$C118&amp;", "&amp;IF($D118="N","Non-TPL, ","TPL, ")&amp;IF($E118="N","Non-voluntary_","voluntary_")&amp;$A118&amp;"_"&amp;N$4,'TANF_Adult Rate Sheet'!$A$33:$PW$33,0))</f>
        <v>#N/A</v>
      </c>
      <c r="O118" s="41" t="e">
        <f>INDEX('TANF_Adult Rate Sheet'!$A$7:$PW$33,MATCH('Child Check (2)'!$F118,'TANF_Adult Rate Sheet'!$A$7:$A$33,0),MATCH('Child Check (2)'!$B118&amp;", "&amp;'Child Check (2)'!$C118&amp;", "&amp;IF($D118="N","Non-TPL, ","TPL, ")&amp;IF($E118="N","Non-voluntary_","voluntary_")&amp;$A118&amp;"_"&amp;O$4,'TANF_Adult Rate Sheet'!$A$33:$PW$33,0))</f>
        <v>#N/A</v>
      </c>
      <c r="P118" s="41" t="e">
        <f>INDEX('TANF_Adult Rate Sheet'!$A$7:$PW$33,MATCH('Child Check (2)'!$F118,'TANF_Adult Rate Sheet'!$A$7:$A$33,0),MATCH('Child Check (2)'!$B118&amp;", "&amp;'Child Check (2)'!$C118&amp;", "&amp;IF($D118="N","Non-TPL, ","TPL, ")&amp;IF($E118="N","Non-voluntary_","voluntary_")&amp;$A118&amp;"_"&amp;P$4,'TANF_Adult Rate Sheet'!$A$33:$PW$33,0))</f>
        <v>#N/A</v>
      </c>
      <c r="Q118" s="35" t="e">
        <f>INDEX('TANF_Adult Rate Sheet'!$A$7:$PW$33,MATCH('Child Check (2)'!$F118,'TANF_Adult Rate Sheet'!$A$7:$A$33,0),MATCH('Child Check (2)'!$B118&amp;", "&amp;'Child Check (2)'!$C118&amp;", "&amp;IF($D118="N","Non-TPL, ","TPL, ")&amp;IF($E118="N","Non-voluntary_","voluntary_")&amp;$A118&amp;"_"&amp;Q$4,'TANF_Adult Rate Sheet'!$A$33:$PW$33,0))</f>
        <v>#N/A</v>
      </c>
      <c r="R118" s="36" t="e">
        <f>INDEX('TANF_Adult Rate Sheet'!$A$7:$PW$33,MATCH('Child Check (2)'!$F118,'TANF_Adult Rate Sheet'!$A$7:$A$33,0),MATCH('Child Check (2)'!$B118&amp;", "&amp;'Child Check (2)'!$C118&amp;", "&amp;IF($D118="N","Non-TPL, ","TPL, ")&amp;IF($E118="N","Non-voluntary_","voluntary_")&amp;$A118&amp;"_"&amp;R$4,'TANF_Adult Rate Sheet'!$A$33:$PW$33,0))</f>
        <v>#N/A</v>
      </c>
      <c r="S118" s="42" t="e">
        <f>INDEX('TANF_Adult Rate Sheet'!$A$7:$PW$33,MATCH('Child Check (2)'!$F118,'TANF_Adult Rate Sheet'!$A$7:$A$33,0),MATCH('Child Check (2)'!$B118&amp;", "&amp;'Child Check (2)'!$C118&amp;", "&amp;IF($D118="N","Non-TPL, ","TPL, ")&amp;IF($E118="N","Non-voluntary_","voluntary_")&amp;$A118&amp;"_"&amp;S$4,'TANF_Adult Rate Sheet'!$A$33:$PW$33,0))</f>
        <v>#N/A</v>
      </c>
      <c r="T118" s="118" t="e">
        <f>INDEX('TANF_Adult Rate Sheet'!$A$3:$PW$33,MATCH("Base Member Months:",'TANF_Adult Rate Sheet'!$A$3:$A$33,0),MATCH('Child Check (2)'!$B118&amp;", "&amp;'Child Check (2)'!$C118&amp;", "&amp;IF($D118="N","Non-TPL, ","TPL, ")&amp;IF($E118="N","Non-voluntary_","voluntary_")&amp;$A118&amp;"_"&amp;T$4,'TANF_Adult Rate Sheet'!$A$33:$PW$33,0))</f>
        <v>#N/A</v>
      </c>
      <c r="U118" s="118" t="e">
        <f>INDEX('TANF_Adult Rate Sheet'!$A$3:$PW$33,MATCH("Base Member Months:",'TANF_Adult Rate Sheet'!$A$3:$A$33,0),MATCH('Child Check (2)'!$B118&amp;", "&amp;'Child Check (2)'!$C118&amp;", "&amp;IF($D118="N","Non-TPL, ","TPL, ")&amp;IF($E118="N","Non-voluntary_","voluntary_")&amp;$A118&amp;"_"&amp;U$4,'TANF_Adult Rate Sheet'!$A$33:$PW$33,0))</f>
        <v>#N/A</v>
      </c>
      <c r="Z118" s="122" t="e">
        <v>#N/A</v>
      </c>
      <c r="AA118" s="122" t="e">
        <v>#N/A</v>
      </c>
      <c r="AB118" s="122">
        <v>0</v>
      </c>
      <c r="AC118" s="122" t="e">
        <v>#N/A</v>
      </c>
      <c r="AD118" s="122" t="e">
        <v>#N/A</v>
      </c>
      <c r="AE118" s="123" t="e">
        <f t="shared" si="3"/>
        <v>#N/A</v>
      </c>
      <c r="AF118" s="123" t="e">
        <f t="shared" si="4"/>
        <v>#N/A</v>
      </c>
      <c r="AG118" s="121" t="e">
        <f t="shared" si="5"/>
        <v>#N/A</v>
      </c>
    </row>
    <row r="119" spans="1:33">
      <c r="A119" s="112" t="s">
        <v>28</v>
      </c>
      <c r="B119" s="113" t="s">
        <v>46</v>
      </c>
      <c r="C119" s="113" t="s">
        <v>41</v>
      </c>
      <c r="D119" s="113" t="s">
        <v>36</v>
      </c>
      <c r="E119" s="113" t="s">
        <v>31</v>
      </c>
      <c r="F119" s="114" t="s">
        <v>34</v>
      </c>
      <c r="G119" s="35" t="e">
        <f>INDEX('TANF_Adult Rate Sheet'!$A$7:$PW$33,MATCH('Child Check (2)'!$F119,'TANF_Adult Rate Sheet'!$A$7:$A$33,0),MATCH('Child Check (2)'!$B119&amp;", "&amp;'Child Check (2)'!$C119&amp;", "&amp;IF($D119="N","Non-TPL, ","TPL, ")&amp;IF($E119="N","Non-voluntary_","voluntary_")&amp;$A119&amp;"_"&amp;G$4,'TANF_Adult Rate Sheet'!$A$33:$PW$33,0))</f>
        <v>#N/A</v>
      </c>
      <c r="H119" s="36" t="e">
        <f>INDEX('TANF_Adult Rate Sheet'!$A$7:$PW$33,MATCH('Child Check (2)'!$F119,'TANF_Adult Rate Sheet'!$A$7:$A$33,0),MATCH('Child Check (2)'!$B119&amp;", "&amp;'Child Check (2)'!$C119&amp;", "&amp;IF($D119="N","Non-TPL, ","TPL, ")&amp;IF($E119="N","Non-voluntary_","voluntary_")&amp;$A119&amp;"_"&amp;H$4,'TANF_Adult Rate Sheet'!$A$33:$PW$33,0))</f>
        <v>#N/A</v>
      </c>
      <c r="I119" s="36" t="e">
        <f>INDEX('TANF_Adult Rate Sheet'!$A$7:$PW$33,MATCH('Child Check (2)'!$F119,'TANF_Adult Rate Sheet'!$A$7:$A$33,0),MATCH('Child Check (2)'!$B119&amp;", "&amp;'Child Check (2)'!$C119&amp;", "&amp;IF($D119="N","Non-TPL, ","TPL, ")&amp;IF($E119="N","Non-voluntary_","voluntary_")&amp;$A119&amp;"_"&amp;I$4,'TANF_Adult Rate Sheet'!$A$33:$PW$33,0))</f>
        <v>#N/A</v>
      </c>
      <c r="J119" s="37" t="e">
        <f>INDEX('TANF_Adult Rate Sheet'!$A$7:$PW$33,MATCH('Child Check (2)'!$F119,'TANF_Adult Rate Sheet'!$A$7:$A$33,0),MATCH('Child Check (2)'!$B119&amp;", "&amp;'Child Check (2)'!$C119&amp;", "&amp;IF($D119="N","Non-TPL, ","TPL, ")&amp;IF($E119="N","Non-voluntary_","voluntary_")&amp;$A119&amp;"_"&amp;J$4,'TANF_Adult Rate Sheet'!$A$33:$PW$33,0))</f>
        <v>#N/A</v>
      </c>
      <c r="K119" s="38" t="e">
        <f>INDEX('TANF_Adult Rate Sheet'!$A$7:$PW$33,MATCH('Child Check (2)'!$F119,'TANF_Adult Rate Sheet'!$A$7:$A$33,0),MATCH('Child Check (2)'!$B119&amp;", "&amp;'Child Check (2)'!$C119&amp;", "&amp;IF($D119="N","Non-TPL, ","TPL, ")&amp;IF($E119="N","Non-voluntary_","voluntary_")&amp;$A119&amp;"_"&amp;K$4,'TANF_Adult Rate Sheet'!$A$33:$PW$33,0))</f>
        <v>#N/A</v>
      </c>
      <c r="L119" s="37" t="e">
        <f>INDEX('TANF_Adult Rate Sheet'!$A$7:$PW$33,MATCH('Child Check (2)'!$F119,'TANF_Adult Rate Sheet'!$A$7:$A$33,0),MATCH('Child Check (2)'!$B119&amp;", "&amp;'Child Check (2)'!$C119&amp;", "&amp;IF($D119="N","Non-TPL, ","TPL, ")&amp;IF($E119="N","Non-voluntary_","voluntary_")&amp;$A119&amp;"_"&amp;L$4,'TANF_Adult Rate Sheet'!$A$33:$PW$33,0))</f>
        <v>#N/A</v>
      </c>
      <c r="M119" s="39" t="e">
        <f>INDEX('TANF_Adult Rate Sheet'!$A$7:$PW$33,MATCH('Child Check (2)'!$F119,'TANF_Adult Rate Sheet'!$A$7:$A$33,0),MATCH('Child Check (2)'!$B119&amp;", "&amp;'Child Check (2)'!$C119&amp;", "&amp;IF($D119="N","Non-TPL, ","TPL, ")&amp;IF($E119="N","Non-voluntary_","voluntary_")&amp;$A119&amp;"_"&amp;M$4,'TANF_Adult Rate Sheet'!$A$33:$PW$33,0))</f>
        <v>#N/A</v>
      </c>
      <c r="N119" s="40" t="e">
        <f>INDEX('TANF_Adult Rate Sheet'!$A$7:$PW$33,MATCH('Child Check (2)'!$F119,'TANF_Adult Rate Sheet'!$A$7:$A$33,0),MATCH('Child Check (2)'!$B119&amp;", "&amp;'Child Check (2)'!$C119&amp;", "&amp;IF($D119="N","Non-TPL, ","TPL, ")&amp;IF($E119="N","Non-voluntary_","voluntary_")&amp;$A119&amp;"_"&amp;N$4,'TANF_Adult Rate Sheet'!$A$33:$PW$33,0))</f>
        <v>#N/A</v>
      </c>
      <c r="O119" s="41" t="e">
        <f>INDEX('TANF_Adult Rate Sheet'!$A$7:$PW$33,MATCH('Child Check (2)'!$F119,'TANF_Adult Rate Sheet'!$A$7:$A$33,0),MATCH('Child Check (2)'!$B119&amp;", "&amp;'Child Check (2)'!$C119&amp;", "&amp;IF($D119="N","Non-TPL, ","TPL, ")&amp;IF($E119="N","Non-voluntary_","voluntary_")&amp;$A119&amp;"_"&amp;O$4,'TANF_Adult Rate Sheet'!$A$33:$PW$33,0))</f>
        <v>#N/A</v>
      </c>
      <c r="P119" s="41" t="e">
        <f>INDEX('TANF_Adult Rate Sheet'!$A$7:$PW$33,MATCH('Child Check (2)'!$F119,'TANF_Adult Rate Sheet'!$A$7:$A$33,0),MATCH('Child Check (2)'!$B119&amp;", "&amp;'Child Check (2)'!$C119&amp;", "&amp;IF($D119="N","Non-TPL, ","TPL, ")&amp;IF($E119="N","Non-voluntary_","voluntary_")&amp;$A119&amp;"_"&amp;P$4,'TANF_Adult Rate Sheet'!$A$33:$PW$33,0))</f>
        <v>#N/A</v>
      </c>
      <c r="Q119" s="35" t="e">
        <f>INDEX('TANF_Adult Rate Sheet'!$A$7:$PW$33,MATCH('Child Check (2)'!$F119,'TANF_Adult Rate Sheet'!$A$7:$A$33,0),MATCH('Child Check (2)'!$B119&amp;", "&amp;'Child Check (2)'!$C119&amp;", "&amp;IF($D119="N","Non-TPL, ","TPL, ")&amp;IF($E119="N","Non-voluntary_","voluntary_")&amp;$A119&amp;"_"&amp;Q$4,'TANF_Adult Rate Sheet'!$A$33:$PW$33,0))</f>
        <v>#N/A</v>
      </c>
      <c r="R119" s="36" t="e">
        <f>INDEX('TANF_Adult Rate Sheet'!$A$7:$PW$33,MATCH('Child Check (2)'!$F119,'TANF_Adult Rate Sheet'!$A$7:$A$33,0),MATCH('Child Check (2)'!$B119&amp;", "&amp;'Child Check (2)'!$C119&amp;", "&amp;IF($D119="N","Non-TPL, ","TPL, ")&amp;IF($E119="N","Non-voluntary_","voluntary_")&amp;$A119&amp;"_"&amp;R$4,'TANF_Adult Rate Sheet'!$A$33:$PW$33,0))</f>
        <v>#N/A</v>
      </c>
      <c r="S119" s="42" t="e">
        <f>INDEX('TANF_Adult Rate Sheet'!$A$7:$PW$33,MATCH('Child Check (2)'!$F119,'TANF_Adult Rate Sheet'!$A$7:$A$33,0),MATCH('Child Check (2)'!$B119&amp;", "&amp;'Child Check (2)'!$C119&amp;", "&amp;IF($D119="N","Non-TPL, ","TPL, ")&amp;IF($E119="N","Non-voluntary_","voluntary_")&amp;$A119&amp;"_"&amp;S$4,'TANF_Adult Rate Sheet'!$A$33:$PW$33,0))</f>
        <v>#N/A</v>
      </c>
      <c r="T119" s="118" t="e">
        <f>INDEX('TANF_Adult Rate Sheet'!$A$3:$PW$33,MATCH("Base Member Months:",'TANF_Adult Rate Sheet'!$A$3:$A$33,0),MATCH('Child Check (2)'!$B119&amp;", "&amp;'Child Check (2)'!$C119&amp;", "&amp;IF($D119="N","Non-TPL, ","TPL, ")&amp;IF($E119="N","Non-voluntary_","voluntary_")&amp;$A119&amp;"_"&amp;T$4,'TANF_Adult Rate Sheet'!$A$33:$PW$33,0))</f>
        <v>#N/A</v>
      </c>
      <c r="U119" s="118" t="e">
        <f>INDEX('TANF_Adult Rate Sheet'!$A$3:$PW$33,MATCH("Base Member Months:",'TANF_Adult Rate Sheet'!$A$3:$A$33,0),MATCH('Child Check (2)'!$B119&amp;", "&amp;'Child Check (2)'!$C119&amp;", "&amp;IF($D119="N","Non-TPL, ","TPL, ")&amp;IF($E119="N","Non-voluntary_","voluntary_")&amp;$A119&amp;"_"&amp;U$4,'TANF_Adult Rate Sheet'!$A$33:$PW$33,0))</f>
        <v>#N/A</v>
      </c>
      <c r="Z119" s="122" t="e">
        <v>#N/A</v>
      </c>
      <c r="AA119" s="122" t="e">
        <v>#N/A</v>
      </c>
      <c r="AB119" s="122">
        <v>0</v>
      </c>
      <c r="AC119" s="122" t="e">
        <v>#N/A</v>
      </c>
      <c r="AD119" s="122" t="e">
        <v>#N/A</v>
      </c>
      <c r="AE119" s="123" t="e">
        <f t="shared" si="3"/>
        <v>#N/A</v>
      </c>
      <c r="AF119" s="123" t="e">
        <f t="shared" si="4"/>
        <v>#N/A</v>
      </c>
      <c r="AG119" s="121" t="e">
        <f t="shared" si="5"/>
        <v>#N/A</v>
      </c>
    </row>
    <row r="120" spans="1:33">
      <c r="A120" s="112" t="s">
        <v>28</v>
      </c>
      <c r="B120" s="113" t="s">
        <v>46</v>
      </c>
      <c r="C120" s="113" t="s">
        <v>41</v>
      </c>
      <c r="D120" s="113" t="s">
        <v>36</v>
      </c>
      <c r="E120" s="113" t="s">
        <v>31</v>
      </c>
      <c r="F120" s="114" t="s">
        <v>35</v>
      </c>
      <c r="G120" s="35" t="e">
        <f>INDEX('TANF_Adult Rate Sheet'!$A$7:$PW$33,MATCH('Child Check (2)'!$F120,'TANF_Adult Rate Sheet'!$A$7:$A$33,0),MATCH('Child Check (2)'!$B120&amp;", "&amp;'Child Check (2)'!$C120&amp;", "&amp;IF($D120="N","Non-TPL, ","TPL, ")&amp;IF($E120="N","Non-voluntary_","voluntary_")&amp;$A120&amp;"_"&amp;G$4,'TANF_Adult Rate Sheet'!$A$33:$PW$33,0))</f>
        <v>#N/A</v>
      </c>
      <c r="H120" s="36" t="e">
        <f>INDEX('TANF_Adult Rate Sheet'!$A$7:$PW$33,MATCH('Child Check (2)'!$F120,'TANF_Adult Rate Sheet'!$A$7:$A$33,0),MATCH('Child Check (2)'!$B120&amp;", "&amp;'Child Check (2)'!$C120&amp;", "&amp;IF($D120="N","Non-TPL, ","TPL, ")&amp;IF($E120="N","Non-voluntary_","voluntary_")&amp;$A120&amp;"_"&amp;H$4,'TANF_Adult Rate Sheet'!$A$33:$PW$33,0))</f>
        <v>#N/A</v>
      </c>
      <c r="I120" s="36" t="e">
        <f>INDEX('TANF_Adult Rate Sheet'!$A$7:$PW$33,MATCH('Child Check (2)'!$F120,'TANF_Adult Rate Sheet'!$A$7:$A$33,0),MATCH('Child Check (2)'!$B120&amp;", "&amp;'Child Check (2)'!$C120&amp;", "&amp;IF($D120="N","Non-TPL, ","TPL, ")&amp;IF($E120="N","Non-voluntary_","voluntary_")&amp;$A120&amp;"_"&amp;I$4,'TANF_Adult Rate Sheet'!$A$33:$PW$33,0))</f>
        <v>#N/A</v>
      </c>
      <c r="J120" s="37" t="e">
        <f>INDEX('TANF_Adult Rate Sheet'!$A$7:$PW$33,MATCH('Child Check (2)'!$F120,'TANF_Adult Rate Sheet'!$A$7:$A$33,0),MATCH('Child Check (2)'!$B120&amp;", "&amp;'Child Check (2)'!$C120&amp;", "&amp;IF($D120="N","Non-TPL, ","TPL, ")&amp;IF($E120="N","Non-voluntary_","voluntary_")&amp;$A120&amp;"_"&amp;J$4,'TANF_Adult Rate Sheet'!$A$33:$PW$33,0))</f>
        <v>#N/A</v>
      </c>
      <c r="K120" s="38" t="e">
        <f>INDEX('TANF_Adult Rate Sheet'!$A$7:$PW$33,MATCH('Child Check (2)'!$F120,'TANF_Adult Rate Sheet'!$A$7:$A$33,0),MATCH('Child Check (2)'!$B120&amp;", "&amp;'Child Check (2)'!$C120&amp;", "&amp;IF($D120="N","Non-TPL, ","TPL, ")&amp;IF($E120="N","Non-voluntary_","voluntary_")&amp;$A120&amp;"_"&amp;K$4,'TANF_Adult Rate Sheet'!$A$33:$PW$33,0))</f>
        <v>#N/A</v>
      </c>
      <c r="L120" s="37" t="e">
        <f>INDEX('TANF_Adult Rate Sheet'!$A$7:$PW$33,MATCH('Child Check (2)'!$F120,'TANF_Adult Rate Sheet'!$A$7:$A$33,0),MATCH('Child Check (2)'!$B120&amp;", "&amp;'Child Check (2)'!$C120&amp;", "&amp;IF($D120="N","Non-TPL, ","TPL, ")&amp;IF($E120="N","Non-voluntary_","voluntary_")&amp;$A120&amp;"_"&amp;L$4,'TANF_Adult Rate Sheet'!$A$33:$PW$33,0))</f>
        <v>#N/A</v>
      </c>
      <c r="M120" s="39" t="e">
        <f>INDEX('TANF_Adult Rate Sheet'!$A$7:$PW$33,MATCH('Child Check (2)'!$F120,'TANF_Adult Rate Sheet'!$A$7:$A$33,0),MATCH('Child Check (2)'!$B120&amp;", "&amp;'Child Check (2)'!$C120&amp;", "&amp;IF($D120="N","Non-TPL, ","TPL, ")&amp;IF($E120="N","Non-voluntary_","voluntary_")&amp;$A120&amp;"_"&amp;M$4,'TANF_Adult Rate Sheet'!$A$33:$PW$33,0))</f>
        <v>#N/A</v>
      </c>
      <c r="N120" s="40" t="e">
        <f>INDEX('TANF_Adult Rate Sheet'!$A$7:$PW$33,MATCH('Child Check (2)'!$F120,'TANF_Adult Rate Sheet'!$A$7:$A$33,0),MATCH('Child Check (2)'!$B120&amp;", "&amp;'Child Check (2)'!$C120&amp;", "&amp;IF($D120="N","Non-TPL, ","TPL, ")&amp;IF($E120="N","Non-voluntary_","voluntary_")&amp;$A120&amp;"_"&amp;N$4,'TANF_Adult Rate Sheet'!$A$33:$PW$33,0))</f>
        <v>#N/A</v>
      </c>
      <c r="O120" s="41" t="e">
        <f>INDEX('TANF_Adult Rate Sheet'!$A$7:$PW$33,MATCH('Child Check (2)'!$F120,'TANF_Adult Rate Sheet'!$A$7:$A$33,0),MATCH('Child Check (2)'!$B120&amp;", "&amp;'Child Check (2)'!$C120&amp;", "&amp;IF($D120="N","Non-TPL, ","TPL, ")&amp;IF($E120="N","Non-voluntary_","voluntary_")&amp;$A120&amp;"_"&amp;O$4,'TANF_Adult Rate Sheet'!$A$33:$PW$33,0))</f>
        <v>#N/A</v>
      </c>
      <c r="P120" s="41" t="e">
        <f>INDEX('TANF_Adult Rate Sheet'!$A$7:$PW$33,MATCH('Child Check (2)'!$F120,'TANF_Adult Rate Sheet'!$A$7:$A$33,0),MATCH('Child Check (2)'!$B120&amp;", "&amp;'Child Check (2)'!$C120&amp;", "&amp;IF($D120="N","Non-TPL, ","TPL, ")&amp;IF($E120="N","Non-voluntary_","voluntary_")&amp;$A120&amp;"_"&amp;P$4,'TANF_Adult Rate Sheet'!$A$33:$PW$33,0))</f>
        <v>#N/A</v>
      </c>
      <c r="Q120" s="35" t="e">
        <f>INDEX('TANF_Adult Rate Sheet'!$A$7:$PW$33,MATCH('Child Check (2)'!$F120,'TANF_Adult Rate Sheet'!$A$7:$A$33,0),MATCH('Child Check (2)'!$B120&amp;", "&amp;'Child Check (2)'!$C120&amp;", "&amp;IF($D120="N","Non-TPL, ","TPL, ")&amp;IF($E120="N","Non-voluntary_","voluntary_")&amp;$A120&amp;"_"&amp;Q$4,'TANF_Adult Rate Sheet'!$A$33:$PW$33,0))</f>
        <v>#N/A</v>
      </c>
      <c r="R120" s="36" t="e">
        <f>INDEX('TANF_Adult Rate Sheet'!$A$7:$PW$33,MATCH('Child Check (2)'!$F120,'TANF_Adult Rate Sheet'!$A$7:$A$33,0),MATCH('Child Check (2)'!$B120&amp;", "&amp;'Child Check (2)'!$C120&amp;", "&amp;IF($D120="N","Non-TPL, ","TPL, ")&amp;IF($E120="N","Non-voluntary_","voluntary_")&amp;$A120&amp;"_"&amp;R$4,'TANF_Adult Rate Sheet'!$A$33:$PW$33,0))</f>
        <v>#N/A</v>
      </c>
      <c r="S120" s="42" t="e">
        <f>INDEX('TANF_Adult Rate Sheet'!$A$7:$PW$33,MATCH('Child Check (2)'!$F120,'TANF_Adult Rate Sheet'!$A$7:$A$33,0),MATCH('Child Check (2)'!$B120&amp;", "&amp;'Child Check (2)'!$C120&amp;", "&amp;IF($D120="N","Non-TPL, ","TPL, ")&amp;IF($E120="N","Non-voluntary_","voluntary_")&amp;$A120&amp;"_"&amp;S$4,'TANF_Adult Rate Sheet'!$A$33:$PW$33,0))</f>
        <v>#N/A</v>
      </c>
      <c r="T120" s="118" t="e">
        <f>INDEX('TANF_Adult Rate Sheet'!$A$3:$PW$33,MATCH("Base Member Months:",'TANF_Adult Rate Sheet'!$A$3:$A$33,0),MATCH('Child Check (2)'!$B120&amp;", "&amp;'Child Check (2)'!$C120&amp;", "&amp;IF($D120="N","Non-TPL, ","TPL, ")&amp;IF($E120="N","Non-voluntary_","voluntary_")&amp;$A120&amp;"_"&amp;T$4,'TANF_Adult Rate Sheet'!$A$33:$PW$33,0))</f>
        <v>#N/A</v>
      </c>
      <c r="U120" s="118" t="e">
        <f>INDEX('TANF_Adult Rate Sheet'!$A$3:$PW$33,MATCH("Base Member Months:",'TANF_Adult Rate Sheet'!$A$3:$A$33,0),MATCH('Child Check (2)'!$B120&amp;", "&amp;'Child Check (2)'!$C120&amp;", "&amp;IF($D120="N","Non-TPL, ","TPL, ")&amp;IF($E120="N","Non-voluntary_","voluntary_")&amp;$A120&amp;"_"&amp;U$4,'TANF_Adult Rate Sheet'!$A$33:$PW$33,0))</f>
        <v>#N/A</v>
      </c>
      <c r="Z120" s="122" t="e">
        <v>#N/A</v>
      </c>
      <c r="AA120" s="122" t="e">
        <v>#N/A</v>
      </c>
      <c r="AB120" s="122">
        <v>0</v>
      </c>
      <c r="AC120" s="122" t="e">
        <v>#N/A</v>
      </c>
      <c r="AD120" s="122" t="e">
        <v>#N/A</v>
      </c>
      <c r="AE120" s="123" t="e">
        <f t="shared" si="3"/>
        <v>#N/A</v>
      </c>
      <c r="AF120" s="123" t="e">
        <f t="shared" si="4"/>
        <v>#N/A</v>
      </c>
      <c r="AG120" s="121" t="e">
        <f t="shared" si="5"/>
        <v>#N/A</v>
      </c>
    </row>
    <row r="121" spans="1:33">
      <c r="A121" s="112" t="s">
        <v>28</v>
      </c>
      <c r="B121" s="113" t="s">
        <v>46</v>
      </c>
      <c r="C121" s="113" t="s">
        <v>41</v>
      </c>
      <c r="D121" s="113" t="s">
        <v>36</v>
      </c>
      <c r="E121" s="113" t="s">
        <v>36</v>
      </c>
      <c r="F121" s="114" t="s">
        <v>32</v>
      </c>
      <c r="G121" s="35" t="e">
        <f>INDEX('TANF_Adult Rate Sheet'!$A$7:$PW$33,MATCH('Child Check (2)'!$F121,'TANF_Adult Rate Sheet'!$A$7:$A$33,0),MATCH('Child Check (2)'!$B121&amp;", "&amp;'Child Check (2)'!$C121&amp;", "&amp;IF($D121="N","Non-TPL, ","TPL, ")&amp;IF($E121="N","Non-voluntary_","voluntary_")&amp;$A121&amp;"_"&amp;G$4,'TANF_Adult Rate Sheet'!$A$33:$PW$33,0))</f>
        <v>#N/A</v>
      </c>
      <c r="H121" s="36" t="e">
        <f>INDEX('TANF_Adult Rate Sheet'!$A$7:$PW$33,MATCH('Child Check (2)'!$F121,'TANF_Adult Rate Sheet'!$A$7:$A$33,0),MATCH('Child Check (2)'!$B121&amp;", "&amp;'Child Check (2)'!$C121&amp;", "&amp;IF($D121="N","Non-TPL, ","TPL, ")&amp;IF($E121="N","Non-voluntary_","voluntary_")&amp;$A121&amp;"_"&amp;H$4,'TANF_Adult Rate Sheet'!$A$33:$PW$33,0))</f>
        <v>#N/A</v>
      </c>
      <c r="I121" s="36" t="e">
        <f>INDEX('TANF_Adult Rate Sheet'!$A$7:$PW$33,MATCH('Child Check (2)'!$F121,'TANF_Adult Rate Sheet'!$A$7:$A$33,0),MATCH('Child Check (2)'!$B121&amp;", "&amp;'Child Check (2)'!$C121&amp;", "&amp;IF($D121="N","Non-TPL, ","TPL, ")&amp;IF($E121="N","Non-voluntary_","voluntary_")&amp;$A121&amp;"_"&amp;I$4,'TANF_Adult Rate Sheet'!$A$33:$PW$33,0))</f>
        <v>#N/A</v>
      </c>
      <c r="J121" s="37" t="e">
        <f>INDEX('TANF_Adult Rate Sheet'!$A$7:$PW$33,MATCH('Child Check (2)'!$F121,'TANF_Adult Rate Sheet'!$A$7:$A$33,0),MATCH('Child Check (2)'!$B121&amp;", "&amp;'Child Check (2)'!$C121&amp;", "&amp;IF($D121="N","Non-TPL, ","TPL, ")&amp;IF($E121="N","Non-voluntary_","voluntary_")&amp;$A121&amp;"_"&amp;J$4,'TANF_Adult Rate Sheet'!$A$33:$PW$33,0))</f>
        <v>#N/A</v>
      </c>
      <c r="K121" s="38" t="e">
        <f>INDEX('TANF_Adult Rate Sheet'!$A$7:$PW$33,MATCH('Child Check (2)'!$F121,'TANF_Adult Rate Sheet'!$A$7:$A$33,0),MATCH('Child Check (2)'!$B121&amp;", "&amp;'Child Check (2)'!$C121&amp;", "&amp;IF($D121="N","Non-TPL, ","TPL, ")&amp;IF($E121="N","Non-voluntary_","voluntary_")&amp;$A121&amp;"_"&amp;K$4,'TANF_Adult Rate Sheet'!$A$33:$PW$33,0))</f>
        <v>#N/A</v>
      </c>
      <c r="L121" s="37" t="e">
        <f>INDEX('TANF_Adult Rate Sheet'!$A$7:$PW$33,MATCH('Child Check (2)'!$F121,'TANF_Adult Rate Sheet'!$A$7:$A$33,0),MATCH('Child Check (2)'!$B121&amp;", "&amp;'Child Check (2)'!$C121&amp;", "&amp;IF($D121="N","Non-TPL, ","TPL, ")&amp;IF($E121="N","Non-voluntary_","voluntary_")&amp;$A121&amp;"_"&amp;L$4,'TANF_Adult Rate Sheet'!$A$33:$PW$33,0))</f>
        <v>#N/A</v>
      </c>
      <c r="M121" s="39" t="e">
        <f>INDEX('TANF_Adult Rate Sheet'!$A$7:$PW$33,MATCH('Child Check (2)'!$F121,'TANF_Adult Rate Sheet'!$A$7:$A$33,0),MATCH('Child Check (2)'!$B121&amp;", "&amp;'Child Check (2)'!$C121&amp;", "&amp;IF($D121="N","Non-TPL, ","TPL, ")&amp;IF($E121="N","Non-voluntary_","voluntary_")&amp;$A121&amp;"_"&amp;M$4,'TANF_Adult Rate Sheet'!$A$33:$PW$33,0))</f>
        <v>#N/A</v>
      </c>
      <c r="N121" s="40" t="e">
        <f>INDEX('TANF_Adult Rate Sheet'!$A$7:$PW$33,MATCH('Child Check (2)'!$F121,'TANF_Adult Rate Sheet'!$A$7:$A$33,0),MATCH('Child Check (2)'!$B121&amp;", "&amp;'Child Check (2)'!$C121&amp;", "&amp;IF($D121="N","Non-TPL, ","TPL, ")&amp;IF($E121="N","Non-voluntary_","voluntary_")&amp;$A121&amp;"_"&amp;N$4,'TANF_Adult Rate Sheet'!$A$33:$PW$33,0))</f>
        <v>#N/A</v>
      </c>
      <c r="O121" s="41" t="e">
        <f>INDEX('TANF_Adult Rate Sheet'!$A$7:$PW$33,MATCH('Child Check (2)'!$F121,'TANF_Adult Rate Sheet'!$A$7:$A$33,0),MATCH('Child Check (2)'!$B121&amp;", "&amp;'Child Check (2)'!$C121&amp;", "&amp;IF($D121="N","Non-TPL, ","TPL, ")&amp;IF($E121="N","Non-voluntary_","voluntary_")&amp;$A121&amp;"_"&amp;O$4,'TANF_Adult Rate Sheet'!$A$33:$PW$33,0))</f>
        <v>#N/A</v>
      </c>
      <c r="P121" s="41" t="e">
        <f>INDEX('TANF_Adult Rate Sheet'!$A$7:$PW$33,MATCH('Child Check (2)'!$F121,'TANF_Adult Rate Sheet'!$A$7:$A$33,0),MATCH('Child Check (2)'!$B121&amp;", "&amp;'Child Check (2)'!$C121&amp;", "&amp;IF($D121="N","Non-TPL, ","TPL, ")&amp;IF($E121="N","Non-voluntary_","voluntary_")&amp;$A121&amp;"_"&amp;P$4,'TANF_Adult Rate Sheet'!$A$33:$PW$33,0))</f>
        <v>#N/A</v>
      </c>
      <c r="Q121" s="35" t="e">
        <f>INDEX('TANF_Adult Rate Sheet'!$A$7:$PW$33,MATCH('Child Check (2)'!$F121,'TANF_Adult Rate Sheet'!$A$7:$A$33,0),MATCH('Child Check (2)'!$B121&amp;", "&amp;'Child Check (2)'!$C121&amp;", "&amp;IF($D121="N","Non-TPL, ","TPL, ")&amp;IF($E121="N","Non-voluntary_","voluntary_")&amp;$A121&amp;"_"&amp;Q$4,'TANF_Adult Rate Sheet'!$A$33:$PW$33,0))</f>
        <v>#N/A</v>
      </c>
      <c r="R121" s="36" t="e">
        <f>INDEX('TANF_Adult Rate Sheet'!$A$7:$PW$33,MATCH('Child Check (2)'!$F121,'TANF_Adult Rate Sheet'!$A$7:$A$33,0),MATCH('Child Check (2)'!$B121&amp;", "&amp;'Child Check (2)'!$C121&amp;", "&amp;IF($D121="N","Non-TPL, ","TPL, ")&amp;IF($E121="N","Non-voluntary_","voluntary_")&amp;$A121&amp;"_"&amp;R$4,'TANF_Adult Rate Sheet'!$A$33:$PW$33,0))</f>
        <v>#N/A</v>
      </c>
      <c r="S121" s="42" t="e">
        <f>INDEX('TANF_Adult Rate Sheet'!$A$7:$PW$33,MATCH('Child Check (2)'!$F121,'TANF_Adult Rate Sheet'!$A$7:$A$33,0),MATCH('Child Check (2)'!$B121&amp;", "&amp;'Child Check (2)'!$C121&amp;", "&amp;IF($D121="N","Non-TPL, ","TPL, ")&amp;IF($E121="N","Non-voluntary_","voluntary_")&amp;$A121&amp;"_"&amp;S$4,'TANF_Adult Rate Sheet'!$A$33:$PW$33,0))</f>
        <v>#N/A</v>
      </c>
      <c r="T121" s="118" t="e">
        <f>INDEX('TANF_Adult Rate Sheet'!$A$3:$PW$33,MATCH("Base Member Months:",'TANF_Adult Rate Sheet'!$A$3:$A$33,0),MATCH('Child Check (2)'!$B121&amp;", "&amp;'Child Check (2)'!$C121&amp;", "&amp;IF($D121="N","Non-TPL, ","TPL, ")&amp;IF($E121="N","Non-voluntary_","voluntary_")&amp;$A121&amp;"_"&amp;T$4,'TANF_Adult Rate Sheet'!$A$33:$PW$33,0))</f>
        <v>#N/A</v>
      </c>
      <c r="U121" s="118" t="e">
        <f>INDEX('TANF_Adult Rate Sheet'!$A$3:$PW$33,MATCH("Base Member Months:",'TANF_Adult Rate Sheet'!$A$3:$A$33,0),MATCH('Child Check (2)'!$B121&amp;", "&amp;'Child Check (2)'!$C121&amp;", "&amp;IF($D121="N","Non-TPL, ","TPL, ")&amp;IF($E121="N","Non-voluntary_","voluntary_")&amp;$A121&amp;"_"&amp;U$4,'TANF_Adult Rate Sheet'!$A$33:$PW$33,0))</f>
        <v>#N/A</v>
      </c>
      <c r="Z121" s="122" t="e">
        <v>#N/A</v>
      </c>
      <c r="AA121" s="122" t="e">
        <v>#N/A</v>
      </c>
      <c r="AB121" s="122">
        <v>0</v>
      </c>
      <c r="AC121" s="122" t="e">
        <v>#N/A</v>
      </c>
      <c r="AD121" s="122" t="e">
        <v>#N/A</v>
      </c>
      <c r="AE121" s="123" t="e">
        <f t="shared" si="3"/>
        <v>#N/A</v>
      </c>
      <c r="AF121" s="123" t="e">
        <f t="shared" si="4"/>
        <v>#N/A</v>
      </c>
      <c r="AG121" s="121" t="e">
        <f t="shared" si="5"/>
        <v>#N/A</v>
      </c>
    </row>
    <row r="122" spans="1:33">
      <c r="A122" s="112" t="s">
        <v>28</v>
      </c>
      <c r="B122" s="113" t="s">
        <v>46</v>
      </c>
      <c r="C122" s="113" t="s">
        <v>41</v>
      </c>
      <c r="D122" s="113" t="s">
        <v>36</v>
      </c>
      <c r="E122" s="113" t="s">
        <v>36</v>
      </c>
      <c r="F122" s="114" t="s">
        <v>33</v>
      </c>
      <c r="G122" s="35" t="e">
        <f>INDEX('TANF_Adult Rate Sheet'!$A$7:$PW$33,MATCH('Child Check (2)'!$F122,'TANF_Adult Rate Sheet'!$A$7:$A$33,0),MATCH('Child Check (2)'!$B122&amp;", "&amp;'Child Check (2)'!$C122&amp;", "&amp;IF($D122="N","Non-TPL, ","TPL, ")&amp;IF($E122="N","Non-voluntary_","voluntary_")&amp;$A122&amp;"_"&amp;G$4,'TANF_Adult Rate Sheet'!$A$33:$PW$33,0))</f>
        <v>#N/A</v>
      </c>
      <c r="H122" s="36" t="e">
        <f>INDEX('TANF_Adult Rate Sheet'!$A$7:$PW$33,MATCH('Child Check (2)'!$F122,'TANF_Adult Rate Sheet'!$A$7:$A$33,0),MATCH('Child Check (2)'!$B122&amp;", "&amp;'Child Check (2)'!$C122&amp;", "&amp;IF($D122="N","Non-TPL, ","TPL, ")&amp;IF($E122="N","Non-voluntary_","voluntary_")&amp;$A122&amp;"_"&amp;H$4,'TANF_Adult Rate Sheet'!$A$33:$PW$33,0))</f>
        <v>#N/A</v>
      </c>
      <c r="I122" s="36" t="e">
        <f>INDEX('TANF_Adult Rate Sheet'!$A$7:$PW$33,MATCH('Child Check (2)'!$F122,'TANF_Adult Rate Sheet'!$A$7:$A$33,0),MATCH('Child Check (2)'!$B122&amp;", "&amp;'Child Check (2)'!$C122&amp;", "&amp;IF($D122="N","Non-TPL, ","TPL, ")&amp;IF($E122="N","Non-voluntary_","voluntary_")&amp;$A122&amp;"_"&amp;I$4,'TANF_Adult Rate Sheet'!$A$33:$PW$33,0))</f>
        <v>#N/A</v>
      </c>
      <c r="J122" s="37" t="e">
        <f>INDEX('TANF_Adult Rate Sheet'!$A$7:$PW$33,MATCH('Child Check (2)'!$F122,'TANF_Adult Rate Sheet'!$A$7:$A$33,0),MATCH('Child Check (2)'!$B122&amp;", "&amp;'Child Check (2)'!$C122&amp;", "&amp;IF($D122="N","Non-TPL, ","TPL, ")&amp;IF($E122="N","Non-voluntary_","voluntary_")&amp;$A122&amp;"_"&amp;J$4,'TANF_Adult Rate Sheet'!$A$33:$PW$33,0))</f>
        <v>#N/A</v>
      </c>
      <c r="K122" s="38" t="e">
        <f>INDEX('TANF_Adult Rate Sheet'!$A$7:$PW$33,MATCH('Child Check (2)'!$F122,'TANF_Adult Rate Sheet'!$A$7:$A$33,0),MATCH('Child Check (2)'!$B122&amp;", "&amp;'Child Check (2)'!$C122&amp;", "&amp;IF($D122="N","Non-TPL, ","TPL, ")&amp;IF($E122="N","Non-voluntary_","voluntary_")&amp;$A122&amp;"_"&amp;K$4,'TANF_Adult Rate Sheet'!$A$33:$PW$33,0))</f>
        <v>#N/A</v>
      </c>
      <c r="L122" s="37" t="e">
        <f>INDEX('TANF_Adult Rate Sheet'!$A$7:$PW$33,MATCH('Child Check (2)'!$F122,'TANF_Adult Rate Sheet'!$A$7:$A$33,0),MATCH('Child Check (2)'!$B122&amp;", "&amp;'Child Check (2)'!$C122&amp;", "&amp;IF($D122="N","Non-TPL, ","TPL, ")&amp;IF($E122="N","Non-voluntary_","voluntary_")&amp;$A122&amp;"_"&amp;L$4,'TANF_Adult Rate Sheet'!$A$33:$PW$33,0))</f>
        <v>#N/A</v>
      </c>
      <c r="M122" s="39" t="e">
        <f>INDEX('TANF_Adult Rate Sheet'!$A$7:$PW$33,MATCH('Child Check (2)'!$F122,'TANF_Adult Rate Sheet'!$A$7:$A$33,0),MATCH('Child Check (2)'!$B122&amp;", "&amp;'Child Check (2)'!$C122&amp;", "&amp;IF($D122="N","Non-TPL, ","TPL, ")&amp;IF($E122="N","Non-voluntary_","voluntary_")&amp;$A122&amp;"_"&amp;M$4,'TANF_Adult Rate Sheet'!$A$33:$PW$33,0))</f>
        <v>#N/A</v>
      </c>
      <c r="N122" s="40" t="e">
        <f>INDEX('TANF_Adult Rate Sheet'!$A$7:$PW$33,MATCH('Child Check (2)'!$F122,'TANF_Adult Rate Sheet'!$A$7:$A$33,0),MATCH('Child Check (2)'!$B122&amp;", "&amp;'Child Check (2)'!$C122&amp;", "&amp;IF($D122="N","Non-TPL, ","TPL, ")&amp;IF($E122="N","Non-voluntary_","voluntary_")&amp;$A122&amp;"_"&amp;N$4,'TANF_Adult Rate Sheet'!$A$33:$PW$33,0))</f>
        <v>#N/A</v>
      </c>
      <c r="O122" s="41" t="e">
        <f>INDEX('TANF_Adult Rate Sheet'!$A$7:$PW$33,MATCH('Child Check (2)'!$F122,'TANF_Adult Rate Sheet'!$A$7:$A$33,0),MATCH('Child Check (2)'!$B122&amp;", "&amp;'Child Check (2)'!$C122&amp;", "&amp;IF($D122="N","Non-TPL, ","TPL, ")&amp;IF($E122="N","Non-voluntary_","voluntary_")&amp;$A122&amp;"_"&amp;O$4,'TANF_Adult Rate Sheet'!$A$33:$PW$33,0))</f>
        <v>#N/A</v>
      </c>
      <c r="P122" s="41" t="e">
        <f>INDEX('TANF_Adult Rate Sheet'!$A$7:$PW$33,MATCH('Child Check (2)'!$F122,'TANF_Adult Rate Sheet'!$A$7:$A$33,0),MATCH('Child Check (2)'!$B122&amp;", "&amp;'Child Check (2)'!$C122&amp;", "&amp;IF($D122="N","Non-TPL, ","TPL, ")&amp;IF($E122="N","Non-voluntary_","voluntary_")&amp;$A122&amp;"_"&amp;P$4,'TANF_Adult Rate Sheet'!$A$33:$PW$33,0))</f>
        <v>#N/A</v>
      </c>
      <c r="Q122" s="35" t="e">
        <f>INDEX('TANF_Adult Rate Sheet'!$A$7:$PW$33,MATCH('Child Check (2)'!$F122,'TANF_Adult Rate Sheet'!$A$7:$A$33,0),MATCH('Child Check (2)'!$B122&amp;", "&amp;'Child Check (2)'!$C122&amp;", "&amp;IF($D122="N","Non-TPL, ","TPL, ")&amp;IF($E122="N","Non-voluntary_","voluntary_")&amp;$A122&amp;"_"&amp;Q$4,'TANF_Adult Rate Sheet'!$A$33:$PW$33,0))</f>
        <v>#N/A</v>
      </c>
      <c r="R122" s="36" t="e">
        <f>INDEX('TANF_Adult Rate Sheet'!$A$7:$PW$33,MATCH('Child Check (2)'!$F122,'TANF_Adult Rate Sheet'!$A$7:$A$33,0),MATCH('Child Check (2)'!$B122&amp;", "&amp;'Child Check (2)'!$C122&amp;", "&amp;IF($D122="N","Non-TPL, ","TPL, ")&amp;IF($E122="N","Non-voluntary_","voluntary_")&amp;$A122&amp;"_"&amp;R$4,'TANF_Adult Rate Sheet'!$A$33:$PW$33,0))</f>
        <v>#N/A</v>
      </c>
      <c r="S122" s="42" t="e">
        <f>INDEX('TANF_Adult Rate Sheet'!$A$7:$PW$33,MATCH('Child Check (2)'!$F122,'TANF_Adult Rate Sheet'!$A$7:$A$33,0),MATCH('Child Check (2)'!$B122&amp;", "&amp;'Child Check (2)'!$C122&amp;", "&amp;IF($D122="N","Non-TPL, ","TPL, ")&amp;IF($E122="N","Non-voluntary_","voluntary_")&amp;$A122&amp;"_"&amp;S$4,'TANF_Adult Rate Sheet'!$A$33:$PW$33,0))</f>
        <v>#N/A</v>
      </c>
      <c r="T122" s="118" t="e">
        <f>INDEX('TANF_Adult Rate Sheet'!$A$3:$PW$33,MATCH("Base Member Months:",'TANF_Adult Rate Sheet'!$A$3:$A$33,0),MATCH('Child Check (2)'!$B122&amp;", "&amp;'Child Check (2)'!$C122&amp;", "&amp;IF($D122="N","Non-TPL, ","TPL, ")&amp;IF($E122="N","Non-voluntary_","voluntary_")&amp;$A122&amp;"_"&amp;T$4,'TANF_Adult Rate Sheet'!$A$33:$PW$33,0))</f>
        <v>#N/A</v>
      </c>
      <c r="U122" s="118" t="e">
        <f>INDEX('TANF_Adult Rate Sheet'!$A$3:$PW$33,MATCH("Base Member Months:",'TANF_Adult Rate Sheet'!$A$3:$A$33,0),MATCH('Child Check (2)'!$B122&amp;", "&amp;'Child Check (2)'!$C122&amp;", "&amp;IF($D122="N","Non-TPL, ","TPL, ")&amp;IF($E122="N","Non-voluntary_","voluntary_")&amp;$A122&amp;"_"&amp;U$4,'TANF_Adult Rate Sheet'!$A$33:$PW$33,0))</f>
        <v>#N/A</v>
      </c>
      <c r="Z122" s="122" t="e">
        <v>#N/A</v>
      </c>
      <c r="AA122" s="122" t="e">
        <v>#N/A</v>
      </c>
      <c r="AB122" s="122">
        <v>0</v>
      </c>
      <c r="AC122" s="122" t="e">
        <v>#N/A</v>
      </c>
      <c r="AD122" s="122" t="e">
        <v>#N/A</v>
      </c>
      <c r="AE122" s="123" t="e">
        <f t="shared" si="3"/>
        <v>#N/A</v>
      </c>
      <c r="AF122" s="123" t="e">
        <f t="shared" si="4"/>
        <v>#N/A</v>
      </c>
      <c r="AG122" s="121" t="e">
        <f t="shared" si="5"/>
        <v>#N/A</v>
      </c>
    </row>
    <row r="123" spans="1:33">
      <c r="A123" s="112" t="s">
        <v>28</v>
      </c>
      <c r="B123" s="113" t="s">
        <v>46</v>
      </c>
      <c r="C123" s="113" t="s">
        <v>41</v>
      </c>
      <c r="D123" s="113" t="s">
        <v>36</v>
      </c>
      <c r="E123" s="113" t="s">
        <v>36</v>
      </c>
      <c r="F123" s="114" t="s">
        <v>34</v>
      </c>
      <c r="G123" s="35" t="e">
        <f>INDEX('TANF_Adult Rate Sheet'!$A$7:$PW$33,MATCH('Child Check (2)'!$F123,'TANF_Adult Rate Sheet'!$A$7:$A$33,0),MATCH('Child Check (2)'!$B123&amp;", "&amp;'Child Check (2)'!$C123&amp;", "&amp;IF($D123="N","Non-TPL, ","TPL, ")&amp;IF($E123="N","Non-voluntary_","voluntary_")&amp;$A123&amp;"_"&amp;G$4,'TANF_Adult Rate Sheet'!$A$33:$PW$33,0))</f>
        <v>#N/A</v>
      </c>
      <c r="H123" s="36" t="e">
        <f>INDEX('TANF_Adult Rate Sheet'!$A$7:$PW$33,MATCH('Child Check (2)'!$F123,'TANF_Adult Rate Sheet'!$A$7:$A$33,0),MATCH('Child Check (2)'!$B123&amp;", "&amp;'Child Check (2)'!$C123&amp;", "&amp;IF($D123="N","Non-TPL, ","TPL, ")&amp;IF($E123="N","Non-voluntary_","voluntary_")&amp;$A123&amp;"_"&amp;H$4,'TANF_Adult Rate Sheet'!$A$33:$PW$33,0))</f>
        <v>#N/A</v>
      </c>
      <c r="I123" s="36" t="e">
        <f>INDEX('TANF_Adult Rate Sheet'!$A$7:$PW$33,MATCH('Child Check (2)'!$F123,'TANF_Adult Rate Sheet'!$A$7:$A$33,0),MATCH('Child Check (2)'!$B123&amp;", "&amp;'Child Check (2)'!$C123&amp;", "&amp;IF($D123="N","Non-TPL, ","TPL, ")&amp;IF($E123="N","Non-voluntary_","voluntary_")&amp;$A123&amp;"_"&amp;I$4,'TANF_Adult Rate Sheet'!$A$33:$PW$33,0))</f>
        <v>#N/A</v>
      </c>
      <c r="J123" s="37" t="e">
        <f>INDEX('TANF_Adult Rate Sheet'!$A$7:$PW$33,MATCH('Child Check (2)'!$F123,'TANF_Adult Rate Sheet'!$A$7:$A$33,0),MATCH('Child Check (2)'!$B123&amp;", "&amp;'Child Check (2)'!$C123&amp;", "&amp;IF($D123="N","Non-TPL, ","TPL, ")&amp;IF($E123="N","Non-voluntary_","voluntary_")&amp;$A123&amp;"_"&amp;J$4,'TANF_Adult Rate Sheet'!$A$33:$PW$33,0))</f>
        <v>#N/A</v>
      </c>
      <c r="K123" s="38" t="e">
        <f>INDEX('TANF_Adult Rate Sheet'!$A$7:$PW$33,MATCH('Child Check (2)'!$F123,'TANF_Adult Rate Sheet'!$A$7:$A$33,0),MATCH('Child Check (2)'!$B123&amp;", "&amp;'Child Check (2)'!$C123&amp;", "&amp;IF($D123="N","Non-TPL, ","TPL, ")&amp;IF($E123="N","Non-voluntary_","voluntary_")&amp;$A123&amp;"_"&amp;K$4,'TANF_Adult Rate Sheet'!$A$33:$PW$33,0))</f>
        <v>#N/A</v>
      </c>
      <c r="L123" s="37" t="e">
        <f>INDEX('TANF_Adult Rate Sheet'!$A$7:$PW$33,MATCH('Child Check (2)'!$F123,'TANF_Adult Rate Sheet'!$A$7:$A$33,0),MATCH('Child Check (2)'!$B123&amp;", "&amp;'Child Check (2)'!$C123&amp;", "&amp;IF($D123="N","Non-TPL, ","TPL, ")&amp;IF($E123="N","Non-voluntary_","voluntary_")&amp;$A123&amp;"_"&amp;L$4,'TANF_Adult Rate Sheet'!$A$33:$PW$33,0))</f>
        <v>#N/A</v>
      </c>
      <c r="M123" s="39" t="e">
        <f>INDEX('TANF_Adult Rate Sheet'!$A$7:$PW$33,MATCH('Child Check (2)'!$F123,'TANF_Adult Rate Sheet'!$A$7:$A$33,0),MATCH('Child Check (2)'!$B123&amp;", "&amp;'Child Check (2)'!$C123&amp;", "&amp;IF($D123="N","Non-TPL, ","TPL, ")&amp;IF($E123="N","Non-voluntary_","voluntary_")&amp;$A123&amp;"_"&amp;M$4,'TANF_Adult Rate Sheet'!$A$33:$PW$33,0))</f>
        <v>#N/A</v>
      </c>
      <c r="N123" s="40" t="e">
        <f>INDEX('TANF_Adult Rate Sheet'!$A$7:$PW$33,MATCH('Child Check (2)'!$F123,'TANF_Adult Rate Sheet'!$A$7:$A$33,0),MATCH('Child Check (2)'!$B123&amp;", "&amp;'Child Check (2)'!$C123&amp;", "&amp;IF($D123="N","Non-TPL, ","TPL, ")&amp;IF($E123="N","Non-voluntary_","voluntary_")&amp;$A123&amp;"_"&amp;N$4,'TANF_Adult Rate Sheet'!$A$33:$PW$33,0))</f>
        <v>#N/A</v>
      </c>
      <c r="O123" s="41" t="e">
        <f>INDEX('TANF_Adult Rate Sheet'!$A$7:$PW$33,MATCH('Child Check (2)'!$F123,'TANF_Adult Rate Sheet'!$A$7:$A$33,0),MATCH('Child Check (2)'!$B123&amp;", "&amp;'Child Check (2)'!$C123&amp;", "&amp;IF($D123="N","Non-TPL, ","TPL, ")&amp;IF($E123="N","Non-voluntary_","voluntary_")&amp;$A123&amp;"_"&amp;O$4,'TANF_Adult Rate Sheet'!$A$33:$PW$33,0))</f>
        <v>#N/A</v>
      </c>
      <c r="P123" s="41" t="e">
        <f>INDEX('TANF_Adult Rate Sheet'!$A$7:$PW$33,MATCH('Child Check (2)'!$F123,'TANF_Adult Rate Sheet'!$A$7:$A$33,0),MATCH('Child Check (2)'!$B123&amp;", "&amp;'Child Check (2)'!$C123&amp;", "&amp;IF($D123="N","Non-TPL, ","TPL, ")&amp;IF($E123="N","Non-voluntary_","voluntary_")&amp;$A123&amp;"_"&amp;P$4,'TANF_Adult Rate Sheet'!$A$33:$PW$33,0))</f>
        <v>#N/A</v>
      </c>
      <c r="Q123" s="35" t="e">
        <f>INDEX('TANF_Adult Rate Sheet'!$A$7:$PW$33,MATCH('Child Check (2)'!$F123,'TANF_Adult Rate Sheet'!$A$7:$A$33,0),MATCH('Child Check (2)'!$B123&amp;", "&amp;'Child Check (2)'!$C123&amp;", "&amp;IF($D123="N","Non-TPL, ","TPL, ")&amp;IF($E123="N","Non-voluntary_","voluntary_")&amp;$A123&amp;"_"&amp;Q$4,'TANF_Adult Rate Sheet'!$A$33:$PW$33,0))</f>
        <v>#N/A</v>
      </c>
      <c r="R123" s="36" t="e">
        <f>INDEX('TANF_Adult Rate Sheet'!$A$7:$PW$33,MATCH('Child Check (2)'!$F123,'TANF_Adult Rate Sheet'!$A$7:$A$33,0),MATCH('Child Check (2)'!$B123&amp;", "&amp;'Child Check (2)'!$C123&amp;", "&amp;IF($D123="N","Non-TPL, ","TPL, ")&amp;IF($E123="N","Non-voluntary_","voluntary_")&amp;$A123&amp;"_"&amp;R$4,'TANF_Adult Rate Sheet'!$A$33:$PW$33,0))</f>
        <v>#N/A</v>
      </c>
      <c r="S123" s="42" t="e">
        <f>INDEX('TANF_Adult Rate Sheet'!$A$7:$PW$33,MATCH('Child Check (2)'!$F123,'TANF_Adult Rate Sheet'!$A$7:$A$33,0),MATCH('Child Check (2)'!$B123&amp;", "&amp;'Child Check (2)'!$C123&amp;", "&amp;IF($D123="N","Non-TPL, ","TPL, ")&amp;IF($E123="N","Non-voluntary_","voluntary_")&amp;$A123&amp;"_"&amp;S$4,'TANF_Adult Rate Sheet'!$A$33:$PW$33,0))</f>
        <v>#N/A</v>
      </c>
      <c r="T123" s="118" t="e">
        <f>INDEX('TANF_Adult Rate Sheet'!$A$3:$PW$33,MATCH("Base Member Months:",'TANF_Adult Rate Sheet'!$A$3:$A$33,0),MATCH('Child Check (2)'!$B123&amp;", "&amp;'Child Check (2)'!$C123&amp;", "&amp;IF($D123="N","Non-TPL, ","TPL, ")&amp;IF($E123="N","Non-voluntary_","voluntary_")&amp;$A123&amp;"_"&amp;T$4,'TANF_Adult Rate Sheet'!$A$33:$PW$33,0))</f>
        <v>#N/A</v>
      </c>
      <c r="U123" s="118" t="e">
        <f>INDEX('TANF_Adult Rate Sheet'!$A$3:$PW$33,MATCH("Base Member Months:",'TANF_Adult Rate Sheet'!$A$3:$A$33,0),MATCH('Child Check (2)'!$B123&amp;", "&amp;'Child Check (2)'!$C123&amp;", "&amp;IF($D123="N","Non-TPL, ","TPL, ")&amp;IF($E123="N","Non-voluntary_","voluntary_")&amp;$A123&amp;"_"&amp;U$4,'TANF_Adult Rate Sheet'!$A$33:$PW$33,0))</f>
        <v>#N/A</v>
      </c>
      <c r="Z123" s="122" t="e">
        <v>#N/A</v>
      </c>
      <c r="AA123" s="122" t="e">
        <v>#N/A</v>
      </c>
      <c r="AB123" s="122">
        <v>0</v>
      </c>
      <c r="AC123" s="122" t="e">
        <v>#N/A</v>
      </c>
      <c r="AD123" s="122" t="e">
        <v>#N/A</v>
      </c>
      <c r="AE123" s="123" t="e">
        <f t="shared" si="3"/>
        <v>#N/A</v>
      </c>
      <c r="AF123" s="123" t="e">
        <f t="shared" si="4"/>
        <v>#N/A</v>
      </c>
      <c r="AG123" s="121" t="e">
        <f t="shared" si="5"/>
        <v>#N/A</v>
      </c>
    </row>
    <row r="124" spans="1:33">
      <c r="A124" s="112" t="s">
        <v>28</v>
      </c>
      <c r="B124" s="113" t="s">
        <v>46</v>
      </c>
      <c r="C124" s="113" t="s">
        <v>41</v>
      </c>
      <c r="D124" s="113" t="s">
        <v>36</v>
      </c>
      <c r="E124" s="113" t="s">
        <v>36</v>
      </c>
      <c r="F124" s="114" t="s">
        <v>35</v>
      </c>
      <c r="G124" s="35" t="e">
        <f>INDEX('TANF_Adult Rate Sheet'!$A$7:$PW$33,MATCH('Child Check (2)'!$F124,'TANF_Adult Rate Sheet'!$A$7:$A$33,0),MATCH('Child Check (2)'!$B124&amp;", "&amp;'Child Check (2)'!$C124&amp;", "&amp;IF($D124="N","Non-TPL, ","TPL, ")&amp;IF($E124="N","Non-voluntary_","voluntary_")&amp;$A124&amp;"_"&amp;G$4,'TANF_Adult Rate Sheet'!$A$33:$PW$33,0))</f>
        <v>#N/A</v>
      </c>
      <c r="H124" s="36" t="e">
        <f>INDEX('TANF_Adult Rate Sheet'!$A$7:$PW$33,MATCH('Child Check (2)'!$F124,'TANF_Adult Rate Sheet'!$A$7:$A$33,0),MATCH('Child Check (2)'!$B124&amp;", "&amp;'Child Check (2)'!$C124&amp;", "&amp;IF($D124="N","Non-TPL, ","TPL, ")&amp;IF($E124="N","Non-voluntary_","voluntary_")&amp;$A124&amp;"_"&amp;H$4,'TANF_Adult Rate Sheet'!$A$33:$PW$33,0))</f>
        <v>#N/A</v>
      </c>
      <c r="I124" s="36" t="e">
        <f>INDEX('TANF_Adult Rate Sheet'!$A$7:$PW$33,MATCH('Child Check (2)'!$F124,'TANF_Adult Rate Sheet'!$A$7:$A$33,0),MATCH('Child Check (2)'!$B124&amp;", "&amp;'Child Check (2)'!$C124&amp;", "&amp;IF($D124="N","Non-TPL, ","TPL, ")&amp;IF($E124="N","Non-voluntary_","voluntary_")&amp;$A124&amp;"_"&amp;I$4,'TANF_Adult Rate Sheet'!$A$33:$PW$33,0))</f>
        <v>#N/A</v>
      </c>
      <c r="J124" s="37" t="e">
        <f>INDEX('TANF_Adult Rate Sheet'!$A$7:$PW$33,MATCH('Child Check (2)'!$F124,'TANF_Adult Rate Sheet'!$A$7:$A$33,0),MATCH('Child Check (2)'!$B124&amp;", "&amp;'Child Check (2)'!$C124&amp;", "&amp;IF($D124="N","Non-TPL, ","TPL, ")&amp;IF($E124="N","Non-voluntary_","voluntary_")&amp;$A124&amp;"_"&amp;J$4,'TANF_Adult Rate Sheet'!$A$33:$PW$33,0))</f>
        <v>#N/A</v>
      </c>
      <c r="K124" s="38" t="e">
        <f>INDEX('TANF_Adult Rate Sheet'!$A$7:$PW$33,MATCH('Child Check (2)'!$F124,'TANF_Adult Rate Sheet'!$A$7:$A$33,0),MATCH('Child Check (2)'!$B124&amp;", "&amp;'Child Check (2)'!$C124&amp;", "&amp;IF($D124="N","Non-TPL, ","TPL, ")&amp;IF($E124="N","Non-voluntary_","voluntary_")&amp;$A124&amp;"_"&amp;K$4,'TANF_Adult Rate Sheet'!$A$33:$PW$33,0))</f>
        <v>#N/A</v>
      </c>
      <c r="L124" s="37" t="e">
        <f>INDEX('TANF_Adult Rate Sheet'!$A$7:$PW$33,MATCH('Child Check (2)'!$F124,'TANF_Adult Rate Sheet'!$A$7:$A$33,0),MATCH('Child Check (2)'!$B124&amp;", "&amp;'Child Check (2)'!$C124&amp;", "&amp;IF($D124="N","Non-TPL, ","TPL, ")&amp;IF($E124="N","Non-voluntary_","voluntary_")&amp;$A124&amp;"_"&amp;L$4,'TANF_Adult Rate Sheet'!$A$33:$PW$33,0))</f>
        <v>#N/A</v>
      </c>
      <c r="M124" s="39" t="e">
        <f>INDEX('TANF_Adult Rate Sheet'!$A$7:$PW$33,MATCH('Child Check (2)'!$F124,'TANF_Adult Rate Sheet'!$A$7:$A$33,0),MATCH('Child Check (2)'!$B124&amp;", "&amp;'Child Check (2)'!$C124&amp;", "&amp;IF($D124="N","Non-TPL, ","TPL, ")&amp;IF($E124="N","Non-voluntary_","voluntary_")&amp;$A124&amp;"_"&amp;M$4,'TANF_Adult Rate Sheet'!$A$33:$PW$33,0))</f>
        <v>#N/A</v>
      </c>
      <c r="N124" s="40" t="e">
        <f>INDEX('TANF_Adult Rate Sheet'!$A$7:$PW$33,MATCH('Child Check (2)'!$F124,'TANF_Adult Rate Sheet'!$A$7:$A$33,0),MATCH('Child Check (2)'!$B124&amp;", "&amp;'Child Check (2)'!$C124&amp;", "&amp;IF($D124="N","Non-TPL, ","TPL, ")&amp;IF($E124="N","Non-voluntary_","voluntary_")&amp;$A124&amp;"_"&amp;N$4,'TANF_Adult Rate Sheet'!$A$33:$PW$33,0))</f>
        <v>#N/A</v>
      </c>
      <c r="O124" s="41" t="e">
        <f>INDEX('TANF_Adult Rate Sheet'!$A$7:$PW$33,MATCH('Child Check (2)'!$F124,'TANF_Adult Rate Sheet'!$A$7:$A$33,0),MATCH('Child Check (2)'!$B124&amp;", "&amp;'Child Check (2)'!$C124&amp;", "&amp;IF($D124="N","Non-TPL, ","TPL, ")&amp;IF($E124="N","Non-voluntary_","voluntary_")&amp;$A124&amp;"_"&amp;O$4,'TANF_Adult Rate Sheet'!$A$33:$PW$33,0))</f>
        <v>#N/A</v>
      </c>
      <c r="P124" s="41" t="e">
        <f>INDEX('TANF_Adult Rate Sheet'!$A$7:$PW$33,MATCH('Child Check (2)'!$F124,'TANF_Adult Rate Sheet'!$A$7:$A$33,0),MATCH('Child Check (2)'!$B124&amp;", "&amp;'Child Check (2)'!$C124&amp;", "&amp;IF($D124="N","Non-TPL, ","TPL, ")&amp;IF($E124="N","Non-voluntary_","voluntary_")&amp;$A124&amp;"_"&amp;P$4,'TANF_Adult Rate Sheet'!$A$33:$PW$33,0))</f>
        <v>#N/A</v>
      </c>
      <c r="Q124" s="35" t="e">
        <f>INDEX('TANF_Adult Rate Sheet'!$A$7:$PW$33,MATCH('Child Check (2)'!$F124,'TANF_Adult Rate Sheet'!$A$7:$A$33,0),MATCH('Child Check (2)'!$B124&amp;", "&amp;'Child Check (2)'!$C124&amp;", "&amp;IF($D124="N","Non-TPL, ","TPL, ")&amp;IF($E124="N","Non-voluntary_","voluntary_")&amp;$A124&amp;"_"&amp;Q$4,'TANF_Adult Rate Sheet'!$A$33:$PW$33,0))</f>
        <v>#N/A</v>
      </c>
      <c r="R124" s="36" t="e">
        <f>INDEX('TANF_Adult Rate Sheet'!$A$7:$PW$33,MATCH('Child Check (2)'!$F124,'TANF_Adult Rate Sheet'!$A$7:$A$33,0),MATCH('Child Check (2)'!$B124&amp;", "&amp;'Child Check (2)'!$C124&amp;", "&amp;IF($D124="N","Non-TPL, ","TPL, ")&amp;IF($E124="N","Non-voluntary_","voluntary_")&amp;$A124&amp;"_"&amp;R$4,'TANF_Adult Rate Sheet'!$A$33:$PW$33,0))</f>
        <v>#N/A</v>
      </c>
      <c r="S124" s="42" t="e">
        <f>INDEX('TANF_Adult Rate Sheet'!$A$7:$PW$33,MATCH('Child Check (2)'!$F124,'TANF_Adult Rate Sheet'!$A$7:$A$33,0),MATCH('Child Check (2)'!$B124&amp;", "&amp;'Child Check (2)'!$C124&amp;", "&amp;IF($D124="N","Non-TPL, ","TPL, ")&amp;IF($E124="N","Non-voluntary_","voluntary_")&amp;$A124&amp;"_"&amp;S$4,'TANF_Adult Rate Sheet'!$A$33:$PW$33,0))</f>
        <v>#N/A</v>
      </c>
      <c r="T124" s="118" t="e">
        <f>INDEX('TANF_Adult Rate Sheet'!$A$3:$PW$33,MATCH("Base Member Months:",'TANF_Adult Rate Sheet'!$A$3:$A$33,0),MATCH('Child Check (2)'!$B124&amp;", "&amp;'Child Check (2)'!$C124&amp;", "&amp;IF($D124="N","Non-TPL, ","TPL, ")&amp;IF($E124="N","Non-voluntary_","voluntary_")&amp;$A124&amp;"_"&amp;T$4,'TANF_Adult Rate Sheet'!$A$33:$PW$33,0))</f>
        <v>#N/A</v>
      </c>
      <c r="U124" s="118" t="e">
        <f>INDEX('TANF_Adult Rate Sheet'!$A$3:$PW$33,MATCH("Base Member Months:",'TANF_Adult Rate Sheet'!$A$3:$A$33,0),MATCH('Child Check (2)'!$B124&amp;", "&amp;'Child Check (2)'!$C124&amp;", "&amp;IF($D124="N","Non-TPL, ","TPL, ")&amp;IF($E124="N","Non-voluntary_","voluntary_")&amp;$A124&amp;"_"&amp;U$4,'TANF_Adult Rate Sheet'!$A$33:$PW$33,0))</f>
        <v>#N/A</v>
      </c>
      <c r="Z124" s="122" t="e">
        <v>#N/A</v>
      </c>
      <c r="AA124" s="122" t="e">
        <v>#N/A</v>
      </c>
      <c r="AB124" s="122">
        <v>0</v>
      </c>
      <c r="AC124" s="122" t="e">
        <v>#N/A</v>
      </c>
      <c r="AD124" s="122" t="e">
        <v>#N/A</v>
      </c>
      <c r="AE124" s="123" t="e">
        <f t="shared" si="3"/>
        <v>#N/A</v>
      </c>
      <c r="AF124" s="123" t="e">
        <f t="shared" si="4"/>
        <v>#N/A</v>
      </c>
      <c r="AG124" s="121" t="e">
        <f t="shared" si="5"/>
        <v>#N/A</v>
      </c>
    </row>
    <row r="125" spans="1:33">
      <c r="A125" s="112" t="s">
        <v>39</v>
      </c>
      <c r="B125" s="113" t="s">
        <v>47</v>
      </c>
      <c r="C125" s="113" t="s">
        <v>30</v>
      </c>
      <c r="D125" s="113" t="s">
        <v>31</v>
      </c>
      <c r="E125" s="113" t="s">
        <v>31</v>
      </c>
      <c r="F125" s="114" t="s">
        <v>32</v>
      </c>
      <c r="G125" s="35" t="e">
        <f>INDEX('TANF_CHIP Child Rate Sheet'!$A$7:$QG$33,MATCH('Child Check (2)'!$F125,'TANF_CHIP Child Rate Sheet'!$A$7:$A$33,0),MATCH('Child Check (2)'!$B125&amp;", "&amp;'Child Check (2)'!$C125&amp;", "&amp;IF($D125="N","Non-TPL, ","TPL, ")&amp;IF($E125="N","Non-voluntary_","voluntary_")&amp;$A125&amp;"_"&amp;G$4,'TANF_CHIP Child Rate Sheet'!$A$33:$QG$33,0))</f>
        <v>#N/A</v>
      </c>
      <c r="H125" s="36" t="e">
        <f>INDEX('TANF_CHIP Child Rate Sheet'!$A$7:$QG$33,MATCH('Child Check (2)'!$F125,'TANF_CHIP Child Rate Sheet'!$A$7:$A$33,0),MATCH('Child Check (2)'!$B125&amp;", "&amp;'Child Check (2)'!$C125&amp;", "&amp;IF($D125="N","Non-TPL, ","TPL, ")&amp;IF($E125="N","Non-voluntary_","voluntary_")&amp;$A125&amp;"_"&amp;H$4,'TANF_CHIP Child Rate Sheet'!$A$33:$QG$33,0))</f>
        <v>#N/A</v>
      </c>
      <c r="I125" s="36" t="e">
        <f>INDEX('TANF_CHIP Child Rate Sheet'!$A$7:$QG$33,MATCH('Child Check (2)'!$F125,'TANF_CHIP Child Rate Sheet'!$A$7:$A$33,0),MATCH('Child Check (2)'!$B125&amp;", "&amp;'Child Check (2)'!$C125&amp;", "&amp;IF($D125="N","Non-TPL, ","TPL, ")&amp;IF($E125="N","Non-voluntary_","voluntary_")&amp;$A125&amp;"_"&amp;I$4,'TANF_CHIP Child Rate Sheet'!$A$33:$QG$33,0))</f>
        <v>#N/A</v>
      </c>
      <c r="J125" s="37" t="e">
        <f>INDEX('TANF_CHIP Child Rate Sheet'!$A$7:$QG$33,MATCH('Child Check (2)'!$F125,'TANF_CHIP Child Rate Sheet'!$A$7:$A$33,0),MATCH('Child Check (2)'!$B125&amp;", "&amp;'Child Check (2)'!$C125&amp;", "&amp;IF($D125="N","Non-TPL, ","TPL, ")&amp;IF($E125="N","Non-voluntary_","voluntary_")&amp;$A125&amp;"_"&amp;J$4,'TANF_CHIP Child Rate Sheet'!$A$33:$QG$33,0))</f>
        <v>#N/A</v>
      </c>
      <c r="K125" s="38" t="e">
        <f>INDEX('TANF_CHIP Child Rate Sheet'!$A$7:$QG$33,MATCH('Child Check (2)'!$F125,'TANF_CHIP Child Rate Sheet'!$A$7:$A$33,0),MATCH('Child Check (2)'!$B125&amp;", "&amp;'Child Check (2)'!$C125&amp;", "&amp;IF($D125="N","Non-TPL, ","TPL, ")&amp;IF($E125="N","Non-voluntary_","voluntary_")&amp;$A125&amp;"_"&amp;K$4,'TANF_CHIP Child Rate Sheet'!$A$33:$QG$33,0))</f>
        <v>#N/A</v>
      </c>
      <c r="L125" s="37" t="e">
        <f>INDEX('TANF_CHIP Child Rate Sheet'!$A$7:$QG$33,MATCH('Child Check (2)'!$F125,'TANF_CHIP Child Rate Sheet'!$A$7:$A$33,0),MATCH('Child Check (2)'!$B125&amp;", "&amp;'Child Check (2)'!$C125&amp;", "&amp;IF($D125="N","Non-TPL, ","TPL, ")&amp;IF($E125="N","Non-voluntary_","voluntary_")&amp;$A125&amp;"_"&amp;L$4,'TANF_CHIP Child Rate Sheet'!$A$33:$QG$33,0))</f>
        <v>#N/A</v>
      </c>
      <c r="M125" s="39" t="e">
        <f>INDEX('TANF_CHIP Child Rate Sheet'!$A$7:$QG$33,MATCH('Child Check (2)'!$F125,'TANF_CHIP Child Rate Sheet'!$A$7:$A$33,0),MATCH('Child Check (2)'!$B125&amp;", "&amp;'Child Check (2)'!$C125&amp;", "&amp;IF($D125="N","Non-TPL, ","TPL, ")&amp;IF($E125="N","Non-voluntary_","voluntary_")&amp;$A125&amp;"_"&amp;M$4,'TANF_CHIP Child Rate Sheet'!$A$33:$QG$33,0))</f>
        <v>#N/A</v>
      </c>
      <c r="N125" s="40" t="e">
        <f>INDEX('TANF_CHIP Child Rate Sheet'!$A$7:$QG$33,MATCH('Child Check (2)'!$F125,'TANF_CHIP Child Rate Sheet'!$A$7:$A$33,0),MATCH('Child Check (2)'!$B125&amp;", "&amp;'Child Check (2)'!$C125&amp;", "&amp;IF($D125="N","Non-TPL, ","TPL, ")&amp;IF($E125="N","Non-voluntary_","voluntary_")&amp;$A125&amp;"_"&amp;N$4,'TANF_CHIP Child Rate Sheet'!$A$33:$QG$33,0))</f>
        <v>#N/A</v>
      </c>
      <c r="O125" s="41" t="e">
        <f>INDEX('TANF_CHIP Child Rate Sheet'!$A$7:$QG$33,MATCH('Child Check (2)'!$F125,'TANF_CHIP Child Rate Sheet'!$A$7:$A$33,0),MATCH('Child Check (2)'!$B125&amp;", "&amp;'Child Check (2)'!$C125&amp;", "&amp;IF($D125="N","Non-TPL, ","TPL, ")&amp;IF($E125="N","Non-voluntary_","voluntary_")&amp;$A125&amp;"_"&amp;O$4,'TANF_CHIP Child Rate Sheet'!$A$33:$QG$33,0))</f>
        <v>#N/A</v>
      </c>
      <c r="P125" s="41" t="e">
        <f>INDEX('TANF_CHIP Child Rate Sheet'!$A$7:$QG$33,MATCH('Child Check (2)'!$F125,'TANF_CHIP Child Rate Sheet'!$A$7:$A$33,0),MATCH('Child Check (2)'!$B125&amp;", "&amp;'Child Check (2)'!$C125&amp;", "&amp;IF($D125="N","Non-TPL, ","TPL, ")&amp;IF($E125="N","Non-voluntary_","voluntary_")&amp;$A125&amp;"_"&amp;P$4,'TANF_CHIP Child Rate Sheet'!$A$33:$QG$33,0))</f>
        <v>#N/A</v>
      </c>
      <c r="Q125" s="35" t="e">
        <f>INDEX('TANF_CHIP Child Rate Sheet'!$A$7:$QG$33,MATCH('Child Check (2)'!$F125,'TANF_CHIP Child Rate Sheet'!$A$7:$A$33,0),MATCH('Child Check (2)'!$B125&amp;", "&amp;'Child Check (2)'!$C125&amp;", "&amp;IF($D125="N","Non-TPL, ","TPL, ")&amp;IF($E125="N","Non-voluntary_","voluntary_")&amp;$A125&amp;"_"&amp;Q$4,'TANF_CHIP Child Rate Sheet'!$A$33:$QG$33,0))</f>
        <v>#N/A</v>
      </c>
      <c r="R125" s="36" t="e">
        <f>INDEX('TANF_CHIP Child Rate Sheet'!$A$7:$QG$33,MATCH('Child Check (2)'!$F125,'TANF_CHIP Child Rate Sheet'!$A$7:$A$33,0),MATCH('Child Check (2)'!$B125&amp;", "&amp;'Child Check (2)'!$C125&amp;", "&amp;IF($D125="N","Non-TPL, ","TPL, ")&amp;IF($E125="N","Non-voluntary_","voluntary_")&amp;$A125&amp;"_"&amp;R$4,'TANF_CHIP Child Rate Sheet'!$A$33:$QG$33,0))</f>
        <v>#N/A</v>
      </c>
      <c r="S125" s="42" t="e">
        <f>INDEX('TANF_CHIP Child Rate Sheet'!$A$7:$QG$33,MATCH('Child Check (2)'!$F125,'TANF_CHIP Child Rate Sheet'!$A$7:$A$33,0),MATCH('Child Check (2)'!$B125&amp;", "&amp;'Child Check (2)'!$C125&amp;", "&amp;IF($D125="N","Non-TPL, ","TPL, ")&amp;IF($E125="N","Non-voluntary_","voluntary_")&amp;$A125&amp;"_"&amp;S$4,'TANF_CHIP Child Rate Sheet'!$A$33:$QG$33,0))</f>
        <v>#N/A</v>
      </c>
      <c r="T125" s="118" t="e">
        <f>INDEX('TANF_CHIP Child Rate Sheet'!$A$3:$QG$33,MATCH("Base Member Months:",'TANF_CHIP Child Rate Sheet'!$A$3:$A$33,0),MATCH('Child Check (2)'!$B125&amp;", "&amp;'Child Check (2)'!$C125&amp;", "&amp;IF($D125="N","Non-TPL, ","TPL, ")&amp;IF($E125="N","Non-voluntary_","voluntary_")&amp;$A125&amp;"_"&amp;T$4,'TANF_CHIP Child Rate Sheet'!$A$33:$QG$33,0))</f>
        <v>#N/A</v>
      </c>
      <c r="U125" s="118" t="e">
        <f>INDEX('TANF_CHIP Child Rate Sheet'!$A$3:$QG$33,MATCH("Base Member Months:",'TANF_CHIP Child Rate Sheet'!$A$3:$A$33,0),MATCH('Child Check (2)'!$B125&amp;", "&amp;'Child Check (2)'!$C125&amp;", "&amp;IF($D125="N","Non-TPL, ","TPL, ")&amp;IF($E125="N","Non-voluntary_","voluntary_")&amp;$A125&amp;"_"&amp;U$4,'TANF_CHIP Child Rate Sheet'!$A$33:$QG$33,0))</f>
        <v>#N/A</v>
      </c>
      <c r="W125" s="119">
        <v>0</v>
      </c>
      <c r="X125" s="119">
        <v>0</v>
      </c>
      <c r="Y125" s="119" t="e">
        <v>#VALUE!</v>
      </c>
      <c r="Z125" s="122">
        <v>0</v>
      </c>
      <c r="AA125" s="122">
        <v>0</v>
      </c>
      <c r="AB125" s="122">
        <v>0</v>
      </c>
      <c r="AC125" s="122">
        <v>0</v>
      </c>
      <c r="AD125" s="122">
        <v>0</v>
      </c>
      <c r="AE125" s="123" t="e">
        <f t="shared" si="3"/>
        <v>#N/A</v>
      </c>
      <c r="AF125" s="123" t="e">
        <f t="shared" si="4"/>
        <v>#N/A</v>
      </c>
      <c r="AG125" s="121" t="e">
        <f t="shared" si="5"/>
        <v>#N/A</v>
      </c>
    </row>
    <row r="126" spans="1:33">
      <c r="A126" s="112" t="s">
        <v>39</v>
      </c>
      <c r="B126" s="113" t="s">
        <v>47</v>
      </c>
      <c r="C126" s="113" t="s">
        <v>30</v>
      </c>
      <c r="D126" s="113" t="s">
        <v>31</v>
      </c>
      <c r="E126" s="113" t="s">
        <v>31</v>
      </c>
      <c r="F126" s="114" t="s">
        <v>33</v>
      </c>
      <c r="G126" s="35" t="e">
        <f>INDEX('TANF_CHIP Child Rate Sheet'!$A$7:$QG$33,MATCH('Child Check (2)'!$F126,'TANF_CHIP Child Rate Sheet'!$A$7:$A$33,0),MATCH('Child Check (2)'!$B126&amp;", "&amp;'Child Check (2)'!$C126&amp;", "&amp;IF($D126="N","Non-TPL, ","TPL, ")&amp;IF($E126="N","Non-voluntary_","voluntary_")&amp;$A126&amp;"_"&amp;G$4,'TANF_CHIP Child Rate Sheet'!$A$33:$QG$33,0))</f>
        <v>#N/A</v>
      </c>
      <c r="H126" s="36" t="e">
        <f>INDEX('TANF_CHIP Child Rate Sheet'!$A$7:$QG$33,MATCH('Child Check (2)'!$F126,'TANF_CHIP Child Rate Sheet'!$A$7:$A$33,0),MATCH('Child Check (2)'!$B126&amp;", "&amp;'Child Check (2)'!$C126&amp;", "&amp;IF($D126="N","Non-TPL, ","TPL, ")&amp;IF($E126="N","Non-voluntary_","voluntary_")&amp;$A126&amp;"_"&amp;H$4,'TANF_CHIP Child Rate Sheet'!$A$33:$QG$33,0))</f>
        <v>#N/A</v>
      </c>
      <c r="I126" s="36" t="e">
        <f>INDEX('TANF_CHIP Child Rate Sheet'!$A$7:$QG$33,MATCH('Child Check (2)'!$F126,'TANF_CHIP Child Rate Sheet'!$A$7:$A$33,0),MATCH('Child Check (2)'!$B126&amp;", "&amp;'Child Check (2)'!$C126&amp;", "&amp;IF($D126="N","Non-TPL, ","TPL, ")&amp;IF($E126="N","Non-voluntary_","voluntary_")&amp;$A126&amp;"_"&amp;I$4,'TANF_CHIP Child Rate Sheet'!$A$33:$QG$33,0))</f>
        <v>#N/A</v>
      </c>
      <c r="J126" s="37" t="e">
        <f>INDEX('TANF_CHIP Child Rate Sheet'!$A$7:$QG$33,MATCH('Child Check (2)'!$F126,'TANF_CHIP Child Rate Sheet'!$A$7:$A$33,0),MATCH('Child Check (2)'!$B126&amp;", "&amp;'Child Check (2)'!$C126&amp;", "&amp;IF($D126="N","Non-TPL, ","TPL, ")&amp;IF($E126="N","Non-voluntary_","voluntary_")&amp;$A126&amp;"_"&amp;J$4,'TANF_CHIP Child Rate Sheet'!$A$33:$QG$33,0))</f>
        <v>#N/A</v>
      </c>
      <c r="K126" s="38" t="e">
        <f>INDEX('TANF_CHIP Child Rate Sheet'!$A$7:$QG$33,MATCH('Child Check (2)'!$F126,'TANF_CHIP Child Rate Sheet'!$A$7:$A$33,0),MATCH('Child Check (2)'!$B126&amp;", "&amp;'Child Check (2)'!$C126&amp;", "&amp;IF($D126="N","Non-TPL, ","TPL, ")&amp;IF($E126="N","Non-voluntary_","voluntary_")&amp;$A126&amp;"_"&amp;K$4,'TANF_CHIP Child Rate Sheet'!$A$33:$QG$33,0))</f>
        <v>#N/A</v>
      </c>
      <c r="L126" s="37" t="e">
        <f>INDEX('TANF_CHIP Child Rate Sheet'!$A$7:$QG$33,MATCH('Child Check (2)'!$F126,'TANF_CHIP Child Rate Sheet'!$A$7:$A$33,0),MATCH('Child Check (2)'!$B126&amp;", "&amp;'Child Check (2)'!$C126&amp;", "&amp;IF($D126="N","Non-TPL, ","TPL, ")&amp;IF($E126="N","Non-voluntary_","voluntary_")&amp;$A126&amp;"_"&amp;L$4,'TANF_CHIP Child Rate Sheet'!$A$33:$QG$33,0))</f>
        <v>#N/A</v>
      </c>
      <c r="M126" s="39" t="e">
        <f>INDEX('TANF_CHIP Child Rate Sheet'!$A$7:$QG$33,MATCH('Child Check (2)'!$F126,'TANF_CHIP Child Rate Sheet'!$A$7:$A$33,0),MATCH('Child Check (2)'!$B126&amp;", "&amp;'Child Check (2)'!$C126&amp;", "&amp;IF($D126="N","Non-TPL, ","TPL, ")&amp;IF($E126="N","Non-voluntary_","voluntary_")&amp;$A126&amp;"_"&amp;M$4,'TANF_CHIP Child Rate Sheet'!$A$33:$QG$33,0))</f>
        <v>#N/A</v>
      </c>
      <c r="N126" s="40" t="e">
        <f>INDEX('TANF_CHIP Child Rate Sheet'!$A$7:$QG$33,MATCH('Child Check (2)'!$F126,'TANF_CHIP Child Rate Sheet'!$A$7:$A$33,0),MATCH('Child Check (2)'!$B126&amp;", "&amp;'Child Check (2)'!$C126&amp;", "&amp;IF($D126="N","Non-TPL, ","TPL, ")&amp;IF($E126="N","Non-voluntary_","voluntary_")&amp;$A126&amp;"_"&amp;N$4,'TANF_CHIP Child Rate Sheet'!$A$33:$QG$33,0))</f>
        <v>#N/A</v>
      </c>
      <c r="O126" s="41" t="e">
        <f>INDEX('TANF_CHIP Child Rate Sheet'!$A$7:$QG$33,MATCH('Child Check (2)'!$F126,'TANF_CHIP Child Rate Sheet'!$A$7:$A$33,0),MATCH('Child Check (2)'!$B126&amp;", "&amp;'Child Check (2)'!$C126&amp;", "&amp;IF($D126="N","Non-TPL, ","TPL, ")&amp;IF($E126="N","Non-voluntary_","voluntary_")&amp;$A126&amp;"_"&amp;O$4,'TANF_CHIP Child Rate Sheet'!$A$33:$QG$33,0))</f>
        <v>#N/A</v>
      </c>
      <c r="P126" s="41" t="e">
        <f>INDEX('TANF_CHIP Child Rate Sheet'!$A$7:$QG$33,MATCH('Child Check (2)'!$F126,'TANF_CHIP Child Rate Sheet'!$A$7:$A$33,0),MATCH('Child Check (2)'!$B126&amp;", "&amp;'Child Check (2)'!$C126&amp;", "&amp;IF($D126="N","Non-TPL, ","TPL, ")&amp;IF($E126="N","Non-voluntary_","voluntary_")&amp;$A126&amp;"_"&amp;P$4,'TANF_CHIP Child Rate Sheet'!$A$33:$QG$33,0))</f>
        <v>#N/A</v>
      </c>
      <c r="Q126" s="35" t="e">
        <f>INDEX('TANF_CHIP Child Rate Sheet'!$A$7:$QG$33,MATCH('Child Check (2)'!$F126,'TANF_CHIP Child Rate Sheet'!$A$7:$A$33,0),MATCH('Child Check (2)'!$B126&amp;", "&amp;'Child Check (2)'!$C126&amp;", "&amp;IF($D126="N","Non-TPL, ","TPL, ")&amp;IF($E126="N","Non-voluntary_","voluntary_")&amp;$A126&amp;"_"&amp;Q$4,'TANF_CHIP Child Rate Sheet'!$A$33:$QG$33,0))</f>
        <v>#N/A</v>
      </c>
      <c r="R126" s="36" t="e">
        <f>INDEX('TANF_CHIP Child Rate Sheet'!$A$7:$QG$33,MATCH('Child Check (2)'!$F126,'TANF_CHIP Child Rate Sheet'!$A$7:$A$33,0),MATCH('Child Check (2)'!$B126&amp;", "&amp;'Child Check (2)'!$C126&amp;", "&amp;IF($D126="N","Non-TPL, ","TPL, ")&amp;IF($E126="N","Non-voluntary_","voluntary_")&amp;$A126&amp;"_"&amp;R$4,'TANF_CHIP Child Rate Sheet'!$A$33:$QG$33,0))</f>
        <v>#N/A</v>
      </c>
      <c r="S126" s="42" t="e">
        <f>INDEX('TANF_CHIP Child Rate Sheet'!$A$7:$QG$33,MATCH('Child Check (2)'!$F126,'TANF_CHIP Child Rate Sheet'!$A$7:$A$33,0),MATCH('Child Check (2)'!$B126&amp;", "&amp;'Child Check (2)'!$C126&amp;", "&amp;IF($D126="N","Non-TPL, ","TPL, ")&amp;IF($E126="N","Non-voluntary_","voluntary_")&amp;$A126&amp;"_"&amp;S$4,'TANF_CHIP Child Rate Sheet'!$A$33:$QG$33,0))</f>
        <v>#N/A</v>
      </c>
      <c r="T126" s="118" t="e">
        <f>INDEX('TANF_CHIP Child Rate Sheet'!$A$3:$QG$33,MATCH("Base Member Months:",'TANF_CHIP Child Rate Sheet'!$A$3:$A$33,0),MATCH('Child Check (2)'!$B126&amp;", "&amp;'Child Check (2)'!$C126&amp;", "&amp;IF($D126="N","Non-TPL, ","TPL, ")&amp;IF($E126="N","Non-voluntary_","voluntary_")&amp;$A126&amp;"_"&amp;T$4,'TANF_CHIP Child Rate Sheet'!$A$33:$QG$33,0))</f>
        <v>#N/A</v>
      </c>
      <c r="U126" s="118" t="e">
        <f>INDEX('TANF_CHIP Child Rate Sheet'!$A$3:$QG$33,MATCH("Base Member Months:",'TANF_CHIP Child Rate Sheet'!$A$3:$A$33,0),MATCH('Child Check (2)'!$B126&amp;", "&amp;'Child Check (2)'!$C126&amp;", "&amp;IF($D126="N","Non-TPL, ","TPL, ")&amp;IF($E126="N","Non-voluntary_","voluntary_")&amp;$A126&amp;"_"&amp;U$4,'TANF_CHIP Child Rate Sheet'!$A$33:$QG$33,0))</f>
        <v>#N/A</v>
      </c>
      <c r="W126" s="119">
        <v>0</v>
      </c>
      <c r="X126" s="119">
        <v>0</v>
      </c>
      <c r="Y126" s="119" t="e">
        <v>#VALUE!</v>
      </c>
      <c r="Z126" s="122">
        <v>0</v>
      </c>
      <c r="AA126" s="122">
        <v>0</v>
      </c>
      <c r="AB126" s="122">
        <v>0</v>
      </c>
      <c r="AC126" s="122">
        <v>0</v>
      </c>
      <c r="AD126" s="122">
        <v>-8.3266726846886741E-17</v>
      </c>
      <c r="AE126" s="123" t="e">
        <f t="shared" si="3"/>
        <v>#N/A</v>
      </c>
      <c r="AF126" s="123" t="e">
        <f t="shared" si="4"/>
        <v>#N/A</v>
      </c>
      <c r="AG126" s="121" t="e">
        <f t="shared" si="5"/>
        <v>#N/A</v>
      </c>
    </row>
    <row r="127" spans="1:33">
      <c r="A127" s="112" t="s">
        <v>39</v>
      </c>
      <c r="B127" s="113" t="s">
        <v>47</v>
      </c>
      <c r="C127" s="113" t="s">
        <v>30</v>
      </c>
      <c r="D127" s="113" t="s">
        <v>31</v>
      </c>
      <c r="E127" s="113" t="s">
        <v>31</v>
      </c>
      <c r="F127" s="114" t="s">
        <v>34</v>
      </c>
      <c r="G127" s="35" t="e">
        <f>INDEX('TANF_CHIP Child Rate Sheet'!$A$7:$QG$33,MATCH('Child Check (2)'!$F127,'TANF_CHIP Child Rate Sheet'!$A$7:$A$33,0),MATCH('Child Check (2)'!$B127&amp;", "&amp;'Child Check (2)'!$C127&amp;", "&amp;IF($D127="N","Non-TPL, ","TPL, ")&amp;IF($E127="N","Non-voluntary_","voluntary_")&amp;$A127&amp;"_"&amp;G$4,'TANF_CHIP Child Rate Sheet'!$A$33:$QG$33,0))</f>
        <v>#N/A</v>
      </c>
      <c r="H127" s="36" t="e">
        <f>INDEX('TANF_CHIP Child Rate Sheet'!$A$7:$QG$33,MATCH('Child Check (2)'!$F127,'TANF_CHIP Child Rate Sheet'!$A$7:$A$33,0),MATCH('Child Check (2)'!$B127&amp;", "&amp;'Child Check (2)'!$C127&amp;", "&amp;IF($D127="N","Non-TPL, ","TPL, ")&amp;IF($E127="N","Non-voluntary_","voluntary_")&amp;$A127&amp;"_"&amp;H$4,'TANF_CHIP Child Rate Sheet'!$A$33:$QG$33,0))</f>
        <v>#N/A</v>
      </c>
      <c r="I127" s="36" t="e">
        <f>INDEX('TANF_CHIP Child Rate Sheet'!$A$7:$QG$33,MATCH('Child Check (2)'!$F127,'TANF_CHIP Child Rate Sheet'!$A$7:$A$33,0),MATCH('Child Check (2)'!$B127&amp;", "&amp;'Child Check (2)'!$C127&amp;", "&amp;IF($D127="N","Non-TPL, ","TPL, ")&amp;IF($E127="N","Non-voluntary_","voluntary_")&amp;$A127&amp;"_"&amp;I$4,'TANF_CHIP Child Rate Sheet'!$A$33:$QG$33,0))</f>
        <v>#N/A</v>
      </c>
      <c r="J127" s="37" t="e">
        <f>INDEX('TANF_CHIP Child Rate Sheet'!$A$7:$QG$33,MATCH('Child Check (2)'!$F127,'TANF_CHIP Child Rate Sheet'!$A$7:$A$33,0),MATCH('Child Check (2)'!$B127&amp;", "&amp;'Child Check (2)'!$C127&amp;", "&amp;IF($D127="N","Non-TPL, ","TPL, ")&amp;IF($E127="N","Non-voluntary_","voluntary_")&amp;$A127&amp;"_"&amp;J$4,'TANF_CHIP Child Rate Sheet'!$A$33:$QG$33,0))</f>
        <v>#N/A</v>
      </c>
      <c r="K127" s="38" t="e">
        <f>INDEX('TANF_CHIP Child Rate Sheet'!$A$7:$QG$33,MATCH('Child Check (2)'!$F127,'TANF_CHIP Child Rate Sheet'!$A$7:$A$33,0),MATCH('Child Check (2)'!$B127&amp;", "&amp;'Child Check (2)'!$C127&amp;", "&amp;IF($D127="N","Non-TPL, ","TPL, ")&amp;IF($E127="N","Non-voluntary_","voluntary_")&amp;$A127&amp;"_"&amp;K$4,'TANF_CHIP Child Rate Sheet'!$A$33:$QG$33,0))</f>
        <v>#N/A</v>
      </c>
      <c r="L127" s="37" t="e">
        <f>INDEX('TANF_CHIP Child Rate Sheet'!$A$7:$QG$33,MATCH('Child Check (2)'!$F127,'TANF_CHIP Child Rate Sheet'!$A$7:$A$33,0),MATCH('Child Check (2)'!$B127&amp;", "&amp;'Child Check (2)'!$C127&amp;", "&amp;IF($D127="N","Non-TPL, ","TPL, ")&amp;IF($E127="N","Non-voluntary_","voluntary_")&amp;$A127&amp;"_"&amp;L$4,'TANF_CHIP Child Rate Sheet'!$A$33:$QG$33,0))</f>
        <v>#N/A</v>
      </c>
      <c r="M127" s="39" t="e">
        <f>INDEX('TANF_CHIP Child Rate Sheet'!$A$7:$QG$33,MATCH('Child Check (2)'!$F127,'TANF_CHIP Child Rate Sheet'!$A$7:$A$33,0),MATCH('Child Check (2)'!$B127&amp;", "&amp;'Child Check (2)'!$C127&amp;", "&amp;IF($D127="N","Non-TPL, ","TPL, ")&amp;IF($E127="N","Non-voluntary_","voluntary_")&amp;$A127&amp;"_"&amp;M$4,'TANF_CHIP Child Rate Sheet'!$A$33:$QG$33,0))</f>
        <v>#N/A</v>
      </c>
      <c r="N127" s="40" t="e">
        <f>INDEX('TANF_CHIP Child Rate Sheet'!$A$7:$QG$33,MATCH('Child Check (2)'!$F127,'TANF_CHIP Child Rate Sheet'!$A$7:$A$33,0),MATCH('Child Check (2)'!$B127&amp;", "&amp;'Child Check (2)'!$C127&amp;", "&amp;IF($D127="N","Non-TPL, ","TPL, ")&amp;IF($E127="N","Non-voluntary_","voluntary_")&amp;$A127&amp;"_"&amp;N$4,'TANF_CHIP Child Rate Sheet'!$A$33:$QG$33,0))</f>
        <v>#N/A</v>
      </c>
      <c r="O127" s="41" t="e">
        <f>INDEX('TANF_CHIP Child Rate Sheet'!$A$7:$QG$33,MATCH('Child Check (2)'!$F127,'TANF_CHIP Child Rate Sheet'!$A$7:$A$33,0),MATCH('Child Check (2)'!$B127&amp;", "&amp;'Child Check (2)'!$C127&amp;", "&amp;IF($D127="N","Non-TPL, ","TPL, ")&amp;IF($E127="N","Non-voluntary_","voluntary_")&amp;$A127&amp;"_"&amp;O$4,'TANF_CHIP Child Rate Sheet'!$A$33:$QG$33,0))</f>
        <v>#N/A</v>
      </c>
      <c r="P127" s="41" t="e">
        <f>INDEX('TANF_CHIP Child Rate Sheet'!$A$7:$QG$33,MATCH('Child Check (2)'!$F127,'TANF_CHIP Child Rate Sheet'!$A$7:$A$33,0),MATCH('Child Check (2)'!$B127&amp;", "&amp;'Child Check (2)'!$C127&amp;", "&amp;IF($D127="N","Non-TPL, ","TPL, ")&amp;IF($E127="N","Non-voluntary_","voluntary_")&amp;$A127&amp;"_"&amp;P$4,'TANF_CHIP Child Rate Sheet'!$A$33:$QG$33,0))</f>
        <v>#N/A</v>
      </c>
      <c r="Q127" s="35" t="e">
        <f>INDEX('TANF_CHIP Child Rate Sheet'!$A$7:$QG$33,MATCH('Child Check (2)'!$F127,'TANF_CHIP Child Rate Sheet'!$A$7:$A$33,0),MATCH('Child Check (2)'!$B127&amp;", "&amp;'Child Check (2)'!$C127&amp;", "&amp;IF($D127="N","Non-TPL, ","TPL, ")&amp;IF($E127="N","Non-voluntary_","voluntary_")&amp;$A127&amp;"_"&amp;Q$4,'TANF_CHIP Child Rate Sheet'!$A$33:$QG$33,0))</f>
        <v>#N/A</v>
      </c>
      <c r="R127" s="36" t="e">
        <f>INDEX('TANF_CHIP Child Rate Sheet'!$A$7:$QG$33,MATCH('Child Check (2)'!$F127,'TANF_CHIP Child Rate Sheet'!$A$7:$A$33,0),MATCH('Child Check (2)'!$B127&amp;", "&amp;'Child Check (2)'!$C127&amp;", "&amp;IF($D127="N","Non-TPL, ","TPL, ")&amp;IF($E127="N","Non-voluntary_","voluntary_")&amp;$A127&amp;"_"&amp;R$4,'TANF_CHIP Child Rate Sheet'!$A$33:$QG$33,0))</f>
        <v>#N/A</v>
      </c>
      <c r="S127" s="42" t="e">
        <f>INDEX('TANF_CHIP Child Rate Sheet'!$A$7:$QG$33,MATCH('Child Check (2)'!$F127,'TANF_CHIP Child Rate Sheet'!$A$7:$A$33,0),MATCH('Child Check (2)'!$B127&amp;", "&amp;'Child Check (2)'!$C127&amp;", "&amp;IF($D127="N","Non-TPL, ","TPL, ")&amp;IF($E127="N","Non-voluntary_","voluntary_")&amp;$A127&amp;"_"&amp;S$4,'TANF_CHIP Child Rate Sheet'!$A$33:$QG$33,0))</f>
        <v>#N/A</v>
      </c>
      <c r="T127" s="118" t="e">
        <f>INDEX('TANF_CHIP Child Rate Sheet'!$A$3:$QG$33,MATCH("Base Member Months:",'TANF_CHIP Child Rate Sheet'!$A$3:$A$33,0),MATCH('Child Check (2)'!$B127&amp;", "&amp;'Child Check (2)'!$C127&amp;", "&amp;IF($D127="N","Non-TPL, ","TPL, ")&amp;IF($E127="N","Non-voluntary_","voluntary_")&amp;$A127&amp;"_"&amp;T$4,'TANF_CHIP Child Rate Sheet'!$A$33:$QG$33,0))</f>
        <v>#N/A</v>
      </c>
      <c r="U127" s="118" t="e">
        <f>INDEX('TANF_CHIP Child Rate Sheet'!$A$3:$QG$33,MATCH("Base Member Months:",'TANF_CHIP Child Rate Sheet'!$A$3:$A$33,0),MATCH('Child Check (2)'!$B127&amp;", "&amp;'Child Check (2)'!$C127&amp;", "&amp;IF($D127="N","Non-TPL, ","TPL, ")&amp;IF($E127="N","Non-voluntary_","voluntary_")&amp;$A127&amp;"_"&amp;U$4,'TANF_CHIP Child Rate Sheet'!$A$33:$QG$33,0))</f>
        <v>#N/A</v>
      </c>
      <c r="W127" s="119">
        <v>0</v>
      </c>
      <c r="X127" s="119">
        <v>0</v>
      </c>
      <c r="Y127" s="119" t="e">
        <v>#VALUE!</v>
      </c>
      <c r="Z127" s="122">
        <v>0</v>
      </c>
      <c r="AA127" s="122">
        <v>0</v>
      </c>
      <c r="AB127" s="122">
        <v>0</v>
      </c>
      <c r="AC127" s="122">
        <v>0</v>
      </c>
      <c r="AD127" s="122">
        <v>-8.3266726846886741E-17</v>
      </c>
      <c r="AE127" s="123" t="e">
        <f t="shared" si="3"/>
        <v>#N/A</v>
      </c>
      <c r="AF127" s="123" t="e">
        <f t="shared" si="4"/>
        <v>#N/A</v>
      </c>
      <c r="AG127" s="121" t="e">
        <f t="shared" si="5"/>
        <v>#N/A</v>
      </c>
    </row>
    <row r="128" spans="1:33">
      <c r="A128" s="112" t="s">
        <v>39</v>
      </c>
      <c r="B128" s="113" t="s">
        <v>47</v>
      </c>
      <c r="C128" s="113" t="s">
        <v>30</v>
      </c>
      <c r="D128" s="113" t="s">
        <v>31</v>
      </c>
      <c r="E128" s="113" t="s">
        <v>31</v>
      </c>
      <c r="F128" s="114" t="s">
        <v>35</v>
      </c>
      <c r="G128" s="35" t="e">
        <f>INDEX('TANF_CHIP Child Rate Sheet'!$A$7:$QG$33,MATCH('Child Check (2)'!$F128,'TANF_CHIP Child Rate Sheet'!$A$7:$A$33,0),MATCH('Child Check (2)'!$B128&amp;", "&amp;'Child Check (2)'!$C128&amp;", "&amp;IF($D128="N","Non-TPL, ","TPL, ")&amp;IF($E128="N","Non-voluntary_","voluntary_")&amp;$A128&amp;"_"&amp;G$4,'TANF_CHIP Child Rate Sheet'!$A$33:$QG$33,0))</f>
        <v>#N/A</v>
      </c>
      <c r="H128" s="36" t="e">
        <f>INDEX('TANF_CHIP Child Rate Sheet'!$A$7:$QG$33,MATCH('Child Check (2)'!$F128,'TANF_CHIP Child Rate Sheet'!$A$7:$A$33,0),MATCH('Child Check (2)'!$B128&amp;", "&amp;'Child Check (2)'!$C128&amp;", "&amp;IF($D128="N","Non-TPL, ","TPL, ")&amp;IF($E128="N","Non-voluntary_","voluntary_")&amp;$A128&amp;"_"&amp;H$4,'TANF_CHIP Child Rate Sheet'!$A$33:$QG$33,0))</f>
        <v>#N/A</v>
      </c>
      <c r="I128" s="36" t="e">
        <f>INDEX('TANF_CHIP Child Rate Sheet'!$A$7:$QG$33,MATCH('Child Check (2)'!$F128,'TANF_CHIP Child Rate Sheet'!$A$7:$A$33,0),MATCH('Child Check (2)'!$B128&amp;", "&amp;'Child Check (2)'!$C128&amp;", "&amp;IF($D128="N","Non-TPL, ","TPL, ")&amp;IF($E128="N","Non-voluntary_","voluntary_")&amp;$A128&amp;"_"&amp;I$4,'TANF_CHIP Child Rate Sheet'!$A$33:$QG$33,0))</f>
        <v>#N/A</v>
      </c>
      <c r="J128" s="37" t="e">
        <f>INDEX('TANF_CHIP Child Rate Sheet'!$A$7:$QG$33,MATCH('Child Check (2)'!$F128,'TANF_CHIP Child Rate Sheet'!$A$7:$A$33,0),MATCH('Child Check (2)'!$B128&amp;", "&amp;'Child Check (2)'!$C128&amp;", "&amp;IF($D128="N","Non-TPL, ","TPL, ")&amp;IF($E128="N","Non-voluntary_","voluntary_")&amp;$A128&amp;"_"&amp;J$4,'TANF_CHIP Child Rate Sheet'!$A$33:$QG$33,0))</f>
        <v>#N/A</v>
      </c>
      <c r="K128" s="38" t="e">
        <f>INDEX('TANF_CHIP Child Rate Sheet'!$A$7:$QG$33,MATCH('Child Check (2)'!$F128,'TANF_CHIP Child Rate Sheet'!$A$7:$A$33,0),MATCH('Child Check (2)'!$B128&amp;", "&amp;'Child Check (2)'!$C128&amp;", "&amp;IF($D128="N","Non-TPL, ","TPL, ")&amp;IF($E128="N","Non-voluntary_","voluntary_")&amp;$A128&amp;"_"&amp;K$4,'TANF_CHIP Child Rate Sheet'!$A$33:$QG$33,0))</f>
        <v>#N/A</v>
      </c>
      <c r="L128" s="37" t="e">
        <f>INDEX('TANF_CHIP Child Rate Sheet'!$A$7:$QG$33,MATCH('Child Check (2)'!$F128,'TANF_CHIP Child Rate Sheet'!$A$7:$A$33,0),MATCH('Child Check (2)'!$B128&amp;", "&amp;'Child Check (2)'!$C128&amp;", "&amp;IF($D128="N","Non-TPL, ","TPL, ")&amp;IF($E128="N","Non-voluntary_","voluntary_")&amp;$A128&amp;"_"&amp;L$4,'TANF_CHIP Child Rate Sheet'!$A$33:$QG$33,0))</f>
        <v>#N/A</v>
      </c>
      <c r="M128" s="39" t="e">
        <f>INDEX('TANF_CHIP Child Rate Sheet'!$A$7:$QG$33,MATCH('Child Check (2)'!$F128,'TANF_CHIP Child Rate Sheet'!$A$7:$A$33,0),MATCH('Child Check (2)'!$B128&amp;", "&amp;'Child Check (2)'!$C128&amp;", "&amp;IF($D128="N","Non-TPL, ","TPL, ")&amp;IF($E128="N","Non-voluntary_","voluntary_")&amp;$A128&amp;"_"&amp;M$4,'TANF_CHIP Child Rate Sheet'!$A$33:$QG$33,0))</f>
        <v>#N/A</v>
      </c>
      <c r="N128" s="40" t="e">
        <f>INDEX('TANF_CHIP Child Rate Sheet'!$A$7:$QG$33,MATCH('Child Check (2)'!$F128,'TANF_CHIP Child Rate Sheet'!$A$7:$A$33,0),MATCH('Child Check (2)'!$B128&amp;", "&amp;'Child Check (2)'!$C128&amp;", "&amp;IF($D128="N","Non-TPL, ","TPL, ")&amp;IF($E128="N","Non-voluntary_","voluntary_")&amp;$A128&amp;"_"&amp;N$4,'TANF_CHIP Child Rate Sheet'!$A$33:$QG$33,0))</f>
        <v>#N/A</v>
      </c>
      <c r="O128" s="41" t="e">
        <f>INDEX('TANF_CHIP Child Rate Sheet'!$A$7:$QG$33,MATCH('Child Check (2)'!$F128,'TANF_CHIP Child Rate Sheet'!$A$7:$A$33,0),MATCH('Child Check (2)'!$B128&amp;", "&amp;'Child Check (2)'!$C128&amp;", "&amp;IF($D128="N","Non-TPL, ","TPL, ")&amp;IF($E128="N","Non-voluntary_","voluntary_")&amp;$A128&amp;"_"&amp;O$4,'TANF_CHIP Child Rate Sheet'!$A$33:$QG$33,0))</f>
        <v>#N/A</v>
      </c>
      <c r="P128" s="41" t="e">
        <f>INDEX('TANF_CHIP Child Rate Sheet'!$A$7:$QG$33,MATCH('Child Check (2)'!$F128,'TANF_CHIP Child Rate Sheet'!$A$7:$A$33,0),MATCH('Child Check (2)'!$B128&amp;", "&amp;'Child Check (2)'!$C128&amp;", "&amp;IF($D128="N","Non-TPL, ","TPL, ")&amp;IF($E128="N","Non-voluntary_","voluntary_")&amp;$A128&amp;"_"&amp;P$4,'TANF_CHIP Child Rate Sheet'!$A$33:$QG$33,0))</f>
        <v>#N/A</v>
      </c>
      <c r="Q128" s="35" t="e">
        <f>INDEX('TANF_CHIP Child Rate Sheet'!$A$7:$QG$33,MATCH('Child Check (2)'!$F128,'TANF_CHIP Child Rate Sheet'!$A$7:$A$33,0),MATCH('Child Check (2)'!$B128&amp;", "&amp;'Child Check (2)'!$C128&amp;", "&amp;IF($D128="N","Non-TPL, ","TPL, ")&amp;IF($E128="N","Non-voluntary_","voluntary_")&amp;$A128&amp;"_"&amp;Q$4,'TANF_CHIP Child Rate Sheet'!$A$33:$QG$33,0))</f>
        <v>#N/A</v>
      </c>
      <c r="R128" s="36" t="e">
        <f>INDEX('TANF_CHIP Child Rate Sheet'!$A$7:$QG$33,MATCH('Child Check (2)'!$F128,'TANF_CHIP Child Rate Sheet'!$A$7:$A$33,0),MATCH('Child Check (2)'!$B128&amp;", "&amp;'Child Check (2)'!$C128&amp;", "&amp;IF($D128="N","Non-TPL, ","TPL, ")&amp;IF($E128="N","Non-voluntary_","voluntary_")&amp;$A128&amp;"_"&amp;R$4,'TANF_CHIP Child Rate Sheet'!$A$33:$QG$33,0))</f>
        <v>#N/A</v>
      </c>
      <c r="S128" s="42" t="e">
        <f>INDEX('TANF_CHIP Child Rate Sheet'!$A$7:$QG$33,MATCH('Child Check (2)'!$F128,'TANF_CHIP Child Rate Sheet'!$A$7:$A$33,0),MATCH('Child Check (2)'!$B128&amp;", "&amp;'Child Check (2)'!$C128&amp;", "&amp;IF($D128="N","Non-TPL, ","TPL, ")&amp;IF($E128="N","Non-voluntary_","voluntary_")&amp;$A128&amp;"_"&amp;S$4,'TANF_CHIP Child Rate Sheet'!$A$33:$QG$33,0))</f>
        <v>#N/A</v>
      </c>
      <c r="T128" s="118" t="e">
        <f>INDEX('TANF_CHIP Child Rate Sheet'!$A$3:$QG$33,MATCH("Base Member Months:",'TANF_CHIP Child Rate Sheet'!$A$3:$A$33,0),MATCH('Child Check (2)'!$B128&amp;", "&amp;'Child Check (2)'!$C128&amp;", "&amp;IF($D128="N","Non-TPL, ","TPL, ")&amp;IF($E128="N","Non-voluntary_","voluntary_")&amp;$A128&amp;"_"&amp;T$4,'TANF_CHIP Child Rate Sheet'!$A$33:$QG$33,0))</f>
        <v>#N/A</v>
      </c>
      <c r="U128" s="118" t="e">
        <f>INDEX('TANF_CHIP Child Rate Sheet'!$A$3:$QG$33,MATCH("Base Member Months:",'TANF_CHIP Child Rate Sheet'!$A$3:$A$33,0),MATCH('Child Check (2)'!$B128&amp;", "&amp;'Child Check (2)'!$C128&amp;", "&amp;IF($D128="N","Non-TPL, ","TPL, ")&amp;IF($E128="N","Non-voluntary_","voluntary_")&amp;$A128&amp;"_"&amp;U$4,'TANF_CHIP Child Rate Sheet'!$A$33:$QG$33,0))</f>
        <v>#N/A</v>
      </c>
      <c r="W128" s="119">
        <v>0</v>
      </c>
      <c r="X128" s="119">
        <v>0</v>
      </c>
      <c r="Y128" s="119" t="e">
        <v>#VALUE!</v>
      </c>
      <c r="Z128" s="122">
        <v>0</v>
      </c>
      <c r="AA128" s="122">
        <v>0</v>
      </c>
      <c r="AB128" s="122">
        <v>0</v>
      </c>
      <c r="AC128" s="122">
        <v>0</v>
      </c>
      <c r="AD128" s="122">
        <v>0</v>
      </c>
      <c r="AE128" s="123" t="e">
        <f t="shared" si="3"/>
        <v>#N/A</v>
      </c>
      <c r="AF128" s="123" t="e">
        <f t="shared" si="4"/>
        <v>#N/A</v>
      </c>
      <c r="AG128" s="121" t="e">
        <f t="shared" si="5"/>
        <v>#N/A</v>
      </c>
    </row>
    <row r="129" spans="1:33">
      <c r="A129" s="112" t="s">
        <v>39</v>
      </c>
      <c r="B129" s="113" t="s">
        <v>47</v>
      </c>
      <c r="C129" s="113" t="s">
        <v>30</v>
      </c>
      <c r="D129" s="113" t="s">
        <v>31</v>
      </c>
      <c r="E129" s="113" t="s">
        <v>36</v>
      </c>
      <c r="F129" s="114" t="s">
        <v>32</v>
      </c>
      <c r="G129" s="35" t="e">
        <f>INDEX('TANF_CHIP Child Rate Sheet'!$A$7:$QG$33,MATCH('Child Check (2)'!$F129,'TANF_CHIP Child Rate Sheet'!$A$7:$A$33,0),MATCH('Child Check (2)'!$B129&amp;", "&amp;'Child Check (2)'!$C129&amp;", "&amp;IF($D129="N","Non-TPL, ","TPL, ")&amp;IF($E129="N","Non-voluntary_","voluntary_")&amp;$A129&amp;"_"&amp;G$4,'TANF_CHIP Child Rate Sheet'!$A$33:$QG$33,0))</f>
        <v>#N/A</v>
      </c>
      <c r="H129" s="36" t="e">
        <f>INDEX('TANF_CHIP Child Rate Sheet'!$A$7:$QG$33,MATCH('Child Check (2)'!$F129,'TANF_CHIP Child Rate Sheet'!$A$7:$A$33,0),MATCH('Child Check (2)'!$B129&amp;", "&amp;'Child Check (2)'!$C129&amp;", "&amp;IF($D129="N","Non-TPL, ","TPL, ")&amp;IF($E129="N","Non-voluntary_","voluntary_")&amp;$A129&amp;"_"&amp;H$4,'TANF_CHIP Child Rate Sheet'!$A$33:$QG$33,0))</f>
        <v>#N/A</v>
      </c>
      <c r="I129" s="36" t="e">
        <f>INDEX('TANF_CHIP Child Rate Sheet'!$A$7:$QG$33,MATCH('Child Check (2)'!$F129,'TANF_CHIP Child Rate Sheet'!$A$7:$A$33,0),MATCH('Child Check (2)'!$B129&amp;", "&amp;'Child Check (2)'!$C129&amp;", "&amp;IF($D129="N","Non-TPL, ","TPL, ")&amp;IF($E129="N","Non-voluntary_","voluntary_")&amp;$A129&amp;"_"&amp;I$4,'TANF_CHIP Child Rate Sheet'!$A$33:$QG$33,0))</f>
        <v>#N/A</v>
      </c>
      <c r="J129" s="37" t="e">
        <f>INDEX('TANF_CHIP Child Rate Sheet'!$A$7:$QG$33,MATCH('Child Check (2)'!$F129,'TANF_CHIP Child Rate Sheet'!$A$7:$A$33,0),MATCH('Child Check (2)'!$B129&amp;", "&amp;'Child Check (2)'!$C129&amp;", "&amp;IF($D129="N","Non-TPL, ","TPL, ")&amp;IF($E129="N","Non-voluntary_","voluntary_")&amp;$A129&amp;"_"&amp;J$4,'TANF_CHIP Child Rate Sheet'!$A$33:$QG$33,0))</f>
        <v>#N/A</v>
      </c>
      <c r="K129" s="38" t="e">
        <f>INDEX('TANF_CHIP Child Rate Sheet'!$A$7:$QG$33,MATCH('Child Check (2)'!$F129,'TANF_CHIP Child Rate Sheet'!$A$7:$A$33,0),MATCH('Child Check (2)'!$B129&amp;", "&amp;'Child Check (2)'!$C129&amp;", "&amp;IF($D129="N","Non-TPL, ","TPL, ")&amp;IF($E129="N","Non-voluntary_","voluntary_")&amp;$A129&amp;"_"&amp;K$4,'TANF_CHIP Child Rate Sheet'!$A$33:$QG$33,0))</f>
        <v>#N/A</v>
      </c>
      <c r="L129" s="37" t="e">
        <f>INDEX('TANF_CHIP Child Rate Sheet'!$A$7:$QG$33,MATCH('Child Check (2)'!$F129,'TANF_CHIP Child Rate Sheet'!$A$7:$A$33,0),MATCH('Child Check (2)'!$B129&amp;", "&amp;'Child Check (2)'!$C129&amp;", "&amp;IF($D129="N","Non-TPL, ","TPL, ")&amp;IF($E129="N","Non-voluntary_","voluntary_")&amp;$A129&amp;"_"&amp;L$4,'TANF_CHIP Child Rate Sheet'!$A$33:$QG$33,0))</f>
        <v>#N/A</v>
      </c>
      <c r="M129" s="39" t="e">
        <f>INDEX('TANF_CHIP Child Rate Sheet'!$A$7:$QG$33,MATCH('Child Check (2)'!$F129,'TANF_CHIP Child Rate Sheet'!$A$7:$A$33,0),MATCH('Child Check (2)'!$B129&amp;", "&amp;'Child Check (2)'!$C129&amp;", "&amp;IF($D129="N","Non-TPL, ","TPL, ")&amp;IF($E129="N","Non-voluntary_","voluntary_")&amp;$A129&amp;"_"&amp;M$4,'TANF_CHIP Child Rate Sheet'!$A$33:$QG$33,0))</f>
        <v>#N/A</v>
      </c>
      <c r="N129" s="40" t="e">
        <f>INDEX('TANF_CHIP Child Rate Sheet'!$A$7:$QG$33,MATCH('Child Check (2)'!$F129,'TANF_CHIP Child Rate Sheet'!$A$7:$A$33,0),MATCH('Child Check (2)'!$B129&amp;", "&amp;'Child Check (2)'!$C129&amp;", "&amp;IF($D129="N","Non-TPL, ","TPL, ")&amp;IF($E129="N","Non-voluntary_","voluntary_")&amp;$A129&amp;"_"&amp;N$4,'TANF_CHIP Child Rate Sheet'!$A$33:$QG$33,0))</f>
        <v>#N/A</v>
      </c>
      <c r="O129" s="41" t="e">
        <f>INDEX('TANF_CHIP Child Rate Sheet'!$A$7:$QG$33,MATCH('Child Check (2)'!$F129,'TANF_CHIP Child Rate Sheet'!$A$7:$A$33,0),MATCH('Child Check (2)'!$B129&amp;", "&amp;'Child Check (2)'!$C129&amp;", "&amp;IF($D129="N","Non-TPL, ","TPL, ")&amp;IF($E129="N","Non-voluntary_","voluntary_")&amp;$A129&amp;"_"&amp;O$4,'TANF_CHIP Child Rate Sheet'!$A$33:$QG$33,0))</f>
        <v>#N/A</v>
      </c>
      <c r="P129" s="41" t="e">
        <f>INDEX('TANF_CHIP Child Rate Sheet'!$A$7:$QG$33,MATCH('Child Check (2)'!$F129,'TANF_CHIP Child Rate Sheet'!$A$7:$A$33,0),MATCH('Child Check (2)'!$B129&amp;", "&amp;'Child Check (2)'!$C129&amp;", "&amp;IF($D129="N","Non-TPL, ","TPL, ")&amp;IF($E129="N","Non-voluntary_","voluntary_")&amp;$A129&amp;"_"&amp;P$4,'TANF_CHIP Child Rate Sheet'!$A$33:$QG$33,0))</f>
        <v>#N/A</v>
      </c>
      <c r="Q129" s="35" t="e">
        <f>INDEX('TANF_CHIP Child Rate Sheet'!$A$7:$QG$33,MATCH('Child Check (2)'!$F129,'TANF_CHIP Child Rate Sheet'!$A$7:$A$33,0),MATCH('Child Check (2)'!$B129&amp;", "&amp;'Child Check (2)'!$C129&amp;", "&amp;IF($D129="N","Non-TPL, ","TPL, ")&amp;IF($E129="N","Non-voluntary_","voluntary_")&amp;$A129&amp;"_"&amp;Q$4,'TANF_CHIP Child Rate Sheet'!$A$33:$QG$33,0))</f>
        <v>#N/A</v>
      </c>
      <c r="R129" s="36" t="e">
        <f>INDEX('TANF_CHIP Child Rate Sheet'!$A$7:$QG$33,MATCH('Child Check (2)'!$F129,'TANF_CHIP Child Rate Sheet'!$A$7:$A$33,0),MATCH('Child Check (2)'!$B129&amp;", "&amp;'Child Check (2)'!$C129&amp;", "&amp;IF($D129="N","Non-TPL, ","TPL, ")&amp;IF($E129="N","Non-voluntary_","voluntary_")&amp;$A129&amp;"_"&amp;R$4,'TANF_CHIP Child Rate Sheet'!$A$33:$QG$33,0))</f>
        <v>#N/A</v>
      </c>
      <c r="S129" s="42" t="e">
        <f>INDEX('TANF_CHIP Child Rate Sheet'!$A$7:$QG$33,MATCH('Child Check (2)'!$F129,'TANF_CHIP Child Rate Sheet'!$A$7:$A$33,0),MATCH('Child Check (2)'!$B129&amp;", "&amp;'Child Check (2)'!$C129&amp;", "&amp;IF($D129="N","Non-TPL, ","TPL, ")&amp;IF($E129="N","Non-voluntary_","voluntary_")&amp;$A129&amp;"_"&amp;S$4,'TANF_CHIP Child Rate Sheet'!$A$33:$QG$33,0))</f>
        <v>#N/A</v>
      </c>
      <c r="T129" s="118" t="e">
        <f>INDEX('TANF_CHIP Child Rate Sheet'!$A$3:$QG$33,MATCH("Base Member Months:",'TANF_CHIP Child Rate Sheet'!$A$3:$A$33,0),MATCH('Child Check (2)'!$B129&amp;", "&amp;'Child Check (2)'!$C129&amp;", "&amp;IF($D129="N","Non-TPL, ","TPL, ")&amp;IF($E129="N","Non-voluntary_","voluntary_")&amp;$A129&amp;"_"&amp;T$4,'TANF_CHIP Child Rate Sheet'!$A$33:$QG$33,0))</f>
        <v>#N/A</v>
      </c>
      <c r="U129" s="118" t="e">
        <f>INDEX('TANF_CHIP Child Rate Sheet'!$A$3:$QG$33,MATCH("Base Member Months:",'TANF_CHIP Child Rate Sheet'!$A$3:$A$33,0),MATCH('Child Check (2)'!$B129&amp;", "&amp;'Child Check (2)'!$C129&amp;", "&amp;IF($D129="N","Non-TPL, ","TPL, ")&amp;IF($E129="N","Non-voluntary_","voluntary_")&amp;$A129&amp;"_"&amp;U$4,'TANF_CHIP Child Rate Sheet'!$A$33:$QG$33,0))</f>
        <v>#N/A</v>
      </c>
      <c r="W129" s="119">
        <v>0</v>
      </c>
      <c r="X129" s="119">
        <v>0</v>
      </c>
      <c r="Y129" s="119" t="e">
        <v>#VALUE!</v>
      </c>
      <c r="Z129" s="122">
        <v>0</v>
      </c>
      <c r="AA129" s="122">
        <v>0</v>
      </c>
      <c r="AB129" s="122">
        <v>0</v>
      </c>
      <c r="AC129" s="122">
        <v>0</v>
      </c>
      <c r="AD129" s="122">
        <v>0</v>
      </c>
      <c r="AE129" s="123" t="e">
        <f t="shared" si="3"/>
        <v>#N/A</v>
      </c>
      <c r="AF129" s="123" t="e">
        <f t="shared" si="4"/>
        <v>#N/A</v>
      </c>
      <c r="AG129" s="121" t="e">
        <f t="shared" si="5"/>
        <v>#N/A</v>
      </c>
    </row>
    <row r="130" spans="1:33">
      <c r="A130" s="112" t="s">
        <v>39</v>
      </c>
      <c r="B130" s="113" t="s">
        <v>47</v>
      </c>
      <c r="C130" s="113" t="s">
        <v>30</v>
      </c>
      <c r="D130" s="113" t="s">
        <v>31</v>
      </c>
      <c r="E130" s="113" t="s">
        <v>36</v>
      </c>
      <c r="F130" s="114" t="s">
        <v>33</v>
      </c>
      <c r="G130" s="35" t="e">
        <f>INDEX('TANF_CHIP Child Rate Sheet'!$A$7:$QG$33,MATCH('Child Check (2)'!$F130,'TANF_CHIP Child Rate Sheet'!$A$7:$A$33,0),MATCH('Child Check (2)'!$B130&amp;", "&amp;'Child Check (2)'!$C130&amp;", "&amp;IF($D130="N","Non-TPL, ","TPL, ")&amp;IF($E130="N","Non-voluntary_","voluntary_")&amp;$A130&amp;"_"&amp;G$4,'TANF_CHIP Child Rate Sheet'!$A$33:$QG$33,0))</f>
        <v>#N/A</v>
      </c>
      <c r="H130" s="36" t="e">
        <f>INDEX('TANF_CHIP Child Rate Sheet'!$A$7:$QG$33,MATCH('Child Check (2)'!$F130,'TANF_CHIP Child Rate Sheet'!$A$7:$A$33,0),MATCH('Child Check (2)'!$B130&amp;", "&amp;'Child Check (2)'!$C130&amp;", "&amp;IF($D130="N","Non-TPL, ","TPL, ")&amp;IF($E130="N","Non-voluntary_","voluntary_")&amp;$A130&amp;"_"&amp;H$4,'TANF_CHIP Child Rate Sheet'!$A$33:$QG$33,0))</f>
        <v>#N/A</v>
      </c>
      <c r="I130" s="36" t="e">
        <f>INDEX('TANF_CHIP Child Rate Sheet'!$A$7:$QG$33,MATCH('Child Check (2)'!$F130,'TANF_CHIP Child Rate Sheet'!$A$7:$A$33,0),MATCH('Child Check (2)'!$B130&amp;", "&amp;'Child Check (2)'!$C130&amp;", "&amp;IF($D130="N","Non-TPL, ","TPL, ")&amp;IF($E130="N","Non-voluntary_","voluntary_")&amp;$A130&amp;"_"&amp;I$4,'TANF_CHIP Child Rate Sheet'!$A$33:$QG$33,0))</f>
        <v>#N/A</v>
      </c>
      <c r="J130" s="37" t="e">
        <f>INDEX('TANF_CHIP Child Rate Sheet'!$A$7:$QG$33,MATCH('Child Check (2)'!$F130,'TANF_CHIP Child Rate Sheet'!$A$7:$A$33,0),MATCH('Child Check (2)'!$B130&amp;", "&amp;'Child Check (2)'!$C130&amp;", "&amp;IF($D130="N","Non-TPL, ","TPL, ")&amp;IF($E130="N","Non-voluntary_","voluntary_")&amp;$A130&amp;"_"&amp;J$4,'TANF_CHIP Child Rate Sheet'!$A$33:$QG$33,0))</f>
        <v>#N/A</v>
      </c>
      <c r="K130" s="38" t="e">
        <f>INDEX('TANF_CHIP Child Rate Sheet'!$A$7:$QG$33,MATCH('Child Check (2)'!$F130,'TANF_CHIP Child Rate Sheet'!$A$7:$A$33,0),MATCH('Child Check (2)'!$B130&amp;", "&amp;'Child Check (2)'!$C130&amp;", "&amp;IF($D130="N","Non-TPL, ","TPL, ")&amp;IF($E130="N","Non-voluntary_","voluntary_")&amp;$A130&amp;"_"&amp;K$4,'TANF_CHIP Child Rate Sheet'!$A$33:$QG$33,0))</f>
        <v>#N/A</v>
      </c>
      <c r="L130" s="37" t="e">
        <f>INDEX('TANF_CHIP Child Rate Sheet'!$A$7:$QG$33,MATCH('Child Check (2)'!$F130,'TANF_CHIP Child Rate Sheet'!$A$7:$A$33,0),MATCH('Child Check (2)'!$B130&amp;", "&amp;'Child Check (2)'!$C130&amp;", "&amp;IF($D130="N","Non-TPL, ","TPL, ")&amp;IF($E130="N","Non-voluntary_","voluntary_")&amp;$A130&amp;"_"&amp;L$4,'TANF_CHIP Child Rate Sheet'!$A$33:$QG$33,0))</f>
        <v>#N/A</v>
      </c>
      <c r="M130" s="39" t="e">
        <f>INDEX('TANF_CHIP Child Rate Sheet'!$A$7:$QG$33,MATCH('Child Check (2)'!$F130,'TANF_CHIP Child Rate Sheet'!$A$7:$A$33,0),MATCH('Child Check (2)'!$B130&amp;", "&amp;'Child Check (2)'!$C130&amp;", "&amp;IF($D130="N","Non-TPL, ","TPL, ")&amp;IF($E130="N","Non-voluntary_","voluntary_")&amp;$A130&amp;"_"&amp;M$4,'TANF_CHIP Child Rate Sheet'!$A$33:$QG$33,0))</f>
        <v>#N/A</v>
      </c>
      <c r="N130" s="40" t="e">
        <f>INDEX('TANF_CHIP Child Rate Sheet'!$A$7:$QG$33,MATCH('Child Check (2)'!$F130,'TANF_CHIP Child Rate Sheet'!$A$7:$A$33,0),MATCH('Child Check (2)'!$B130&amp;", "&amp;'Child Check (2)'!$C130&amp;", "&amp;IF($D130="N","Non-TPL, ","TPL, ")&amp;IF($E130="N","Non-voluntary_","voluntary_")&amp;$A130&amp;"_"&amp;N$4,'TANF_CHIP Child Rate Sheet'!$A$33:$QG$33,0))</f>
        <v>#N/A</v>
      </c>
      <c r="O130" s="41" t="e">
        <f>INDEX('TANF_CHIP Child Rate Sheet'!$A$7:$QG$33,MATCH('Child Check (2)'!$F130,'TANF_CHIP Child Rate Sheet'!$A$7:$A$33,0),MATCH('Child Check (2)'!$B130&amp;", "&amp;'Child Check (2)'!$C130&amp;", "&amp;IF($D130="N","Non-TPL, ","TPL, ")&amp;IF($E130="N","Non-voluntary_","voluntary_")&amp;$A130&amp;"_"&amp;O$4,'TANF_CHIP Child Rate Sheet'!$A$33:$QG$33,0))</f>
        <v>#N/A</v>
      </c>
      <c r="P130" s="41" t="e">
        <f>INDEX('TANF_CHIP Child Rate Sheet'!$A$7:$QG$33,MATCH('Child Check (2)'!$F130,'TANF_CHIP Child Rate Sheet'!$A$7:$A$33,0),MATCH('Child Check (2)'!$B130&amp;", "&amp;'Child Check (2)'!$C130&amp;", "&amp;IF($D130="N","Non-TPL, ","TPL, ")&amp;IF($E130="N","Non-voluntary_","voluntary_")&amp;$A130&amp;"_"&amp;P$4,'TANF_CHIP Child Rate Sheet'!$A$33:$QG$33,0))</f>
        <v>#N/A</v>
      </c>
      <c r="Q130" s="35" t="e">
        <f>INDEX('TANF_CHIP Child Rate Sheet'!$A$7:$QG$33,MATCH('Child Check (2)'!$F130,'TANF_CHIP Child Rate Sheet'!$A$7:$A$33,0),MATCH('Child Check (2)'!$B130&amp;", "&amp;'Child Check (2)'!$C130&amp;", "&amp;IF($D130="N","Non-TPL, ","TPL, ")&amp;IF($E130="N","Non-voluntary_","voluntary_")&amp;$A130&amp;"_"&amp;Q$4,'TANF_CHIP Child Rate Sheet'!$A$33:$QG$33,0))</f>
        <v>#N/A</v>
      </c>
      <c r="R130" s="36" t="e">
        <f>INDEX('TANF_CHIP Child Rate Sheet'!$A$7:$QG$33,MATCH('Child Check (2)'!$F130,'TANF_CHIP Child Rate Sheet'!$A$7:$A$33,0),MATCH('Child Check (2)'!$B130&amp;", "&amp;'Child Check (2)'!$C130&amp;", "&amp;IF($D130="N","Non-TPL, ","TPL, ")&amp;IF($E130="N","Non-voluntary_","voluntary_")&amp;$A130&amp;"_"&amp;R$4,'TANF_CHIP Child Rate Sheet'!$A$33:$QG$33,0))</f>
        <v>#N/A</v>
      </c>
      <c r="S130" s="42" t="e">
        <f>INDEX('TANF_CHIP Child Rate Sheet'!$A$7:$QG$33,MATCH('Child Check (2)'!$F130,'TANF_CHIP Child Rate Sheet'!$A$7:$A$33,0),MATCH('Child Check (2)'!$B130&amp;", "&amp;'Child Check (2)'!$C130&amp;", "&amp;IF($D130="N","Non-TPL, ","TPL, ")&amp;IF($E130="N","Non-voluntary_","voluntary_")&amp;$A130&amp;"_"&amp;S$4,'TANF_CHIP Child Rate Sheet'!$A$33:$QG$33,0))</f>
        <v>#N/A</v>
      </c>
      <c r="T130" s="118" t="e">
        <f>INDEX('TANF_CHIP Child Rate Sheet'!$A$3:$QG$33,MATCH("Base Member Months:",'TANF_CHIP Child Rate Sheet'!$A$3:$A$33,0),MATCH('Child Check (2)'!$B130&amp;", "&amp;'Child Check (2)'!$C130&amp;", "&amp;IF($D130="N","Non-TPL, ","TPL, ")&amp;IF($E130="N","Non-voluntary_","voluntary_")&amp;$A130&amp;"_"&amp;T$4,'TANF_CHIP Child Rate Sheet'!$A$33:$QG$33,0))</f>
        <v>#N/A</v>
      </c>
      <c r="U130" s="118" t="e">
        <f>INDEX('TANF_CHIP Child Rate Sheet'!$A$3:$QG$33,MATCH("Base Member Months:",'TANF_CHIP Child Rate Sheet'!$A$3:$A$33,0),MATCH('Child Check (2)'!$B130&amp;", "&amp;'Child Check (2)'!$C130&amp;", "&amp;IF($D130="N","Non-TPL, ","TPL, ")&amp;IF($E130="N","Non-voluntary_","voluntary_")&amp;$A130&amp;"_"&amp;U$4,'TANF_CHIP Child Rate Sheet'!$A$33:$QG$33,0))</f>
        <v>#N/A</v>
      </c>
      <c r="W130" s="119">
        <v>0</v>
      </c>
      <c r="X130" s="119">
        <v>0</v>
      </c>
      <c r="Y130" s="119" t="e">
        <v>#VALUE!</v>
      </c>
      <c r="Z130" s="122">
        <v>0</v>
      </c>
      <c r="AA130" s="122">
        <v>0</v>
      </c>
      <c r="AB130" s="122">
        <v>0</v>
      </c>
      <c r="AC130" s="122">
        <v>0</v>
      </c>
      <c r="AD130" s="122">
        <v>-8.3266726846886741E-17</v>
      </c>
      <c r="AE130" s="123" t="e">
        <f t="shared" si="3"/>
        <v>#N/A</v>
      </c>
      <c r="AF130" s="123" t="e">
        <f t="shared" si="4"/>
        <v>#N/A</v>
      </c>
      <c r="AG130" s="121" t="e">
        <f t="shared" si="5"/>
        <v>#N/A</v>
      </c>
    </row>
    <row r="131" spans="1:33">
      <c r="A131" s="112" t="s">
        <v>39</v>
      </c>
      <c r="B131" s="113" t="s">
        <v>47</v>
      </c>
      <c r="C131" s="113" t="s">
        <v>30</v>
      </c>
      <c r="D131" s="113" t="s">
        <v>31</v>
      </c>
      <c r="E131" s="113" t="s">
        <v>36</v>
      </c>
      <c r="F131" s="114" t="s">
        <v>34</v>
      </c>
      <c r="G131" s="35" t="e">
        <f>INDEX('TANF_CHIP Child Rate Sheet'!$A$7:$QG$33,MATCH('Child Check (2)'!$F131,'TANF_CHIP Child Rate Sheet'!$A$7:$A$33,0),MATCH('Child Check (2)'!$B131&amp;", "&amp;'Child Check (2)'!$C131&amp;", "&amp;IF($D131="N","Non-TPL, ","TPL, ")&amp;IF($E131="N","Non-voluntary_","voluntary_")&amp;$A131&amp;"_"&amp;G$4,'TANF_CHIP Child Rate Sheet'!$A$33:$QG$33,0))</f>
        <v>#N/A</v>
      </c>
      <c r="H131" s="36" t="e">
        <f>INDEX('TANF_CHIP Child Rate Sheet'!$A$7:$QG$33,MATCH('Child Check (2)'!$F131,'TANF_CHIP Child Rate Sheet'!$A$7:$A$33,0),MATCH('Child Check (2)'!$B131&amp;", "&amp;'Child Check (2)'!$C131&amp;", "&amp;IF($D131="N","Non-TPL, ","TPL, ")&amp;IF($E131="N","Non-voluntary_","voluntary_")&amp;$A131&amp;"_"&amp;H$4,'TANF_CHIP Child Rate Sheet'!$A$33:$QG$33,0))</f>
        <v>#N/A</v>
      </c>
      <c r="I131" s="36" t="e">
        <f>INDEX('TANF_CHIP Child Rate Sheet'!$A$7:$QG$33,MATCH('Child Check (2)'!$F131,'TANF_CHIP Child Rate Sheet'!$A$7:$A$33,0),MATCH('Child Check (2)'!$B131&amp;", "&amp;'Child Check (2)'!$C131&amp;", "&amp;IF($D131="N","Non-TPL, ","TPL, ")&amp;IF($E131="N","Non-voluntary_","voluntary_")&amp;$A131&amp;"_"&amp;I$4,'TANF_CHIP Child Rate Sheet'!$A$33:$QG$33,0))</f>
        <v>#N/A</v>
      </c>
      <c r="J131" s="37" t="e">
        <f>INDEX('TANF_CHIP Child Rate Sheet'!$A$7:$QG$33,MATCH('Child Check (2)'!$F131,'TANF_CHIP Child Rate Sheet'!$A$7:$A$33,0),MATCH('Child Check (2)'!$B131&amp;", "&amp;'Child Check (2)'!$C131&amp;", "&amp;IF($D131="N","Non-TPL, ","TPL, ")&amp;IF($E131="N","Non-voluntary_","voluntary_")&amp;$A131&amp;"_"&amp;J$4,'TANF_CHIP Child Rate Sheet'!$A$33:$QG$33,0))</f>
        <v>#N/A</v>
      </c>
      <c r="K131" s="38" t="e">
        <f>INDEX('TANF_CHIP Child Rate Sheet'!$A$7:$QG$33,MATCH('Child Check (2)'!$F131,'TANF_CHIP Child Rate Sheet'!$A$7:$A$33,0),MATCH('Child Check (2)'!$B131&amp;", "&amp;'Child Check (2)'!$C131&amp;", "&amp;IF($D131="N","Non-TPL, ","TPL, ")&amp;IF($E131="N","Non-voluntary_","voluntary_")&amp;$A131&amp;"_"&amp;K$4,'TANF_CHIP Child Rate Sheet'!$A$33:$QG$33,0))</f>
        <v>#N/A</v>
      </c>
      <c r="L131" s="37" t="e">
        <f>INDEX('TANF_CHIP Child Rate Sheet'!$A$7:$QG$33,MATCH('Child Check (2)'!$F131,'TANF_CHIP Child Rate Sheet'!$A$7:$A$33,0),MATCH('Child Check (2)'!$B131&amp;", "&amp;'Child Check (2)'!$C131&amp;", "&amp;IF($D131="N","Non-TPL, ","TPL, ")&amp;IF($E131="N","Non-voluntary_","voluntary_")&amp;$A131&amp;"_"&amp;L$4,'TANF_CHIP Child Rate Sheet'!$A$33:$QG$33,0))</f>
        <v>#N/A</v>
      </c>
      <c r="M131" s="39" t="e">
        <f>INDEX('TANF_CHIP Child Rate Sheet'!$A$7:$QG$33,MATCH('Child Check (2)'!$F131,'TANF_CHIP Child Rate Sheet'!$A$7:$A$33,0),MATCH('Child Check (2)'!$B131&amp;", "&amp;'Child Check (2)'!$C131&amp;", "&amp;IF($D131="N","Non-TPL, ","TPL, ")&amp;IF($E131="N","Non-voluntary_","voluntary_")&amp;$A131&amp;"_"&amp;M$4,'TANF_CHIP Child Rate Sheet'!$A$33:$QG$33,0))</f>
        <v>#N/A</v>
      </c>
      <c r="N131" s="40" t="e">
        <f>INDEX('TANF_CHIP Child Rate Sheet'!$A$7:$QG$33,MATCH('Child Check (2)'!$F131,'TANF_CHIP Child Rate Sheet'!$A$7:$A$33,0),MATCH('Child Check (2)'!$B131&amp;", "&amp;'Child Check (2)'!$C131&amp;", "&amp;IF($D131="N","Non-TPL, ","TPL, ")&amp;IF($E131="N","Non-voluntary_","voluntary_")&amp;$A131&amp;"_"&amp;N$4,'TANF_CHIP Child Rate Sheet'!$A$33:$QG$33,0))</f>
        <v>#N/A</v>
      </c>
      <c r="O131" s="41" t="e">
        <f>INDEX('TANF_CHIP Child Rate Sheet'!$A$7:$QG$33,MATCH('Child Check (2)'!$F131,'TANF_CHIP Child Rate Sheet'!$A$7:$A$33,0),MATCH('Child Check (2)'!$B131&amp;", "&amp;'Child Check (2)'!$C131&amp;", "&amp;IF($D131="N","Non-TPL, ","TPL, ")&amp;IF($E131="N","Non-voluntary_","voluntary_")&amp;$A131&amp;"_"&amp;O$4,'TANF_CHIP Child Rate Sheet'!$A$33:$QG$33,0))</f>
        <v>#N/A</v>
      </c>
      <c r="P131" s="41" t="e">
        <f>INDEX('TANF_CHIP Child Rate Sheet'!$A$7:$QG$33,MATCH('Child Check (2)'!$F131,'TANF_CHIP Child Rate Sheet'!$A$7:$A$33,0),MATCH('Child Check (2)'!$B131&amp;", "&amp;'Child Check (2)'!$C131&amp;", "&amp;IF($D131="N","Non-TPL, ","TPL, ")&amp;IF($E131="N","Non-voluntary_","voluntary_")&amp;$A131&amp;"_"&amp;P$4,'TANF_CHIP Child Rate Sheet'!$A$33:$QG$33,0))</f>
        <v>#N/A</v>
      </c>
      <c r="Q131" s="35" t="e">
        <f>INDEX('TANF_CHIP Child Rate Sheet'!$A$7:$QG$33,MATCH('Child Check (2)'!$F131,'TANF_CHIP Child Rate Sheet'!$A$7:$A$33,0),MATCH('Child Check (2)'!$B131&amp;", "&amp;'Child Check (2)'!$C131&amp;", "&amp;IF($D131="N","Non-TPL, ","TPL, ")&amp;IF($E131="N","Non-voluntary_","voluntary_")&amp;$A131&amp;"_"&amp;Q$4,'TANF_CHIP Child Rate Sheet'!$A$33:$QG$33,0))</f>
        <v>#N/A</v>
      </c>
      <c r="R131" s="36" t="e">
        <f>INDEX('TANF_CHIP Child Rate Sheet'!$A$7:$QG$33,MATCH('Child Check (2)'!$F131,'TANF_CHIP Child Rate Sheet'!$A$7:$A$33,0),MATCH('Child Check (2)'!$B131&amp;", "&amp;'Child Check (2)'!$C131&amp;", "&amp;IF($D131="N","Non-TPL, ","TPL, ")&amp;IF($E131="N","Non-voluntary_","voluntary_")&amp;$A131&amp;"_"&amp;R$4,'TANF_CHIP Child Rate Sheet'!$A$33:$QG$33,0))</f>
        <v>#N/A</v>
      </c>
      <c r="S131" s="42" t="e">
        <f>INDEX('TANF_CHIP Child Rate Sheet'!$A$7:$QG$33,MATCH('Child Check (2)'!$F131,'TANF_CHIP Child Rate Sheet'!$A$7:$A$33,0),MATCH('Child Check (2)'!$B131&amp;", "&amp;'Child Check (2)'!$C131&amp;", "&amp;IF($D131="N","Non-TPL, ","TPL, ")&amp;IF($E131="N","Non-voluntary_","voluntary_")&amp;$A131&amp;"_"&amp;S$4,'TANF_CHIP Child Rate Sheet'!$A$33:$QG$33,0))</f>
        <v>#N/A</v>
      </c>
      <c r="T131" s="118" t="e">
        <f>INDEX('TANF_CHIP Child Rate Sheet'!$A$3:$QG$33,MATCH("Base Member Months:",'TANF_CHIP Child Rate Sheet'!$A$3:$A$33,0),MATCH('Child Check (2)'!$B131&amp;", "&amp;'Child Check (2)'!$C131&amp;", "&amp;IF($D131="N","Non-TPL, ","TPL, ")&amp;IF($E131="N","Non-voluntary_","voluntary_")&amp;$A131&amp;"_"&amp;T$4,'TANF_CHIP Child Rate Sheet'!$A$33:$QG$33,0))</f>
        <v>#N/A</v>
      </c>
      <c r="U131" s="118" t="e">
        <f>INDEX('TANF_CHIP Child Rate Sheet'!$A$3:$QG$33,MATCH("Base Member Months:",'TANF_CHIP Child Rate Sheet'!$A$3:$A$33,0),MATCH('Child Check (2)'!$B131&amp;", "&amp;'Child Check (2)'!$C131&amp;", "&amp;IF($D131="N","Non-TPL, ","TPL, ")&amp;IF($E131="N","Non-voluntary_","voluntary_")&amp;$A131&amp;"_"&amp;U$4,'TANF_CHIP Child Rate Sheet'!$A$33:$QG$33,0))</f>
        <v>#N/A</v>
      </c>
      <c r="W131" s="119">
        <v>0</v>
      </c>
      <c r="X131" s="119">
        <v>0</v>
      </c>
      <c r="Y131" s="119" t="e">
        <v>#VALUE!</v>
      </c>
      <c r="Z131" s="122">
        <v>0</v>
      </c>
      <c r="AA131" s="122">
        <v>0</v>
      </c>
      <c r="AB131" s="122">
        <v>0</v>
      </c>
      <c r="AC131" s="122">
        <v>0</v>
      </c>
      <c r="AD131" s="122">
        <v>-8.3266726846886741E-17</v>
      </c>
      <c r="AE131" s="123" t="e">
        <f t="shared" si="3"/>
        <v>#N/A</v>
      </c>
      <c r="AF131" s="123" t="e">
        <f t="shared" si="4"/>
        <v>#N/A</v>
      </c>
      <c r="AG131" s="121" t="e">
        <f t="shared" si="5"/>
        <v>#N/A</v>
      </c>
    </row>
    <row r="132" spans="1:33">
      <c r="A132" s="112" t="s">
        <v>39</v>
      </c>
      <c r="B132" s="113" t="s">
        <v>47</v>
      </c>
      <c r="C132" s="113" t="s">
        <v>30</v>
      </c>
      <c r="D132" s="113" t="s">
        <v>31</v>
      </c>
      <c r="E132" s="113" t="s">
        <v>36</v>
      </c>
      <c r="F132" s="114" t="s">
        <v>35</v>
      </c>
      <c r="G132" s="35" t="e">
        <f>INDEX('TANF_CHIP Child Rate Sheet'!$A$7:$QG$33,MATCH('Child Check (2)'!$F132,'TANF_CHIP Child Rate Sheet'!$A$7:$A$33,0),MATCH('Child Check (2)'!$B132&amp;", "&amp;'Child Check (2)'!$C132&amp;", "&amp;IF($D132="N","Non-TPL, ","TPL, ")&amp;IF($E132="N","Non-voluntary_","voluntary_")&amp;$A132&amp;"_"&amp;G$4,'TANF_CHIP Child Rate Sheet'!$A$33:$QG$33,0))</f>
        <v>#N/A</v>
      </c>
      <c r="H132" s="36" t="e">
        <f>INDEX('TANF_CHIP Child Rate Sheet'!$A$7:$QG$33,MATCH('Child Check (2)'!$F132,'TANF_CHIP Child Rate Sheet'!$A$7:$A$33,0),MATCH('Child Check (2)'!$B132&amp;", "&amp;'Child Check (2)'!$C132&amp;", "&amp;IF($D132="N","Non-TPL, ","TPL, ")&amp;IF($E132="N","Non-voluntary_","voluntary_")&amp;$A132&amp;"_"&amp;H$4,'TANF_CHIP Child Rate Sheet'!$A$33:$QG$33,0))</f>
        <v>#N/A</v>
      </c>
      <c r="I132" s="36" t="e">
        <f>INDEX('TANF_CHIP Child Rate Sheet'!$A$7:$QG$33,MATCH('Child Check (2)'!$F132,'TANF_CHIP Child Rate Sheet'!$A$7:$A$33,0),MATCH('Child Check (2)'!$B132&amp;", "&amp;'Child Check (2)'!$C132&amp;", "&amp;IF($D132="N","Non-TPL, ","TPL, ")&amp;IF($E132="N","Non-voluntary_","voluntary_")&amp;$A132&amp;"_"&amp;I$4,'TANF_CHIP Child Rate Sheet'!$A$33:$QG$33,0))</f>
        <v>#N/A</v>
      </c>
      <c r="J132" s="37" t="e">
        <f>INDEX('TANF_CHIP Child Rate Sheet'!$A$7:$QG$33,MATCH('Child Check (2)'!$F132,'TANF_CHIP Child Rate Sheet'!$A$7:$A$33,0),MATCH('Child Check (2)'!$B132&amp;", "&amp;'Child Check (2)'!$C132&amp;", "&amp;IF($D132="N","Non-TPL, ","TPL, ")&amp;IF($E132="N","Non-voluntary_","voluntary_")&amp;$A132&amp;"_"&amp;J$4,'TANF_CHIP Child Rate Sheet'!$A$33:$QG$33,0))</f>
        <v>#N/A</v>
      </c>
      <c r="K132" s="38" t="e">
        <f>INDEX('TANF_CHIP Child Rate Sheet'!$A$7:$QG$33,MATCH('Child Check (2)'!$F132,'TANF_CHIP Child Rate Sheet'!$A$7:$A$33,0),MATCH('Child Check (2)'!$B132&amp;", "&amp;'Child Check (2)'!$C132&amp;", "&amp;IF($D132="N","Non-TPL, ","TPL, ")&amp;IF($E132="N","Non-voluntary_","voluntary_")&amp;$A132&amp;"_"&amp;K$4,'TANF_CHIP Child Rate Sheet'!$A$33:$QG$33,0))</f>
        <v>#N/A</v>
      </c>
      <c r="L132" s="37" t="e">
        <f>INDEX('TANF_CHIP Child Rate Sheet'!$A$7:$QG$33,MATCH('Child Check (2)'!$F132,'TANF_CHIP Child Rate Sheet'!$A$7:$A$33,0),MATCH('Child Check (2)'!$B132&amp;", "&amp;'Child Check (2)'!$C132&amp;", "&amp;IF($D132="N","Non-TPL, ","TPL, ")&amp;IF($E132="N","Non-voluntary_","voluntary_")&amp;$A132&amp;"_"&amp;L$4,'TANF_CHIP Child Rate Sheet'!$A$33:$QG$33,0))</f>
        <v>#N/A</v>
      </c>
      <c r="M132" s="39" t="e">
        <f>INDEX('TANF_CHIP Child Rate Sheet'!$A$7:$QG$33,MATCH('Child Check (2)'!$F132,'TANF_CHIP Child Rate Sheet'!$A$7:$A$33,0),MATCH('Child Check (2)'!$B132&amp;", "&amp;'Child Check (2)'!$C132&amp;", "&amp;IF($D132="N","Non-TPL, ","TPL, ")&amp;IF($E132="N","Non-voluntary_","voluntary_")&amp;$A132&amp;"_"&amp;M$4,'TANF_CHIP Child Rate Sheet'!$A$33:$QG$33,0))</f>
        <v>#N/A</v>
      </c>
      <c r="N132" s="40" t="e">
        <f>INDEX('TANF_CHIP Child Rate Sheet'!$A$7:$QG$33,MATCH('Child Check (2)'!$F132,'TANF_CHIP Child Rate Sheet'!$A$7:$A$33,0),MATCH('Child Check (2)'!$B132&amp;", "&amp;'Child Check (2)'!$C132&amp;", "&amp;IF($D132="N","Non-TPL, ","TPL, ")&amp;IF($E132="N","Non-voluntary_","voluntary_")&amp;$A132&amp;"_"&amp;N$4,'TANF_CHIP Child Rate Sheet'!$A$33:$QG$33,0))</f>
        <v>#N/A</v>
      </c>
      <c r="O132" s="41" t="e">
        <f>INDEX('TANF_CHIP Child Rate Sheet'!$A$7:$QG$33,MATCH('Child Check (2)'!$F132,'TANF_CHIP Child Rate Sheet'!$A$7:$A$33,0),MATCH('Child Check (2)'!$B132&amp;", "&amp;'Child Check (2)'!$C132&amp;", "&amp;IF($D132="N","Non-TPL, ","TPL, ")&amp;IF($E132="N","Non-voluntary_","voluntary_")&amp;$A132&amp;"_"&amp;O$4,'TANF_CHIP Child Rate Sheet'!$A$33:$QG$33,0))</f>
        <v>#N/A</v>
      </c>
      <c r="P132" s="41" t="e">
        <f>INDEX('TANF_CHIP Child Rate Sheet'!$A$7:$QG$33,MATCH('Child Check (2)'!$F132,'TANF_CHIP Child Rate Sheet'!$A$7:$A$33,0),MATCH('Child Check (2)'!$B132&amp;", "&amp;'Child Check (2)'!$C132&amp;", "&amp;IF($D132="N","Non-TPL, ","TPL, ")&amp;IF($E132="N","Non-voluntary_","voluntary_")&amp;$A132&amp;"_"&amp;P$4,'TANF_CHIP Child Rate Sheet'!$A$33:$QG$33,0))</f>
        <v>#N/A</v>
      </c>
      <c r="Q132" s="35" t="e">
        <f>INDEX('TANF_CHIP Child Rate Sheet'!$A$7:$QG$33,MATCH('Child Check (2)'!$F132,'TANF_CHIP Child Rate Sheet'!$A$7:$A$33,0),MATCH('Child Check (2)'!$B132&amp;", "&amp;'Child Check (2)'!$C132&amp;", "&amp;IF($D132="N","Non-TPL, ","TPL, ")&amp;IF($E132="N","Non-voluntary_","voluntary_")&amp;$A132&amp;"_"&amp;Q$4,'TANF_CHIP Child Rate Sheet'!$A$33:$QG$33,0))</f>
        <v>#N/A</v>
      </c>
      <c r="R132" s="36" t="e">
        <f>INDEX('TANF_CHIP Child Rate Sheet'!$A$7:$QG$33,MATCH('Child Check (2)'!$F132,'TANF_CHIP Child Rate Sheet'!$A$7:$A$33,0),MATCH('Child Check (2)'!$B132&amp;", "&amp;'Child Check (2)'!$C132&amp;", "&amp;IF($D132="N","Non-TPL, ","TPL, ")&amp;IF($E132="N","Non-voluntary_","voluntary_")&amp;$A132&amp;"_"&amp;R$4,'TANF_CHIP Child Rate Sheet'!$A$33:$QG$33,0))</f>
        <v>#N/A</v>
      </c>
      <c r="S132" s="42" t="e">
        <f>INDEX('TANF_CHIP Child Rate Sheet'!$A$7:$QG$33,MATCH('Child Check (2)'!$F132,'TANF_CHIP Child Rate Sheet'!$A$7:$A$33,0),MATCH('Child Check (2)'!$B132&amp;", "&amp;'Child Check (2)'!$C132&amp;", "&amp;IF($D132="N","Non-TPL, ","TPL, ")&amp;IF($E132="N","Non-voluntary_","voluntary_")&amp;$A132&amp;"_"&amp;S$4,'TANF_CHIP Child Rate Sheet'!$A$33:$QG$33,0))</f>
        <v>#N/A</v>
      </c>
      <c r="T132" s="118" t="e">
        <f>INDEX('TANF_CHIP Child Rate Sheet'!$A$3:$QG$33,MATCH("Base Member Months:",'TANF_CHIP Child Rate Sheet'!$A$3:$A$33,0),MATCH('Child Check (2)'!$B132&amp;", "&amp;'Child Check (2)'!$C132&amp;", "&amp;IF($D132="N","Non-TPL, ","TPL, ")&amp;IF($E132="N","Non-voluntary_","voluntary_")&amp;$A132&amp;"_"&amp;T$4,'TANF_CHIP Child Rate Sheet'!$A$33:$QG$33,0))</f>
        <v>#N/A</v>
      </c>
      <c r="U132" s="118" t="e">
        <f>INDEX('TANF_CHIP Child Rate Sheet'!$A$3:$QG$33,MATCH("Base Member Months:",'TANF_CHIP Child Rate Sheet'!$A$3:$A$33,0),MATCH('Child Check (2)'!$B132&amp;", "&amp;'Child Check (2)'!$C132&amp;", "&amp;IF($D132="N","Non-TPL, ","TPL, ")&amp;IF($E132="N","Non-voluntary_","voluntary_")&amp;$A132&amp;"_"&amp;U$4,'TANF_CHIP Child Rate Sheet'!$A$33:$QG$33,0))</f>
        <v>#N/A</v>
      </c>
      <c r="W132" s="119">
        <v>0</v>
      </c>
      <c r="X132" s="119">
        <v>0</v>
      </c>
      <c r="Y132" s="119" t="e">
        <v>#VALUE!</v>
      </c>
      <c r="Z132" s="122">
        <v>0</v>
      </c>
      <c r="AA132" s="122">
        <v>0</v>
      </c>
      <c r="AB132" s="122">
        <v>0</v>
      </c>
      <c r="AC132" s="122">
        <v>0</v>
      </c>
      <c r="AD132" s="122">
        <v>0</v>
      </c>
      <c r="AE132" s="123" t="e">
        <f t="shared" si="3"/>
        <v>#N/A</v>
      </c>
      <c r="AF132" s="123" t="e">
        <f t="shared" si="4"/>
        <v>#N/A</v>
      </c>
      <c r="AG132" s="121" t="e">
        <f t="shared" si="5"/>
        <v>#N/A</v>
      </c>
    </row>
    <row r="133" spans="1:33">
      <c r="A133" s="112" t="s">
        <v>39</v>
      </c>
      <c r="B133" s="113" t="s">
        <v>47</v>
      </c>
      <c r="C133" s="113" t="s">
        <v>48</v>
      </c>
      <c r="D133" s="113" t="s">
        <v>31</v>
      </c>
      <c r="E133" s="113" t="s">
        <v>31</v>
      </c>
      <c r="F133" s="114" t="s">
        <v>32</v>
      </c>
      <c r="G133" s="35" t="e">
        <f>INDEX('TANF_CHIP Child Rate Sheet'!$A$7:$QG$33,MATCH('Child Check (2)'!$F133,'TANF_CHIP Child Rate Sheet'!$A$7:$A$33,0),MATCH('Child Check (2)'!$B133&amp;", "&amp;'Child Check (2)'!$C133&amp;", "&amp;IF($D133="N","Non-TPL, ","TPL, ")&amp;IF($E133="N","Non-voluntary_","voluntary_")&amp;$A133&amp;"_"&amp;G$4,'TANF_CHIP Child Rate Sheet'!$A$33:$QG$33,0))</f>
        <v>#N/A</v>
      </c>
      <c r="H133" s="36" t="e">
        <f>INDEX('TANF_CHIP Child Rate Sheet'!$A$7:$QG$33,MATCH('Child Check (2)'!$F133,'TANF_CHIP Child Rate Sheet'!$A$7:$A$33,0),MATCH('Child Check (2)'!$B133&amp;", "&amp;'Child Check (2)'!$C133&amp;", "&amp;IF($D133="N","Non-TPL, ","TPL, ")&amp;IF($E133="N","Non-voluntary_","voluntary_")&amp;$A133&amp;"_"&amp;H$4,'TANF_CHIP Child Rate Sheet'!$A$33:$QG$33,0))</f>
        <v>#N/A</v>
      </c>
      <c r="I133" s="36" t="e">
        <f>INDEX('TANF_CHIP Child Rate Sheet'!$A$7:$QG$33,MATCH('Child Check (2)'!$F133,'TANF_CHIP Child Rate Sheet'!$A$7:$A$33,0),MATCH('Child Check (2)'!$B133&amp;", "&amp;'Child Check (2)'!$C133&amp;", "&amp;IF($D133="N","Non-TPL, ","TPL, ")&amp;IF($E133="N","Non-voluntary_","voluntary_")&amp;$A133&amp;"_"&amp;I$4,'TANF_CHIP Child Rate Sheet'!$A$33:$QG$33,0))</f>
        <v>#N/A</v>
      </c>
      <c r="J133" s="37" t="e">
        <f>INDEX('TANF_CHIP Child Rate Sheet'!$A$7:$QG$33,MATCH('Child Check (2)'!$F133,'TANF_CHIP Child Rate Sheet'!$A$7:$A$33,0),MATCH('Child Check (2)'!$B133&amp;", "&amp;'Child Check (2)'!$C133&amp;", "&amp;IF($D133="N","Non-TPL, ","TPL, ")&amp;IF($E133="N","Non-voluntary_","voluntary_")&amp;$A133&amp;"_"&amp;J$4,'TANF_CHIP Child Rate Sheet'!$A$33:$QG$33,0))</f>
        <v>#N/A</v>
      </c>
      <c r="K133" s="38" t="e">
        <f>INDEX('TANF_CHIP Child Rate Sheet'!$A$7:$QG$33,MATCH('Child Check (2)'!$F133,'TANF_CHIP Child Rate Sheet'!$A$7:$A$33,0),MATCH('Child Check (2)'!$B133&amp;", "&amp;'Child Check (2)'!$C133&amp;", "&amp;IF($D133="N","Non-TPL, ","TPL, ")&amp;IF($E133="N","Non-voluntary_","voluntary_")&amp;$A133&amp;"_"&amp;K$4,'TANF_CHIP Child Rate Sheet'!$A$33:$QG$33,0))</f>
        <v>#N/A</v>
      </c>
      <c r="L133" s="37" t="e">
        <f>INDEX('TANF_CHIP Child Rate Sheet'!$A$7:$QG$33,MATCH('Child Check (2)'!$F133,'TANF_CHIP Child Rate Sheet'!$A$7:$A$33,0),MATCH('Child Check (2)'!$B133&amp;", "&amp;'Child Check (2)'!$C133&amp;", "&amp;IF($D133="N","Non-TPL, ","TPL, ")&amp;IF($E133="N","Non-voluntary_","voluntary_")&amp;$A133&amp;"_"&amp;L$4,'TANF_CHIP Child Rate Sheet'!$A$33:$QG$33,0))</f>
        <v>#N/A</v>
      </c>
      <c r="M133" s="39" t="e">
        <f>INDEX('TANF_CHIP Child Rate Sheet'!$A$7:$QG$33,MATCH('Child Check (2)'!$F133,'TANF_CHIP Child Rate Sheet'!$A$7:$A$33,0),MATCH('Child Check (2)'!$B133&amp;", "&amp;'Child Check (2)'!$C133&amp;", "&amp;IF($D133="N","Non-TPL, ","TPL, ")&amp;IF($E133="N","Non-voluntary_","voluntary_")&amp;$A133&amp;"_"&amp;M$4,'TANF_CHIP Child Rate Sheet'!$A$33:$QG$33,0))</f>
        <v>#N/A</v>
      </c>
      <c r="N133" s="40" t="e">
        <f>INDEX('TANF_CHIP Child Rate Sheet'!$A$7:$QG$33,MATCH('Child Check (2)'!$F133,'TANF_CHIP Child Rate Sheet'!$A$7:$A$33,0),MATCH('Child Check (2)'!$B133&amp;", "&amp;'Child Check (2)'!$C133&amp;", "&amp;IF($D133="N","Non-TPL, ","TPL, ")&amp;IF($E133="N","Non-voluntary_","voluntary_")&amp;$A133&amp;"_"&amp;N$4,'TANF_CHIP Child Rate Sheet'!$A$33:$QG$33,0))</f>
        <v>#N/A</v>
      </c>
      <c r="O133" s="41" t="e">
        <f>INDEX('TANF_CHIP Child Rate Sheet'!$A$7:$QG$33,MATCH('Child Check (2)'!$F133,'TANF_CHIP Child Rate Sheet'!$A$7:$A$33,0),MATCH('Child Check (2)'!$B133&amp;", "&amp;'Child Check (2)'!$C133&amp;", "&amp;IF($D133="N","Non-TPL, ","TPL, ")&amp;IF($E133="N","Non-voluntary_","voluntary_")&amp;$A133&amp;"_"&amp;O$4,'TANF_CHIP Child Rate Sheet'!$A$33:$QG$33,0))</f>
        <v>#N/A</v>
      </c>
      <c r="P133" s="41" t="e">
        <f>INDEX('TANF_CHIP Child Rate Sheet'!$A$7:$QG$33,MATCH('Child Check (2)'!$F133,'TANF_CHIP Child Rate Sheet'!$A$7:$A$33,0),MATCH('Child Check (2)'!$B133&amp;", "&amp;'Child Check (2)'!$C133&amp;", "&amp;IF($D133="N","Non-TPL, ","TPL, ")&amp;IF($E133="N","Non-voluntary_","voluntary_")&amp;$A133&amp;"_"&amp;P$4,'TANF_CHIP Child Rate Sheet'!$A$33:$QG$33,0))</f>
        <v>#N/A</v>
      </c>
      <c r="Q133" s="35" t="e">
        <f>INDEX('TANF_CHIP Child Rate Sheet'!$A$7:$QG$33,MATCH('Child Check (2)'!$F133,'TANF_CHIP Child Rate Sheet'!$A$7:$A$33,0),MATCH('Child Check (2)'!$B133&amp;", "&amp;'Child Check (2)'!$C133&amp;", "&amp;IF($D133="N","Non-TPL, ","TPL, ")&amp;IF($E133="N","Non-voluntary_","voluntary_")&amp;$A133&amp;"_"&amp;Q$4,'TANF_CHIP Child Rate Sheet'!$A$33:$QG$33,0))</f>
        <v>#N/A</v>
      </c>
      <c r="R133" s="36" t="e">
        <f>INDEX('TANF_CHIP Child Rate Sheet'!$A$7:$QG$33,MATCH('Child Check (2)'!$F133,'TANF_CHIP Child Rate Sheet'!$A$7:$A$33,0),MATCH('Child Check (2)'!$B133&amp;", "&amp;'Child Check (2)'!$C133&amp;", "&amp;IF($D133="N","Non-TPL, ","TPL, ")&amp;IF($E133="N","Non-voluntary_","voluntary_")&amp;$A133&amp;"_"&amp;R$4,'TANF_CHIP Child Rate Sheet'!$A$33:$QG$33,0))</f>
        <v>#N/A</v>
      </c>
      <c r="S133" s="42" t="e">
        <f>INDEX('TANF_CHIP Child Rate Sheet'!$A$7:$QG$33,MATCH('Child Check (2)'!$F133,'TANF_CHIP Child Rate Sheet'!$A$7:$A$33,0),MATCH('Child Check (2)'!$B133&amp;", "&amp;'Child Check (2)'!$C133&amp;", "&amp;IF($D133="N","Non-TPL, ","TPL, ")&amp;IF($E133="N","Non-voluntary_","voluntary_")&amp;$A133&amp;"_"&amp;S$4,'TANF_CHIP Child Rate Sheet'!$A$33:$QG$33,0))</f>
        <v>#N/A</v>
      </c>
      <c r="T133" s="118" t="e">
        <f>INDEX('TANF_CHIP Child Rate Sheet'!$A$3:$QG$33,MATCH("Base Member Months:",'TANF_CHIP Child Rate Sheet'!$A$3:$A$33,0),MATCH('Child Check (2)'!$B133&amp;", "&amp;'Child Check (2)'!$C133&amp;", "&amp;IF($D133="N","Non-TPL, ","TPL, ")&amp;IF($E133="N","Non-voluntary_","voluntary_")&amp;$A133&amp;"_"&amp;T$4,'TANF_CHIP Child Rate Sheet'!$A$33:$QG$33,0))</f>
        <v>#N/A</v>
      </c>
      <c r="U133" s="118" t="e">
        <f>INDEX('TANF_CHIP Child Rate Sheet'!$A$3:$QG$33,MATCH("Base Member Months:",'TANF_CHIP Child Rate Sheet'!$A$3:$A$33,0),MATCH('Child Check (2)'!$B133&amp;", "&amp;'Child Check (2)'!$C133&amp;", "&amp;IF($D133="N","Non-TPL, ","TPL, ")&amp;IF($E133="N","Non-voluntary_","voluntary_")&amp;$A133&amp;"_"&amp;U$4,'TANF_CHIP Child Rate Sheet'!$A$33:$QG$33,0))</f>
        <v>#N/A</v>
      </c>
      <c r="W133" s="119">
        <v>0</v>
      </c>
      <c r="X133" s="119">
        <v>0</v>
      </c>
      <c r="Y133" s="119" t="e">
        <v>#VALUE!</v>
      </c>
      <c r="Z133" s="122">
        <v>0</v>
      </c>
      <c r="AA133" s="122">
        <v>0</v>
      </c>
      <c r="AB133" s="122">
        <v>0</v>
      </c>
      <c r="AC133" s="122">
        <v>0</v>
      </c>
      <c r="AD133" s="122">
        <v>0</v>
      </c>
      <c r="AE133" s="123" t="e">
        <f t="shared" si="3"/>
        <v>#N/A</v>
      </c>
      <c r="AF133" s="123" t="e">
        <f t="shared" si="4"/>
        <v>#N/A</v>
      </c>
      <c r="AG133" s="121" t="e">
        <f t="shared" si="5"/>
        <v>#N/A</v>
      </c>
    </row>
    <row r="134" spans="1:33">
      <c r="A134" s="112" t="s">
        <v>39</v>
      </c>
      <c r="B134" s="113" t="s">
        <v>47</v>
      </c>
      <c r="C134" s="113" t="s">
        <v>48</v>
      </c>
      <c r="D134" s="113" t="s">
        <v>31</v>
      </c>
      <c r="E134" s="113" t="s">
        <v>31</v>
      </c>
      <c r="F134" s="114" t="s">
        <v>33</v>
      </c>
      <c r="G134" s="35" t="e">
        <f>INDEX('TANF_CHIP Child Rate Sheet'!$A$7:$QG$33,MATCH('Child Check (2)'!$F134,'TANF_CHIP Child Rate Sheet'!$A$7:$A$33,0),MATCH('Child Check (2)'!$B134&amp;", "&amp;'Child Check (2)'!$C134&amp;", "&amp;IF($D134="N","Non-TPL, ","TPL, ")&amp;IF($E134="N","Non-voluntary_","voluntary_")&amp;$A134&amp;"_"&amp;G$4,'TANF_CHIP Child Rate Sheet'!$A$33:$QG$33,0))</f>
        <v>#N/A</v>
      </c>
      <c r="H134" s="36" t="e">
        <f>INDEX('TANF_CHIP Child Rate Sheet'!$A$7:$QG$33,MATCH('Child Check (2)'!$F134,'TANF_CHIP Child Rate Sheet'!$A$7:$A$33,0),MATCH('Child Check (2)'!$B134&amp;", "&amp;'Child Check (2)'!$C134&amp;", "&amp;IF($D134="N","Non-TPL, ","TPL, ")&amp;IF($E134="N","Non-voluntary_","voluntary_")&amp;$A134&amp;"_"&amp;H$4,'TANF_CHIP Child Rate Sheet'!$A$33:$QG$33,0))</f>
        <v>#N/A</v>
      </c>
      <c r="I134" s="36" t="e">
        <f>INDEX('TANF_CHIP Child Rate Sheet'!$A$7:$QG$33,MATCH('Child Check (2)'!$F134,'TANF_CHIP Child Rate Sheet'!$A$7:$A$33,0),MATCH('Child Check (2)'!$B134&amp;", "&amp;'Child Check (2)'!$C134&amp;", "&amp;IF($D134="N","Non-TPL, ","TPL, ")&amp;IF($E134="N","Non-voluntary_","voluntary_")&amp;$A134&amp;"_"&amp;I$4,'TANF_CHIP Child Rate Sheet'!$A$33:$QG$33,0))</f>
        <v>#N/A</v>
      </c>
      <c r="J134" s="37" t="e">
        <f>INDEX('TANF_CHIP Child Rate Sheet'!$A$7:$QG$33,MATCH('Child Check (2)'!$F134,'TANF_CHIP Child Rate Sheet'!$A$7:$A$33,0),MATCH('Child Check (2)'!$B134&amp;", "&amp;'Child Check (2)'!$C134&amp;", "&amp;IF($D134="N","Non-TPL, ","TPL, ")&amp;IF($E134="N","Non-voluntary_","voluntary_")&amp;$A134&amp;"_"&amp;J$4,'TANF_CHIP Child Rate Sheet'!$A$33:$QG$33,0))</f>
        <v>#N/A</v>
      </c>
      <c r="K134" s="38" t="e">
        <f>INDEX('TANF_CHIP Child Rate Sheet'!$A$7:$QG$33,MATCH('Child Check (2)'!$F134,'TANF_CHIP Child Rate Sheet'!$A$7:$A$33,0),MATCH('Child Check (2)'!$B134&amp;", "&amp;'Child Check (2)'!$C134&amp;", "&amp;IF($D134="N","Non-TPL, ","TPL, ")&amp;IF($E134="N","Non-voluntary_","voluntary_")&amp;$A134&amp;"_"&amp;K$4,'TANF_CHIP Child Rate Sheet'!$A$33:$QG$33,0))</f>
        <v>#N/A</v>
      </c>
      <c r="L134" s="37" t="e">
        <f>INDEX('TANF_CHIP Child Rate Sheet'!$A$7:$QG$33,MATCH('Child Check (2)'!$F134,'TANF_CHIP Child Rate Sheet'!$A$7:$A$33,0),MATCH('Child Check (2)'!$B134&amp;", "&amp;'Child Check (2)'!$C134&amp;", "&amp;IF($D134="N","Non-TPL, ","TPL, ")&amp;IF($E134="N","Non-voluntary_","voluntary_")&amp;$A134&amp;"_"&amp;L$4,'TANF_CHIP Child Rate Sheet'!$A$33:$QG$33,0))</f>
        <v>#N/A</v>
      </c>
      <c r="M134" s="39" t="e">
        <f>INDEX('TANF_CHIP Child Rate Sheet'!$A$7:$QG$33,MATCH('Child Check (2)'!$F134,'TANF_CHIP Child Rate Sheet'!$A$7:$A$33,0),MATCH('Child Check (2)'!$B134&amp;", "&amp;'Child Check (2)'!$C134&amp;", "&amp;IF($D134="N","Non-TPL, ","TPL, ")&amp;IF($E134="N","Non-voluntary_","voluntary_")&amp;$A134&amp;"_"&amp;M$4,'TANF_CHIP Child Rate Sheet'!$A$33:$QG$33,0))</f>
        <v>#N/A</v>
      </c>
      <c r="N134" s="40" t="e">
        <f>INDEX('TANF_CHIP Child Rate Sheet'!$A$7:$QG$33,MATCH('Child Check (2)'!$F134,'TANF_CHIP Child Rate Sheet'!$A$7:$A$33,0),MATCH('Child Check (2)'!$B134&amp;", "&amp;'Child Check (2)'!$C134&amp;", "&amp;IF($D134="N","Non-TPL, ","TPL, ")&amp;IF($E134="N","Non-voluntary_","voluntary_")&amp;$A134&amp;"_"&amp;N$4,'TANF_CHIP Child Rate Sheet'!$A$33:$QG$33,0))</f>
        <v>#N/A</v>
      </c>
      <c r="O134" s="41" t="e">
        <f>INDEX('TANF_CHIP Child Rate Sheet'!$A$7:$QG$33,MATCH('Child Check (2)'!$F134,'TANF_CHIP Child Rate Sheet'!$A$7:$A$33,0),MATCH('Child Check (2)'!$B134&amp;", "&amp;'Child Check (2)'!$C134&amp;", "&amp;IF($D134="N","Non-TPL, ","TPL, ")&amp;IF($E134="N","Non-voluntary_","voluntary_")&amp;$A134&amp;"_"&amp;O$4,'TANF_CHIP Child Rate Sheet'!$A$33:$QG$33,0))</f>
        <v>#N/A</v>
      </c>
      <c r="P134" s="41" t="e">
        <f>INDEX('TANF_CHIP Child Rate Sheet'!$A$7:$QG$33,MATCH('Child Check (2)'!$F134,'TANF_CHIP Child Rate Sheet'!$A$7:$A$33,0),MATCH('Child Check (2)'!$B134&amp;", "&amp;'Child Check (2)'!$C134&amp;", "&amp;IF($D134="N","Non-TPL, ","TPL, ")&amp;IF($E134="N","Non-voluntary_","voluntary_")&amp;$A134&amp;"_"&amp;P$4,'TANF_CHIP Child Rate Sheet'!$A$33:$QG$33,0))</f>
        <v>#N/A</v>
      </c>
      <c r="Q134" s="35" t="e">
        <f>INDEX('TANF_CHIP Child Rate Sheet'!$A$7:$QG$33,MATCH('Child Check (2)'!$F134,'TANF_CHIP Child Rate Sheet'!$A$7:$A$33,0),MATCH('Child Check (2)'!$B134&amp;", "&amp;'Child Check (2)'!$C134&amp;", "&amp;IF($D134="N","Non-TPL, ","TPL, ")&amp;IF($E134="N","Non-voluntary_","voluntary_")&amp;$A134&amp;"_"&amp;Q$4,'TANF_CHIP Child Rate Sheet'!$A$33:$QG$33,0))</f>
        <v>#N/A</v>
      </c>
      <c r="R134" s="36" t="e">
        <f>INDEX('TANF_CHIP Child Rate Sheet'!$A$7:$QG$33,MATCH('Child Check (2)'!$F134,'TANF_CHIP Child Rate Sheet'!$A$7:$A$33,0),MATCH('Child Check (2)'!$B134&amp;", "&amp;'Child Check (2)'!$C134&amp;", "&amp;IF($D134="N","Non-TPL, ","TPL, ")&amp;IF($E134="N","Non-voluntary_","voluntary_")&amp;$A134&amp;"_"&amp;R$4,'TANF_CHIP Child Rate Sheet'!$A$33:$QG$33,0))</f>
        <v>#N/A</v>
      </c>
      <c r="S134" s="42" t="e">
        <f>INDEX('TANF_CHIP Child Rate Sheet'!$A$7:$QG$33,MATCH('Child Check (2)'!$F134,'TANF_CHIP Child Rate Sheet'!$A$7:$A$33,0),MATCH('Child Check (2)'!$B134&amp;", "&amp;'Child Check (2)'!$C134&amp;", "&amp;IF($D134="N","Non-TPL, ","TPL, ")&amp;IF($E134="N","Non-voluntary_","voluntary_")&amp;$A134&amp;"_"&amp;S$4,'TANF_CHIP Child Rate Sheet'!$A$33:$QG$33,0))</f>
        <v>#N/A</v>
      </c>
      <c r="T134" s="118" t="e">
        <f>INDEX('TANF_CHIP Child Rate Sheet'!$A$3:$QG$33,MATCH("Base Member Months:",'TANF_CHIP Child Rate Sheet'!$A$3:$A$33,0),MATCH('Child Check (2)'!$B134&amp;", "&amp;'Child Check (2)'!$C134&amp;", "&amp;IF($D134="N","Non-TPL, ","TPL, ")&amp;IF($E134="N","Non-voluntary_","voluntary_")&amp;$A134&amp;"_"&amp;T$4,'TANF_CHIP Child Rate Sheet'!$A$33:$QG$33,0))</f>
        <v>#N/A</v>
      </c>
      <c r="U134" s="118" t="e">
        <f>INDEX('TANF_CHIP Child Rate Sheet'!$A$3:$QG$33,MATCH("Base Member Months:",'TANF_CHIP Child Rate Sheet'!$A$3:$A$33,0),MATCH('Child Check (2)'!$B134&amp;", "&amp;'Child Check (2)'!$C134&amp;", "&amp;IF($D134="N","Non-TPL, ","TPL, ")&amp;IF($E134="N","Non-voluntary_","voluntary_")&amp;$A134&amp;"_"&amp;U$4,'TANF_CHIP Child Rate Sheet'!$A$33:$QG$33,0))</f>
        <v>#N/A</v>
      </c>
      <c r="W134" s="119">
        <v>0</v>
      </c>
      <c r="X134" s="119">
        <v>0</v>
      </c>
      <c r="Y134" s="119" t="e">
        <v>#VALUE!</v>
      </c>
      <c r="Z134" s="122">
        <v>0</v>
      </c>
      <c r="AA134" s="122">
        <v>0</v>
      </c>
      <c r="AB134" s="122">
        <v>0</v>
      </c>
      <c r="AC134" s="122">
        <v>0</v>
      </c>
      <c r="AD134" s="122">
        <v>-8.3266726846886741E-17</v>
      </c>
      <c r="AE134" s="123" t="e">
        <f t="shared" ref="AE134:AE197" si="6">G134*(1+J134)^(60/12)*(1+L134)*(1+O134)*(1+N134)-Q134</f>
        <v>#N/A</v>
      </c>
      <c r="AF134" s="123" t="e">
        <f t="shared" ref="AF134:AF197" si="7">H134*(1+K134)^(60/12)*(1+M134)*(1+P134)-R134</f>
        <v>#N/A</v>
      </c>
      <c r="AG134" s="121" t="e">
        <f t="shared" ref="AG134:AG197" si="8">Q134*R134/12000-S134</f>
        <v>#N/A</v>
      </c>
    </row>
    <row r="135" spans="1:33">
      <c r="A135" s="112" t="s">
        <v>39</v>
      </c>
      <c r="B135" s="113" t="s">
        <v>47</v>
      </c>
      <c r="C135" s="113" t="s">
        <v>48</v>
      </c>
      <c r="D135" s="113" t="s">
        <v>31</v>
      </c>
      <c r="E135" s="113" t="s">
        <v>31</v>
      </c>
      <c r="F135" s="114" t="s">
        <v>34</v>
      </c>
      <c r="G135" s="35" t="e">
        <f>INDEX('TANF_CHIP Child Rate Sheet'!$A$7:$QG$33,MATCH('Child Check (2)'!$F135,'TANF_CHIP Child Rate Sheet'!$A$7:$A$33,0),MATCH('Child Check (2)'!$B135&amp;", "&amp;'Child Check (2)'!$C135&amp;", "&amp;IF($D135="N","Non-TPL, ","TPL, ")&amp;IF($E135="N","Non-voluntary_","voluntary_")&amp;$A135&amp;"_"&amp;G$4,'TANF_CHIP Child Rate Sheet'!$A$33:$QG$33,0))</f>
        <v>#N/A</v>
      </c>
      <c r="H135" s="36" t="e">
        <f>INDEX('TANF_CHIP Child Rate Sheet'!$A$7:$QG$33,MATCH('Child Check (2)'!$F135,'TANF_CHIP Child Rate Sheet'!$A$7:$A$33,0),MATCH('Child Check (2)'!$B135&amp;", "&amp;'Child Check (2)'!$C135&amp;", "&amp;IF($D135="N","Non-TPL, ","TPL, ")&amp;IF($E135="N","Non-voluntary_","voluntary_")&amp;$A135&amp;"_"&amp;H$4,'TANF_CHIP Child Rate Sheet'!$A$33:$QG$33,0))</f>
        <v>#N/A</v>
      </c>
      <c r="I135" s="36" t="e">
        <f>INDEX('TANF_CHIP Child Rate Sheet'!$A$7:$QG$33,MATCH('Child Check (2)'!$F135,'TANF_CHIP Child Rate Sheet'!$A$7:$A$33,0),MATCH('Child Check (2)'!$B135&amp;", "&amp;'Child Check (2)'!$C135&amp;", "&amp;IF($D135="N","Non-TPL, ","TPL, ")&amp;IF($E135="N","Non-voluntary_","voluntary_")&amp;$A135&amp;"_"&amp;I$4,'TANF_CHIP Child Rate Sheet'!$A$33:$QG$33,0))</f>
        <v>#N/A</v>
      </c>
      <c r="J135" s="37" t="e">
        <f>INDEX('TANF_CHIP Child Rate Sheet'!$A$7:$QG$33,MATCH('Child Check (2)'!$F135,'TANF_CHIP Child Rate Sheet'!$A$7:$A$33,0),MATCH('Child Check (2)'!$B135&amp;", "&amp;'Child Check (2)'!$C135&amp;", "&amp;IF($D135="N","Non-TPL, ","TPL, ")&amp;IF($E135="N","Non-voluntary_","voluntary_")&amp;$A135&amp;"_"&amp;J$4,'TANF_CHIP Child Rate Sheet'!$A$33:$QG$33,0))</f>
        <v>#N/A</v>
      </c>
      <c r="K135" s="38" t="e">
        <f>INDEX('TANF_CHIP Child Rate Sheet'!$A$7:$QG$33,MATCH('Child Check (2)'!$F135,'TANF_CHIP Child Rate Sheet'!$A$7:$A$33,0),MATCH('Child Check (2)'!$B135&amp;", "&amp;'Child Check (2)'!$C135&amp;", "&amp;IF($D135="N","Non-TPL, ","TPL, ")&amp;IF($E135="N","Non-voluntary_","voluntary_")&amp;$A135&amp;"_"&amp;K$4,'TANF_CHIP Child Rate Sheet'!$A$33:$QG$33,0))</f>
        <v>#N/A</v>
      </c>
      <c r="L135" s="37" t="e">
        <f>INDEX('TANF_CHIP Child Rate Sheet'!$A$7:$QG$33,MATCH('Child Check (2)'!$F135,'TANF_CHIP Child Rate Sheet'!$A$7:$A$33,0),MATCH('Child Check (2)'!$B135&amp;", "&amp;'Child Check (2)'!$C135&amp;", "&amp;IF($D135="N","Non-TPL, ","TPL, ")&amp;IF($E135="N","Non-voluntary_","voluntary_")&amp;$A135&amp;"_"&amp;L$4,'TANF_CHIP Child Rate Sheet'!$A$33:$QG$33,0))</f>
        <v>#N/A</v>
      </c>
      <c r="M135" s="39" t="e">
        <f>INDEX('TANF_CHIP Child Rate Sheet'!$A$7:$QG$33,MATCH('Child Check (2)'!$F135,'TANF_CHIP Child Rate Sheet'!$A$7:$A$33,0),MATCH('Child Check (2)'!$B135&amp;", "&amp;'Child Check (2)'!$C135&amp;", "&amp;IF($D135="N","Non-TPL, ","TPL, ")&amp;IF($E135="N","Non-voluntary_","voluntary_")&amp;$A135&amp;"_"&amp;M$4,'TANF_CHIP Child Rate Sheet'!$A$33:$QG$33,0))</f>
        <v>#N/A</v>
      </c>
      <c r="N135" s="40" t="e">
        <f>INDEX('TANF_CHIP Child Rate Sheet'!$A$7:$QG$33,MATCH('Child Check (2)'!$F135,'TANF_CHIP Child Rate Sheet'!$A$7:$A$33,0),MATCH('Child Check (2)'!$B135&amp;", "&amp;'Child Check (2)'!$C135&amp;", "&amp;IF($D135="N","Non-TPL, ","TPL, ")&amp;IF($E135="N","Non-voluntary_","voluntary_")&amp;$A135&amp;"_"&amp;N$4,'TANF_CHIP Child Rate Sheet'!$A$33:$QG$33,0))</f>
        <v>#N/A</v>
      </c>
      <c r="O135" s="41" t="e">
        <f>INDEX('TANF_CHIP Child Rate Sheet'!$A$7:$QG$33,MATCH('Child Check (2)'!$F135,'TANF_CHIP Child Rate Sheet'!$A$7:$A$33,0),MATCH('Child Check (2)'!$B135&amp;", "&amp;'Child Check (2)'!$C135&amp;", "&amp;IF($D135="N","Non-TPL, ","TPL, ")&amp;IF($E135="N","Non-voluntary_","voluntary_")&amp;$A135&amp;"_"&amp;O$4,'TANF_CHIP Child Rate Sheet'!$A$33:$QG$33,0))</f>
        <v>#N/A</v>
      </c>
      <c r="P135" s="41" t="e">
        <f>INDEX('TANF_CHIP Child Rate Sheet'!$A$7:$QG$33,MATCH('Child Check (2)'!$F135,'TANF_CHIP Child Rate Sheet'!$A$7:$A$33,0),MATCH('Child Check (2)'!$B135&amp;", "&amp;'Child Check (2)'!$C135&amp;", "&amp;IF($D135="N","Non-TPL, ","TPL, ")&amp;IF($E135="N","Non-voluntary_","voluntary_")&amp;$A135&amp;"_"&amp;P$4,'TANF_CHIP Child Rate Sheet'!$A$33:$QG$33,0))</f>
        <v>#N/A</v>
      </c>
      <c r="Q135" s="35" t="e">
        <f>INDEX('TANF_CHIP Child Rate Sheet'!$A$7:$QG$33,MATCH('Child Check (2)'!$F135,'TANF_CHIP Child Rate Sheet'!$A$7:$A$33,0),MATCH('Child Check (2)'!$B135&amp;", "&amp;'Child Check (2)'!$C135&amp;", "&amp;IF($D135="N","Non-TPL, ","TPL, ")&amp;IF($E135="N","Non-voluntary_","voluntary_")&amp;$A135&amp;"_"&amp;Q$4,'TANF_CHIP Child Rate Sheet'!$A$33:$QG$33,0))</f>
        <v>#N/A</v>
      </c>
      <c r="R135" s="36" t="e">
        <f>INDEX('TANF_CHIP Child Rate Sheet'!$A$7:$QG$33,MATCH('Child Check (2)'!$F135,'TANF_CHIP Child Rate Sheet'!$A$7:$A$33,0),MATCH('Child Check (2)'!$B135&amp;", "&amp;'Child Check (2)'!$C135&amp;", "&amp;IF($D135="N","Non-TPL, ","TPL, ")&amp;IF($E135="N","Non-voluntary_","voluntary_")&amp;$A135&amp;"_"&amp;R$4,'TANF_CHIP Child Rate Sheet'!$A$33:$QG$33,0))</f>
        <v>#N/A</v>
      </c>
      <c r="S135" s="42" t="e">
        <f>INDEX('TANF_CHIP Child Rate Sheet'!$A$7:$QG$33,MATCH('Child Check (2)'!$F135,'TANF_CHIP Child Rate Sheet'!$A$7:$A$33,0),MATCH('Child Check (2)'!$B135&amp;", "&amp;'Child Check (2)'!$C135&amp;", "&amp;IF($D135="N","Non-TPL, ","TPL, ")&amp;IF($E135="N","Non-voluntary_","voluntary_")&amp;$A135&amp;"_"&amp;S$4,'TANF_CHIP Child Rate Sheet'!$A$33:$QG$33,0))</f>
        <v>#N/A</v>
      </c>
      <c r="T135" s="118" t="e">
        <f>INDEX('TANF_CHIP Child Rate Sheet'!$A$3:$QG$33,MATCH("Base Member Months:",'TANF_CHIP Child Rate Sheet'!$A$3:$A$33,0),MATCH('Child Check (2)'!$B135&amp;", "&amp;'Child Check (2)'!$C135&amp;", "&amp;IF($D135="N","Non-TPL, ","TPL, ")&amp;IF($E135="N","Non-voluntary_","voluntary_")&amp;$A135&amp;"_"&amp;T$4,'TANF_CHIP Child Rate Sheet'!$A$33:$QG$33,0))</f>
        <v>#N/A</v>
      </c>
      <c r="U135" s="118" t="e">
        <f>INDEX('TANF_CHIP Child Rate Sheet'!$A$3:$QG$33,MATCH("Base Member Months:",'TANF_CHIP Child Rate Sheet'!$A$3:$A$33,0),MATCH('Child Check (2)'!$B135&amp;", "&amp;'Child Check (2)'!$C135&amp;", "&amp;IF($D135="N","Non-TPL, ","TPL, ")&amp;IF($E135="N","Non-voluntary_","voluntary_")&amp;$A135&amp;"_"&amp;U$4,'TANF_CHIP Child Rate Sheet'!$A$33:$QG$33,0))</f>
        <v>#N/A</v>
      </c>
      <c r="W135" s="119">
        <v>0</v>
      </c>
      <c r="X135" s="119">
        <v>0</v>
      </c>
      <c r="Y135" s="119" t="e">
        <v>#VALUE!</v>
      </c>
      <c r="Z135" s="122">
        <v>0</v>
      </c>
      <c r="AA135" s="122">
        <v>0</v>
      </c>
      <c r="AB135" s="122">
        <v>0</v>
      </c>
      <c r="AC135" s="122">
        <v>0</v>
      </c>
      <c r="AD135" s="122">
        <v>-8.3266726846886741E-17</v>
      </c>
      <c r="AE135" s="123" t="e">
        <f t="shared" si="6"/>
        <v>#N/A</v>
      </c>
      <c r="AF135" s="123" t="e">
        <f t="shared" si="7"/>
        <v>#N/A</v>
      </c>
      <c r="AG135" s="121" t="e">
        <f t="shared" si="8"/>
        <v>#N/A</v>
      </c>
    </row>
    <row r="136" spans="1:33">
      <c r="A136" s="112" t="s">
        <v>39</v>
      </c>
      <c r="B136" s="113" t="s">
        <v>47</v>
      </c>
      <c r="C136" s="113" t="s">
        <v>48</v>
      </c>
      <c r="D136" s="113" t="s">
        <v>31</v>
      </c>
      <c r="E136" s="113" t="s">
        <v>31</v>
      </c>
      <c r="F136" s="114" t="s">
        <v>35</v>
      </c>
      <c r="G136" s="35" t="e">
        <f>INDEX('TANF_CHIP Child Rate Sheet'!$A$7:$QG$33,MATCH('Child Check (2)'!$F136,'TANF_CHIP Child Rate Sheet'!$A$7:$A$33,0),MATCH('Child Check (2)'!$B136&amp;", "&amp;'Child Check (2)'!$C136&amp;", "&amp;IF($D136="N","Non-TPL, ","TPL, ")&amp;IF($E136="N","Non-voluntary_","voluntary_")&amp;$A136&amp;"_"&amp;G$4,'TANF_CHIP Child Rate Sheet'!$A$33:$QG$33,0))</f>
        <v>#N/A</v>
      </c>
      <c r="H136" s="36" t="e">
        <f>INDEX('TANF_CHIP Child Rate Sheet'!$A$7:$QG$33,MATCH('Child Check (2)'!$F136,'TANF_CHIP Child Rate Sheet'!$A$7:$A$33,0),MATCH('Child Check (2)'!$B136&amp;", "&amp;'Child Check (2)'!$C136&amp;", "&amp;IF($D136="N","Non-TPL, ","TPL, ")&amp;IF($E136="N","Non-voluntary_","voluntary_")&amp;$A136&amp;"_"&amp;H$4,'TANF_CHIP Child Rate Sheet'!$A$33:$QG$33,0))</f>
        <v>#N/A</v>
      </c>
      <c r="I136" s="36" t="e">
        <f>INDEX('TANF_CHIP Child Rate Sheet'!$A$7:$QG$33,MATCH('Child Check (2)'!$F136,'TANF_CHIP Child Rate Sheet'!$A$7:$A$33,0),MATCH('Child Check (2)'!$B136&amp;", "&amp;'Child Check (2)'!$C136&amp;", "&amp;IF($D136="N","Non-TPL, ","TPL, ")&amp;IF($E136="N","Non-voluntary_","voluntary_")&amp;$A136&amp;"_"&amp;I$4,'TANF_CHIP Child Rate Sheet'!$A$33:$QG$33,0))</f>
        <v>#N/A</v>
      </c>
      <c r="J136" s="37" t="e">
        <f>INDEX('TANF_CHIP Child Rate Sheet'!$A$7:$QG$33,MATCH('Child Check (2)'!$F136,'TANF_CHIP Child Rate Sheet'!$A$7:$A$33,0),MATCH('Child Check (2)'!$B136&amp;", "&amp;'Child Check (2)'!$C136&amp;", "&amp;IF($D136="N","Non-TPL, ","TPL, ")&amp;IF($E136="N","Non-voluntary_","voluntary_")&amp;$A136&amp;"_"&amp;J$4,'TANF_CHIP Child Rate Sheet'!$A$33:$QG$33,0))</f>
        <v>#N/A</v>
      </c>
      <c r="K136" s="38" t="e">
        <f>INDEX('TANF_CHIP Child Rate Sheet'!$A$7:$QG$33,MATCH('Child Check (2)'!$F136,'TANF_CHIP Child Rate Sheet'!$A$7:$A$33,0),MATCH('Child Check (2)'!$B136&amp;", "&amp;'Child Check (2)'!$C136&amp;", "&amp;IF($D136="N","Non-TPL, ","TPL, ")&amp;IF($E136="N","Non-voluntary_","voluntary_")&amp;$A136&amp;"_"&amp;K$4,'TANF_CHIP Child Rate Sheet'!$A$33:$QG$33,0))</f>
        <v>#N/A</v>
      </c>
      <c r="L136" s="37" t="e">
        <f>INDEX('TANF_CHIP Child Rate Sheet'!$A$7:$QG$33,MATCH('Child Check (2)'!$F136,'TANF_CHIP Child Rate Sheet'!$A$7:$A$33,0),MATCH('Child Check (2)'!$B136&amp;", "&amp;'Child Check (2)'!$C136&amp;", "&amp;IF($D136="N","Non-TPL, ","TPL, ")&amp;IF($E136="N","Non-voluntary_","voluntary_")&amp;$A136&amp;"_"&amp;L$4,'TANF_CHIP Child Rate Sheet'!$A$33:$QG$33,0))</f>
        <v>#N/A</v>
      </c>
      <c r="M136" s="39" t="e">
        <f>INDEX('TANF_CHIP Child Rate Sheet'!$A$7:$QG$33,MATCH('Child Check (2)'!$F136,'TANF_CHIP Child Rate Sheet'!$A$7:$A$33,0),MATCH('Child Check (2)'!$B136&amp;", "&amp;'Child Check (2)'!$C136&amp;", "&amp;IF($D136="N","Non-TPL, ","TPL, ")&amp;IF($E136="N","Non-voluntary_","voluntary_")&amp;$A136&amp;"_"&amp;M$4,'TANF_CHIP Child Rate Sheet'!$A$33:$QG$33,0))</f>
        <v>#N/A</v>
      </c>
      <c r="N136" s="40" t="e">
        <f>INDEX('TANF_CHIP Child Rate Sheet'!$A$7:$QG$33,MATCH('Child Check (2)'!$F136,'TANF_CHIP Child Rate Sheet'!$A$7:$A$33,0),MATCH('Child Check (2)'!$B136&amp;", "&amp;'Child Check (2)'!$C136&amp;", "&amp;IF($D136="N","Non-TPL, ","TPL, ")&amp;IF($E136="N","Non-voluntary_","voluntary_")&amp;$A136&amp;"_"&amp;N$4,'TANF_CHIP Child Rate Sheet'!$A$33:$QG$33,0))</f>
        <v>#N/A</v>
      </c>
      <c r="O136" s="41" t="e">
        <f>INDEX('TANF_CHIP Child Rate Sheet'!$A$7:$QG$33,MATCH('Child Check (2)'!$F136,'TANF_CHIP Child Rate Sheet'!$A$7:$A$33,0),MATCH('Child Check (2)'!$B136&amp;", "&amp;'Child Check (2)'!$C136&amp;", "&amp;IF($D136="N","Non-TPL, ","TPL, ")&amp;IF($E136="N","Non-voluntary_","voluntary_")&amp;$A136&amp;"_"&amp;O$4,'TANF_CHIP Child Rate Sheet'!$A$33:$QG$33,0))</f>
        <v>#N/A</v>
      </c>
      <c r="P136" s="41" t="e">
        <f>INDEX('TANF_CHIP Child Rate Sheet'!$A$7:$QG$33,MATCH('Child Check (2)'!$F136,'TANF_CHIP Child Rate Sheet'!$A$7:$A$33,0),MATCH('Child Check (2)'!$B136&amp;", "&amp;'Child Check (2)'!$C136&amp;", "&amp;IF($D136="N","Non-TPL, ","TPL, ")&amp;IF($E136="N","Non-voluntary_","voluntary_")&amp;$A136&amp;"_"&amp;P$4,'TANF_CHIP Child Rate Sheet'!$A$33:$QG$33,0))</f>
        <v>#N/A</v>
      </c>
      <c r="Q136" s="35" t="e">
        <f>INDEX('TANF_CHIP Child Rate Sheet'!$A$7:$QG$33,MATCH('Child Check (2)'!$F136,'TANF_CHIP Child Rate Sheet'!$A$7:$A$33,0),MATCH('Child Check (2)'!$B136&amp;", "&amp;'Child Check (2)'!$C136&amp;", "&amp;IF($D136="N","Non-TPL, ","TPL, ")&amp;IF($E136="N","Non-voluntary_","voluntary_")&amp;$A136&amp;"_"&amp;Q$4,'TANF_CHIP Child Rate Sheet'!$A$33:$QG$33,0))</f>
        <v>#N/A</v>
      </c>
      <c r="R136" s="36" t="e">
        <f>INDEX('TANF_CHIP Child Rate Sheet'!$A$7:$QG$33,MATCH('Child Check (2)'!$F136,'TANF_CHIP Child Rate Sheet'!$A$7:$A$33,0),MATCH('Child Check (2)'!$B136&amp;", "&amp;'Child Check (2)'!$C136&amp;", "&amp;IF($D136="N","Non-TPL, ","TPL, ")&amp;IF($E136="N","Non-voluntary_","voluntary_")&amp;$A136&amp;"_"&amp;R$4,'TANF_CHIP Child Rate Sheet'!$A$33:$QG$33,0))</f>
        <v>#N/A</v>
      </c>
      <c r="S136" s="42" t="e">
        <f>INDEX('TANF_CHIP Child Rate Sheet'!$A$7:$QG$33,MATCH('Child Check (2)'!$F136,'TANF_CHIP Child Rate Sheet'!$A$7:$A$33,0),MATCH('Child Check (2)'!$B136&amp;", "&amp;'Child Check (2)'!$C136&amp;", "&amp;IF($D136="N","Non-TPL, ","TPL, ")&amp;IF($E136="N","Non-voluntary_","voluntary_")&amp;$A136&amp;"_"&amp;S$4,'TANF_CHIP Child Rate Sheet'!$A$33:$QG$33,0))</f>
        <v>#N/A</v>
      </c>
      <c r="T136" s="118" t="e">
        <f>INDEX('TANF_CHIP Child Rate Sheet'!$A$3:$QG$33,MATCH("Base Member Months:",'TANF_CHIP Child Rate Sheet'!$A$3:$A$33,0),MATCH('Child Check (2)'!$B136&amp;", "&amp;'Child Check (2)'!$C136&amp;", "&amp;IF($D136="N","Non-TPL, ","TPL, ")&amp;IF($E136="N","Non-voluntary_","voluntary_")&amp;$A136&amp;"_"&amp;T$4,'TANF_CHIP Child Rate Sheet'!$A$33:$QG$33,0))</f>
        <v>#N/A</v>
      </c>
      <c r="U136" s="118" t="e">
        <f>INDEX('TANF_CHIP Child Rate Sheet'!$A$3:$QG$33,MATCH("Base Member Months:",'TANF_CHIP Child Rate Sheet'!$A$3:$A$33,0),MATCH('Child Check (2)'!$B136&amp;", "&amp;'Child Check (2)'!$C136&amp;", "&amp;IF($D136="N","Non-TPL, ","TPL, ")&amp;IF($E136="N","Non-voluntary_","voluntary_")&amp;$A136&amp;"_"&amp;U$4,'TANF_CHIP Child Rate Sheet'!$A$33:$QG$33,0))</f>
        <v>#N/A</v>
      </c>
      <c r="W136" s="119">
        <v>0</v>
      </c>
      <c r="X136" s="119">
        <v>0</v>
      </c>
      <c r="Y136" s="119" t="e">
        <v>#VALUE!</v>
      </c>
      <c r="Z136" s="122">
        <v>0</v>
      </c>
      <c r="AA136" s="122">
        <v>0</v>
      </c>
      <c r="AB136" s="122">
        <v>0</v>
      </c>
      <c r="AC136" s="122">
        <v>0</v>
      </c>
      <c r="AD136" s="122">
        <v>0</v>
      </c>
      <c r="AE136" s="123" t="e">
        <f t="shared" si="6"/>
        <v>#N/A</v>
      </c>
      <c r="AF136" s="123" t="e">
        <f t="shared" si="7"/>
        <v>#N/A</v>
      </c>
      <c r="AG136" s="121" t="e">
        <f t="shared" si="8"/>
        <v>#N/A</v>
      </c>
    </row>
    <row r="137" spans="1:33">
      <c r="A137" s="112" t="s">
        <v>39</v>
      </c>
      <c r="B137" s="113" t="s">
        <v>47</v>
      </c>
      <c r="C137" s="113" t="s">
        <v>48</v>
      </c>
      <c r="D137" s="113" t="s">
        <v>31</v>
      </c>
      <c r="E137" s="113" t="s">
        <v>36</v>
      </c>
      <c r="F137" s="114" t="s">
        <v>32</v>
      </c>
      <c r="G137" s="35" t="e">
        <f>INDEX('TANF_CHIP Child Rate Sheet'!$A$7:$QG$33,MATCH('Child Check (2)'!$F137,'TANF_CHIP Child Rate Sheet'!$A$7:$A$33,0),MATCH('Child Check (2)'!$B137&amp;", "&amp;'Child Check (2)'!$C137&amp;", "&amp;IF($D137="N","Non-TPL, ","TPL, ")&amp;IF($E137="N","Non-voluntary_","voluntary_")&amp;$A137&amp;"_"&amp;G$4,'TANF_CHIP Child Rate Sheet'!$A$33:$QG$33,0))</f>
        <v>#N/A</v>
      </c>
      <c r="H137" s="36" t="e">
        <f>INDEX('TANF_CHIP Child Rate Sheet'!$A$7:$QG$33,MATCH('Child Check (2)'!$F137,'TANF_CHIP Child Rate Sheet'!$A$7:$A$33,0),MATCH('Child Check (2)'!$B137&amp;", "&amp;'Child Check (2)'!$C137&amp;", "&amp;IF($D137="N","Non-TPL, ","TPL, ")&amp;IF($E137="N","Non-voluntary_","voluntary_")&amp;$A137&amp;"_"&amp;H$4,'TANF_CHIP Child Rate Sheet'!$A$33:$QG$33,0))</f>
        <v>#N/A</v>
      </c>
      <c r="I137" s="36" t="e">
        <f>INDEX('TANF_CHIP Child Rate Sheet'!$A$7:$QG$33,MATCH('Child Check (2)'!$F137,'TANF_CHIP Child Rate Sheet'!$A$7:$A$33,0),MATCH('Child Check (2)'!$B137&amp;", "&amp;'Child Check (2)'!$C137&amp;", "&amp;IF($D137="N","Non-TPL, ","TPL, ")&amp;IF($E137="N","Non-voluntary_","voluntary_")&amp;$A137&amp;"_"&amp;I$4,'TANF_CHIP Child Rate Sheet'!$A$33:$QG$33,0))</f>
        <v>#N/A</v>
      </c>
      <c r="J137" s="37" t="e">
        <f>INDEX('TANF_CHIP Child Rate Sheet'!$A$7:$QG$33,MATCH('Child Check (2)'!$F137,'TANF_CHIP Child Rate Sheet'!$A$7:$A$33,0),MATCH('Child Check (2)'!$B137&amp;", "&amp;'Child Check (2)'!$C137&amp;", "&amp;IF($D137="N","Non-TPL, ","TPL, ")&amp;IF($E137="N","Non-voluntary_","voluntary_")&amp;$A137&amp;"_"&amp;J$4,'TANF_CHIP Child Rate Sheet'!$A$33:$QG$33,0))</f>
        <v>#N/A</v>
      </c>
      <c r="K137" s="38" t="e">
        <f>INDEX('TANF_CHIP Child Rate Sheet'!$A$7:$QG$33,MATCH('Child Check (2)'!$F137,'TANF_CHIP Child Rate Sheet'!$A$7:$A$33,0),MATCH('Child Check (2)'!$B137&amp;", "&amp;'Child Check (2)'!$C137&amp;", "&amp;IF($D137="N","Non-TPL, ","TPL, ")&amp;IF($E137="N","Non-voluntary_","voluntary_")&amp;$A137&amp;"_"&amp;K$4,'TANF_CHIP Child Rate Sheet'!$A$33:$QG$33,0))</f>
        <v>#N/A</v>
      </c>
      <c r="L137" s="37" t="e">
        <f>INDEX('TANF_CHIP Child Rate Sheet'!$A$7:$QG$33,MATCH('Child Check (2)'!$F137,'TANF_CHIP Child Rate Sheet'!$A$7:$A$33,0),MATCH('Child Check (2)'!$B137&amp;", "&amp;'Child Check (2)'!$C137&amp;", "&amp;IF($D137="N","Non-TPL, ","TPL, ")&amp;IF($E137="N","Non-voluntary_","voluntary_")&amp;$A137&amp;"_"&amp;L$4,'TANF_CHIP Child Rate Sheet'!$A$33:$QG$33,0))</f>
        <v>#N/A</v>
      </c>
      <c r="M137" s="39" t="e">
        <f>INDEX('TANF_CHIP Child Rate Sheet'!$A$7:$QG$33,MATCH('Child Check (2)'!$F137,'TANF_CHIP Child Rate Sheet'!$A$7:$A$33,0),MATCH('Child Check (2)'!$B137&amp;", "&amp;'Child Check (2)'!$C137&amp;", "&amp;IF($D137="N","Non-TPL, ","TPL, ")&amp;IF($E137="N","Non-voluntary_","voluntary_")&amp;$A137&amp;"_"&amp;M$4,'TANF_CHIP Child Rate Sheet'!$A$33:$QG$33,0))</f>
        <v>#N/A</v>
      </c>
      <c r="N137" s="40" t="e">
        <f>INDEX('TANF_CHIP Child Rate Sheet'!$A$7:$QG$33,MATCH('Child Check (2)'!$F137,'TANF_CHIP Child Rate Sheet'!$A$7:$A$33,0),MATCH('Child Check (2)'!$B137&amp;", "&amp;'Child Check (2)'!$C137&amp;", "&amp;IF($D137="N","Non-TPL, ","TPL, ")&amp;IF($E137="N","Non-voluntary_","voluntary_")&amp;$A137&amp;"_"&amp;N$4,'TANF_CHIP Child Rate Sheet'!$A$33:$QG$33,0))</f>
        <v>#N/A</v>
      </c>
      <c r="O137" s="41" t="e">
        <f>INDEX('TANF_CHIP Child Rate Sheet'!$A$7:$QG$33,MATCH('Child Check (2)'!$F137,'TANF_CHIP Child Rate Sheet'!$A$7:$A$33,0),MATCH('Child Check (2)'!$B137&amp;", "&amp;'Child Check (2)'!$C137&amp;", "&amp;IF($D137="N","Non-TPL, ","TPL, ")&amp;IF($E137="N","Non-voluntary_","voluntary_")&amp;$A137&amp;"_"&amp;O$4,'TANF_CHIP Child Rate Sheet'!$A$33:$QG$33,0))</f>
        <v>#N/A</v>
      </c>
      <c r="P137" s="41" t="e">
        <f>INDEX('TANF_CHIP Child Rate Sheet'!$A$7:$QG$33,MATCH('Child Check (2)'!$F137,'TANF_CHIP Child Rate Sheet'!$A$7:$A$33,0),MATCH('Child Check (2)'!$B137&amp;", "&amp;'Child Check (2)'!$C137&amp;", "&amp;IF($D137="N","Non-TPL, ","TPL, ")&amp;IF($E137="N","Non-voluntary_","voluntary_")&amp;$A137&amp;"_"&amp;P$4,'TANF_CHIP Child Rate Sheet'!$A$33:$QG$33,0))</f>
        <v>#N/A</v>
      </c>
      <c r="Q137" s="35" t="e">
        <f>INDEX('TANF_CHIP Child Rate Sheet'!$A$7:$QG$33,MATCH('Child Check (2)'!$F137,'TANF_CHIP Child Rate Sheet'!$A$7:$A$33,0),MATCH('Child Check (2)'!$B137&amp;", "&amp;'Child Check (2)'!$C137&amp;", "&amp;IF($D137="N","Non-TPL, ","TPL, ")&amp;IF($E137="N","Non-voluntary_","voluntary_")&amp;$A137&amp;"_"&amp;Q$4,'TANF_CHIP Child Rate Sheet'!$A$33:$QG$33,0))</f>
        <v>#N/A</v>
      </c>
      <c r="R137" s="36" t="e">
        <f>INDEX('TANF_CHIP Child Rate Sheet'!$A$7:$QG$33,MATCH('Child Check (2)'!$F137,'TANF_CHIP Child Rate Sheet'!$A$7:$A$33,0),MATCH('Child Check (2)'!$B137&amp;", "&amp;'Child Check (2)'!$C137&amp;", "&amp;IF($D137="N","Non-TPL, ","TPL, ")&amp;IF($E137="N","Non-voluntary_","voluntary_")&amp;$A137&amp;"_"&amp;R$4,'TANF_CHIP Child Rate Sheet'!$A$33:$QG$33,0))</f>
        <v>#N/A</v>
      </c>
      <c r="S137" s="42" t="e">
        <f>INDEX('TANF_CHIP Child Rate Sheet'!$A$7:$QG$33,MATCH('Child Check (2)'!$F137,'TANF_CHIP Child Rate Sheet'!$A$7:$A$33,0),MATCH('Child Check (2)'!$B137&amp;", "&amp;'Child Check (2)'!$C137&amp;", "&amp;IF($D137="N","Non-TPL, ","TPL, ")&amp;IF($E137="N","Non-voluntary_","voluntary_")&amp;$A137&amp;"_"&amp;S$4,'TANF_CHIP Child Rate Sheet'!$A$33:$QG$33,0))</f>
        <v>#N/A</v>
      </c>
      <c r="T137" s="118" t="e">
        <f>INDEX('TANF_CHIP Child Rate Sheet'!$A$3:$QG$33,MATCH("Base Member Months:",'TANF_CHIP Child Rate Sheet'!$A$3:$A$33,0),MATCH('Child Check (2)'!$B137&amp;", "&amp;'Child Check (2)'!$C137&amp;", "&amp;IF($D137="N","Non-TPL, ","TPL, ")&amp;IF($E137="N","Non-voluntary_","voluntary_")&amp;$A137&amp;"_"&amp;T$4,'TANF_CHIP Child Rate Sheet'!$A$33:$QG$33,0))</f>
        <v>#N/A</v>
      </c>
      <c r="U137" s="118" t="e">
        <f>INDEX('TANF_CHIP Child Rate Sheet'!$A$3:$QG$33,MATCH("Base Member Months:",'TANF_CHIP Child Rate Sheet'!$A$3:$A$33,0),MATCH('Child Check (2)'!$B137&amp;", "&amp;'Child Check (2)'!$C137&amp;", "&amp;IF($D137="N","Non-TPL, ","TPL, ")&amp;IF($E137="N","Non-voluntary_","voluntary_")&amp;$A137&amp;"_"&amp;U$4,'TANF_CHIP Child Rate Sheet'!$A$33:$QG$33,0))</f>
        <v>#N/A</v>
      </c>
      <c r="W137" s="119">
        <v>0</v>
      </c>
      <c r="X137" s="119">
        <v>0</v>
      </c>
      <c r="Y137" s="119" t="e">
        <v>#VALUE!</v>
      </c>
      <c r="Z137" s="122">
        <v>0</v>
      </c>
      <c r="AA137" s="122">
        <v>0</v>
      </c>
      <c r="AB137" s="122">
        <v>0</v>
      </c>
      <c r="AC137" s="122">
        <v>0</v>
      </c>
      <c r="AD137" s="122">
        <v>0</v>
      </c>
      <c r="AE137" s="123" t="e">
        <f t="shared" si="6"/>
        <v>#N/A</v>
      </c>
      <c r="AF137" s="123" t="e">
        <f t="shared" si="7"/>
        <v>#N/A</v>
      </c>
      <c r="AG137" s="121" t="e">
        <f t="shared" si="8"/>
        <v>#N/A</v>
      </c>
    </row>
    <row r="138" spans="1:33">
      <c r="A138" s="112" t="s">
        <v>39</v>
      </c>
      <c r="B138" s="113" t="s">
        <v>47</v>
      </c>
      <c r="C138" s="113" t="s">
        <v>48</v>
      </c>
      <c r="D138" s="113" t="s">
        <v>31</v>
      </c>
      <c r="E138" s="113" t="s">
        <v>36</v>
      </c>
      <c r="F138" s="114" t="s">
        <v>33</v>
      </c>
      <c r="G138" s="35" t="e">
        <f>INDEX('TANF_CHIP Child Rate Sheet'!$A$7:$QG$33,MATCH('Child Check (2)'!$F138,'TANF_CHIP Child Rate Sheet'!$A$7:$A$33,0),MATCH('Child Check (2)'!$B138&amp;", "&amp;'Child Check (2)'!$C138&amp;", "&amp;IF($D138="N","Non-TPL, ","TPL, ")&amp;IF($E138="N","Non-voluntary_","voluntary_")&amp;$A138&amp;"_"&amp;G$4,'TANF_CHIP Child Rate Sheet'!$A$33:$QG$33,0))</f>
        <v>#N/A</v>
      </c>
      <c r="H138" s="36" t="e">
        <f>INDEX('TANF_CHIP Child Rate Sheet'!$A$7:$QG$33,MATCH('Child Check (2)'!$F138,'TANF_CHIP Child Rate Sheet'!$A$7:$A$33,0),MATCH('Child Check (2)'!$B138&amp;", "&amp;'Child Check (2)'!$C138&amp;", "&amp;IF($D138="N","Non-TPL, ","TPL, ")&amp;IF($E138="N","Non-voluntary_","voluntary_")&amp;$A138&amp;"_"&amp;H$4,'TANF_CHIP Child Rate Sheet'!$A$33:$QG$33,0))</f>
        <v>#N/A</v>
      </c>
      <c r="I138" s="36" t="e">
        <f>INDEX('TANF_CHIP Child Rate Sheet'!$A$7:$QG$33,MATCH('Child Check (2)'!$F138,'TANF_CHIP Child Rate Sheet'!$A$7:$A$33,0),MATCH('Child Check (2)'!$B138&amp;", "&amp;'Child Check (2)'!$C138&amp;", "&amp;IF($D138="N","Non-TPL, ","TPL, ")&amp;IF($E138="N","Non-voluntary_","voluntary_")&amp;$A138&amp;"_"&amp;I$4,'TANF_CHIP Child Rate Sheet'!$A$33:$QG$33,0))</f>
        <v>#N/A</v>
      </c>
      <c r="J138" s="37" t="e">
        <f>INDEX('TANF_CHIP Child Rate Sheet'!$A$7:$QG$33,MATCH('Child Check (2)'!$F138,'TANF_CHIP Child Rate Sheet'!$A$7:$A$33,0),MATCH('Child Check (2)'!$B138&amp;", "&amp;'Child Check (2)'!$C138&amp;", "&amp;IF($D138="N","Non-TPL, ","TPL, ")&amp;IF($E138="N","Non-voluntary_","voluntary_")&amp;$A138&amp;"_"&amp;J$4,'TANF_CHIP Child Rate Sheet'!$A$33:$QG$33,0))</f>
        <v>#N/A</v>
      </c>
      <c r="K138" s="38" t="e">
        <f>INDEX('TANF_CHIP Child Rate Sheet'!$A$7:$QG$33,MATCH('Child Check (2)'!$F138,'TANF_CHIP Child Rate Sheet'!$A$7:$A$33,0),MATCH('Child Check (2)'!$B138&amp;", "&amp;'Child Check (2)'!$C138&amp;", "&amp;IF($D138="N","Non-TPL, ","TPL, ")&amp;IF($E138="N","Non-voluntary_","voluntary_")&amp;$A138&amp;"_"&amp;K$4,'TANF_CHIP Child Rate Sheet'!$A$33:$QG$33,0))</f>
        <v>#N/A</v>
      </c>
      <c r="L138" s="37" t="e">
        <f>INDEX('TANF_CHIP Child Rate Sheet'!$A$7:$QG$33,MATCH('Child Check (2)'!$F138,'TANF_CHIP Child Rate Sheet'!$A$7:$A$33,0),MATCH('Child Check (2)'!$B138&amp;", "&amp;'Child Check (2)'!$C138&amp;", "&amp;IF($D138="N","Non-TPL, ","TPL, ")&amp;IF($E138="N","Non-voluntary_","voluntary_")&amp;$A138&amp;"_"&amp;L$4,'TANF_CHIP Child Rate Sheet'!$A$33:$QG$33,0))</f>
        <v>#N/A</v>
      </c>
      <c r="M138" s="39" t="e">
        <f>INDEX('TANF_CHIP Child Rate Sheet'!$A$7:$QG$33,MATCH('Child Check (2)'!$F138,'TANF_CHIP Child Rate Sheet'!$A$7:$A$33,0),MATCH('Child Check (2)'!$B138&amp;", "&amp;'Child Check (2)'!$C138&amp;", "&amp;IF($D138="N","Non-TPL, ","TPL, ")&amp;IF($E138="N","Non-voluntary_","voluntary_")&amp;$A138&amp;"_"&amp;M$4,'TANF_CHIP Child Rate Sheet'!$A$33:$QG$33,0))</f>
        <v>#N/A</v>
      </c>
      <c r="N138" s="40" t="e">
        <f>INDEX('TANF_CHIP Child Rate Sheet'!$A$7:$QG$33,MATCH('Child Check (2)'!$F138,'TANF_CHIP Child Rate Sheet'!$A$7:$A$33,0),MATCH('Child Check (2)'!$B138&amp;", "&amp;'Child Check (2)'!$C138&amp;", "&amp;IF($D138="N","Non-TPL, ","TPL, ")&amp;IF($E138="N","Non-voluntary_","voluntary_")&amp;$A138&amp;"_"&amp;N$4,'TANF_CHIP Child Rate Sheet'!$A$33:$QG$33,0))</f>
        <v>#N/A</v>
      </c>
      <c r="O138" s="41" t="e">
        <f>INDEX('TANF_CHIP Child Rate Sheet'!$A$7:$QG$33,MATCH('Child Check (2)'!$F138,'TANF_CHIP Child Rate Sheet'!$A$7:$A$33,0),MATCH('Child Check (2)'!$B138&amp;", "&amp;'Child Check (2)'!$C138&amp;", "&amp;IF($D138="N","Non-TPL, ","TPL, ")&amp;IF($E138="N","Non-voluntary_","voluntary_")&amp;$A138&amp;"_"&amp;O$4,'TANF_CHIP Child Rate Sheet'!$A$33:$QG$33,0))</f>
        <v>#N/A</v>
      </c>
      <c r="P138" s="41" t="e">
        <f>INDEX('TANF_CHIP Child Rate Sheet'!$A$7:$QG$33,MATCH('Child Check (2)'!$F138,'TANF_CHIP Child Rate Sheet'!$A$7:$A$33,0),MATCH('Child Check (2)'!$B138&amp;", "&amp;'Child Check (2)'!$C138&amp;", "&amp;IF($D138="N","Non-TPL, ","TPL, ")&amp;IF($E138="N","Non-voluntary_","voluntary_")&amp;$A138&amp;"_"&amp;P$4,'TANF_CHIP Child Rate Sheet'!$A$33:$QG$33,0))</f>
        <v>#N/A</v>
      </c>
      <c r="Q138" s="35" t="e">
        <f>INDEX('TANF_CHIP Child Rate Sheet'!$A$7:$QG$33,MATCH('Child Check (2)'!$F138,'TANF_CHIP Child Rate Sheet'!$A$7:$A$33,0),MATCH('Child Check (2)'!$B138&amp;", "&amp;'Child Check (2)'!$C138&amp;", "&amp;IF($D138="N","Non-TPL, ","TPL, ")&amp;IF($E138="N","Non-voluntary_","voluntary_")&amp;$A138&amp;"_"&amp;Q$4,'TANF_CHIP Child Rate Sheet'!$A$33:$QG$33,0))</f>
        <v>#N/A</v>
      </c>
      <c r="R138" s="36" t="e">
        <f>INDEX('TANF_CHIP Child Rate Sheet'!$A$7:$QG$33,MATCH('Child Check (2)'!$F138,'TANF_CHIP Child Rate Sheet'!$A$7:$A$33,0),MATCH('Child Check (2)'!$B138&amp;", "&amp;'Child Check (2)'!$C138&amp;", "&amp;IF($D138="N","Non-TPL, ","TPL, ")&amp;IF($E138="N","Non-voluntary_","voluntary_")&amp;$A138&amp;"_"&amp;R$4,'TANF_CHIP Child Rate Sheet'!$A$33:$QG$33,0))</f>
        <v>#N/A</v>
      </c>
      <c r="S138" s="42" t="e">
        <f>INDEX('TANF_CHIP Child Rate Sheet'!$A$7:$QG$33,MATCH('Child Check (2)'!$F138,'TANF_CHIP Child Rate Sheet'!$A$7:$A$33,0),MATCH('Child Check (2)'!$B138&amp;", "&amp;'Child Check (2)'!$C138&amp;", "&amp;IF($D138="N","Non-TPL, ","TPL, ")&amp;IF($E138="N","Non-voluntary_","voluntary_")&amp;$A138&amp;"_"&amp;S$4,'TANF_CHIP Child Rate Sheet'!$A$33:$QG$33,0))</f>
        <v>#N/A</v>
      </c>
      <c r="T138" s="118" t="e">
        <f>INDEX('TANF_CHIP Child Rate Sheet'!$A$3:$QG$33,MATCH("Base Member Months:",'TANF_CHIP Child Rate Sheet'!$A$3:$A$33,0),MATCH('Child Check (2)'!$B138&amp;", "&amp;'Child Check (2)'!$C138&amp;", "&amp;IF($D138="N","Non-TPL, ","TPL, ")&amp;IF($E138="N","Non-voluntary_","voluntary_")&amp;$A138&amp;"_"&amp;T$4,'TANF_CHIP Child Rate Sheet'!$A$33:$QG$33,0))</f>
        <v>#N/A</v>
      </c>
      <c r="U138" s="118" t="e">
        <f>INDEX('TANF_CHIP Child Rate Sheet'!$A$3:$QG$33,MATCH("Base Member Months:",'TANF_CHIP Child Rate Sheet'!$A$3:$A$33,0),MATCH('Child Check (2)'!$B138&amp;", "&amp;'Child Check (2)'!$C138&amp;", "&amp;IF($D138="N","Non-TPL, ","TPL, ")&amp;IF($E138="N","Non-voluntary_","voluntary_")&amp;$A138&amp;"_"&amp;U$4,'TANF_CHIP Child Rate Sheet'!$A$33:$QG$33,0))</f>
        <v>#N/A</v>
      </c>
      <c r="W138" s="119">
        <v>0</v>
      </c>
      <c r="X138" s="119">
        <v>0</v>
      </c>
      <c r="Y138" s="119" t="e">
        <v>#VALUE!</v>
      </c>
      <c r="Z138" s="122">
        <v>0</v>
      </c>
      <c r="AA138" s="122">
        <v>0</v>
      </c>
      <c r="AB138" s="122">
        <v>0</v>
      </c>
      <c r="AC138" s="122">
        <v>0</v>
      </c>
      <c r="AD138" s="122">
        <v>-8.3266726846886741E-17</v>
      </c>
      <c r="AE138" s="123" t="e">
        <f t="shared" si="6"/>
        <v>#N/A</v>
      </c>
      <c r="AF138" s="123" t="e">
        <f t="shared" si="7"/>
        <v>#N/A</v>
      </c>
      <c r="AG138" s="121" t="e">
        <f t="shared" si="8"/>
        <v>#N/A</v>
      </c>
    </row>
    <row r="139" spans="1:33">
      <c r="A139" s="112" t="s">
        <v>39</v>
      </c>
      <c r="B139" s="113" t="s">
        <v>47</v>
      </c>
      <c r="C139" s="113" t="s">
        <v>48</v>
      </c>
      <c r="D139" s="113" t="s">
        <v>31</v>
      </c>
      <c r="E139" s="113" t="s">
        <v>36</v>
      </c>
      <c r="F139" s="114" t="s">
        <v>34</v>
      </c>
      <c r="G139" s="35" t="e">
        <f>INDEX('TANF_CHIP Child Rate Sheet'!$A$7:$QG$33,MATCH('Child Check (2)'!$F139,'TANF_CHIP Child Rate Sheet'!$A$7:$A$33,0),MATCH('Child Check (2)'!$B139&amp;", "&amp;'Child Check (2)'!$C139&amp;", "&amp;IF($D139="N","Non-TPL, ","TPL, ")&amp;IF($E139="N","Non-voluntary_","voluntary_")&amp;$A139&amp;"_"&amp;G$4,'TANF_CHIP Child Rate Sheet'!$A$33:$QG$33,0))</f>
        <v>#N/A</v>
      </c>
      <c r="H139" s="36" t="e">
        <f>INDEX('TANF_CHIP Child Rate Sheet'!$A$7:$QG$33,MATCH('Child Check (2)'!$F139,'TANF_CHIP Child Rate Sheet'!$A$7:$A$33,0),MATCH('Child Check (2)'!$B139&amp;", "&amp;'Child Check (2)'!$C139&amp;", "&amp;IF($D139="N","Non-TPL, ","TPL, ")&amp;IF($E139="N","Non-voluntary_","voluntary_")&amp;$A139&amp;"_"&amp;H$4,'TANF_CHIP Child Rate Sheet'!$A$33:$QG$33,0))</f>
        <v>#N/A</v>
      </c>
      <c r="I139" s="36" t="e">
        <f>INDEX('TANF_CHIP Child Rate Sheet'!$A$7:$QG$33,MATCH('Child Check (2)'!$F139,'TANF_CHIP Child Rate Sheet'!$A$7:$A$33,0),MATCH('Child Check (2)'!$B139&amp;", "&amp;'Child Check (2)'!$C139&amp;", "&amp;IF($D139="N","Non-TPL, ","TPL, ")&amp;IF($E139="N","Non-voluntary_","voluntary_")&amp;$A139&amp;"_"&amp;I$4,'TANF_CHIP Child Rate Sheet'!$A$33:$QG$33,0))</f>
        <v>#N/A</v>
      </c>
      <c r="J139" s="37" t="e">
        <f>INDEX('TANF_CHIP Child Rate Sheet'!$A$7:$QG$33,MATCH('Child Check (2)'!$F139,'TANF_CHIP Child Rate Sheet'!$A$7:$A$33,0),MATCH('Child Check (2)'!$B139&amp;", "&amp;'Child Check (2)'!$C139&amp;", "&amp;IF($D139="N","Non-TPL, ","TPL, ")&amp;IF($E139="N","Non-voluntary_","voluntary_")&amp;$A139&amp;"_"&amp;J$4,'TANF_CHIP Child Rate Sheet'!$A$33:$QG$33,0))</f>
        <v>#N/A</v>
      </c>
      <c r="K139" s="38" t="e">
        <f>INDEX('TANF_CHIP Child Rate Sheet'!$A$7:$QG$33,MATCH('Child Check (2)'!$F139,'TANF_CHIP Child Rate Sheet'!$A$7:$A$33,0),MATCH('Child Check (2)'!$B139&amp;", "&amp;'Child Check (2)'!$C139&amp;", "&amp;IF($D139="N","Non-TPL, ","TPL, ")&amp;IF($E139="N","Non-voluntary_","voluntary_")&amp;$A139&amp;"_"&amp;K$4,'TANF_CHIP Child Rate Sheet'!$A$33:$QG$33,0))</f>
        <v>#N/A</v>
      </c>
      <c r="L139" s="37" t="e">
        <f>INDEX('TANF_CHIP Child Rate Sheet'!$A$7:$QG$33,MATCH('Child Check (2)'!$F139,'TANF_CHIP Child Rate Sheet'!$A$7:$A$33,0),MATCH('Child Check (2)'!$B139&amp;", "&amp;'Child Check (2)'!$C139&amp;", "&amp;IF($D139="N","Non-TPL, ","TPL, ")&amp;IF($E139="N","Non-voluntary_","voluntary_")&amp;$A139&amp;"_"&amp;L$4,'TANF_CHIP Child Rate Sheet'!$A$33:$QG$33,0))</f>
        <v>#N/A</v>
      </c>
      <c r="M139" s="39" t="e">
        <f>INDEX('TANF_CHIP Child Rate Sheet'!$A$7:$QG$33,MATCH('Child Check (2)'!$F139,'TANF_CHIP Child Rate Sheet'!$A$7:$A$33,0),MATCH('Child Check (2)'!$B139&amp;", "&amp;'Child Check (2)'!$C139&amp;", "&amp;IF($D139="N","Non-TPL, ","TPL, ")&amp;IF($E139="N","Non-voluntary_","voluntary_")&amp;$A139&amp;"_"&amp;M$4,'TANF_CHIP Child Rate Sheet'!$A$33:$QG$33,0))</f>
        <v>#N/A</v>
      </c>
      <c r="N139" s="40" t="e">
        <f>INDEX('TANF_CHIP Child Rate Sheet'!$A$7:$QG$33,MATCH('Child Check (2)'!$F139,'TANF_CHIP Child Rate Sheet'!$A$7:$A$33,0),MATCH('Child Check (2)'!$B139&amp;", "&amp;'Child Check (2)'!$C139&amp;", "&amp;IF($D139="N","Non-TPL, ","TPL, ")&amp;IF($E139="N","Non-voluntary_","voluntary_")&amp;$A139&amp;"_"&amp;N$4,'TANF_CHIP Child Rate Sheet'!$A$33:$QG$33,0))</f>
        <v>#N/A</v>
      </c>
      <c r="O139" s="41" t="e">
        <f>INDEX('TANF_CHIP Child Rate Sheet'!$A$7:$QG$33,MATCH('Child Check (2)'!$F139,'TANF_CHIP Child Rate Sheet'!$A$7:$A$33,0),MATCH('Child Check (2)'!$B139&amp;", "&amp;'Child Check (2)'!$C139&amp;", "&amp;IF($D139="N","Non-TPL, ","TPL, ")&amp;IF($E139="N","Non-voluntary_","voluntary_")&amp;$A139&amp;"_"&amp;O$4,'TANF_CHIP Child Rate Sheet'!$A$33:$QG$33,0))</f>
        <v>#N/A</v>
      </c>
      <c r="P139" s="41" t="e">
        <f>INDEX('TANF_CHIP Child Rate Sheet'!$A$7:$QG$33,MATCH('Child Check (2)'!$F139,'TANF_CHIP Child Rate Sheet'!$A$7:$A$33,0),MATCH('Child Check (2)'!$B139&amp;", "&amp;'Child Check (2)'!$C139&amp;", "&amp;IF($D139="N","Non-TPL, ","TPL, ")&amp;IF($E139="N","Non-voluntary_","voluntary_")&amp;$A139&amp;"_"&amp;P$4,'TANF_CHIP Child Rate Sheet'!$A$33:$QG$33,0))</f>
        <v>#N/A</v>
      </c>
      <c r="Q139" s="35" t="e">
        <f>INDEX('TANF_CHIP Child Rate Sheet'!$A$7:$QG$33,MATCH('Child Check (2)'!$F139,'TANF_CHIP Child Rate Sheet'!$A$7:$A$33,0),MATCH('Child Check (2)'!$B139&amp;", "&amp;'Child Check (2)'!$C139&amp;", "&amp;IF($D139="N","Non-TPL, ","TPL, ")&amp;IF($E139="N","Non-voluntary_","voluntary_")&amp;$A139&amp;"_"&amp;Q$4,'TANF_CHIP Child Rate Sheet'!$A$33:$QG$33,0))</f>
        <v>#N/A</v>
      </c>
      <c r="R139" s="36" t="e">
        <f>INDEX('TANF_CHIP Child Rate Sheet'!$A$7:$QG$33,MATCH('Child Check (2)'!$F139,'TANF_CHIP Child Rate Sheet'!$A$7:$A$33,0),MATCH('Child Check (2)'!$B139&amp;", "&amp;'Child Check (2)'!$C139&amp;", "&amp;IF($D139="N","Non-TPL, ","TPL, ")&amp;IF($E139="N","Non-voluntary_","voluntary_")&amp;$A139&amp;"_"&amp;R$4,'TANF_CHIP Child Rate Sheet'!$A$33:$QG$33,0))</f>
        <v>#N/A</v>
      </c>
      <c r="S139" s="42" t="e">
        <f>INDEX('TANF_CHIP Child Rate Sheet'!$A$7:$QG$33,MATCH('Child Check (2)'!$F139,'TANF_CHIP Child Rate Sheet'!$A$7:$A$33,0),MATCH('Child Check (2)'!$B139&amp;", "&amp;'Child Check (2)'!$C139&amp;", "&amp;IF($D139="N","Non-TPL, ","TPL, ")&amp;IF($E139="N","Non-voluntary_","voluntary_")&amp;$A139&amp;"_"&amp;S$4,'TANF_CHIP Child Rate Sheet'!$A$33:$QG$33,0))</f>
        <v>#N/A</v>
      </c>
      <c r="T139" s="118" t="e">
        <f>INDEX('TANF_CHIP Child Rate Sheet'!$A$3:$QG$33,MATCH("Base Member Months:",'TANF_CHIP Child Rate Sheet'!$A$3:$A$33,0),MATCH('Child Check (2)'!$B139&amp;", "&amp;'Child Check (2)'!$C139&amp;", "&amp;IF($D139="N","Non-TPL, ","TPL, ")&amp;IF($E139="N","Non-voluntary_","voluntary_")&amp;$A139&amp;"_"&amp;T$4,'TANF_CHIP Child Rate Sheet'!$A$33:$QG$33,0))</f>
        <v>#N/A</v>
      </c>
      <c r="U139" s="118" t="e">
        <f>INDEX('TANF_CHIP Child Rate Sheet'!$A$3:$QG$33,MATCH("Base Member Months:",'TANF_CHIP Child Rate Sheet'!$A$3:$A$33,0),MATCH('Child Check (2)'!$B139&amp;", "&amp;'Child Check (2)'!$C139&amp;", "&amp;IF($D139="N","Non-TPL, ","TPL, ")&amp;IF($E139="N","Non-voluntary_","voluntary_")&amp;$A139&amp;"_"&amp;U$4,'TANF_CHIP Child Rate Sheet'!$A$33:$QG$33,0))</f>
        <v>#N/A</v>
      </c>
      <c r="W139" s="119">
        <v>0</v>
      </c>
      <c r="X139" s="119">
        <v>0</v>
      </c>
      <c r="Y139" s="119" t="e">
        <v>#VALUE!</v>
      </c>
      <c r="Z139" s="122">
        <v>0</v>
      </c>
      <c r="AA139" s="122">
        <v>0</v>
      </c>
      <c r="AB139" s="122">
        <v>0</v>
      </c>
      <c r="AC139" s="122">
        <v>0</v>
      </c>
      <c r="AD139" s="122">
        <v>-8.3266726846886741E-17</v>
      </c>
      <c r="AE139" s="123" t="e">
        <f t="shared" si="6"/>
        <v>#N/A</v>
      </c>
      <c r="AF139" s="123" t="e">
        <f t="shared" si="7"/>
        <v>#N/A</v>
      </c>
      <c r="AG139" s="121" t="e">
        <f t="shared" si="8"/>
        <v>#N/A</v>
      </c>
    </row>
    <row r="140" spans="1:33">
      <c r="A140" s="112" t="s">
        <v>39</v>
      </c>
      <c r="B140" s="113" t="s">
        <v>47</v>
      </c>
      <c r="C140" s="113" t="s">
        <v>48</v>
      </c>
      <c r="D140" s="113" t="s">
        <v>31</v>
      </c>
      <c r="E140" s="113" t="s">
        <v>36</v>
      </c>
      <c r="F140" s="114" t="s">
        <v>35</v>
      </c>
      <c r="G140" s="35" t="e">
        <f>INDEX('TANF_CHIP Child Rate Sheet'!$A$7:$QG$33,MATCH('Child Check (2)'!$F140,'TANF_CHIP Child Rate Sheet'!$A$7:$A$33,0),MATCH('Child Check (2)'!$B140&amp;", "&amp;'Child Check (2)'!$C140&amp;", "&amp;IF($D140="N","Non-TPL, ","TPL, ")&amp;IF($E140="N","Non-voluntary_","voluntary_")&amp;$A140&amp;"_"&amp;G$4,'TANF_CHIP Child Rate Sheet'!$A$33:$QG$33,0))</f>
        <v>#N/A</v>
      </c>
      <c r="H140" s="36" t="e">
        <f>INDEX('TANF_CHIP Child Rate Sheet'!$A$7:$QG$33,MATCH('Child Check (2)'!$F140,'TANF_CHIP Child Rate Sheet'!$A$7:$A$33,0),MATCH('Child Check (2)'!$B140&amp;", "&amp;'Child Check (2)'!$C140&amp;", "&amp;IF($D140="N","Non-TPL, ","TPL, ")&amp;IF($E140="N","Non-voluntary_","voluntary_")&amp;$A140&amp;"_"&amp;H$4,'TANF_CHIP Child Rate Sheet'!$A$33:$QG$33,0))</f>
        <v>#N/A</v>
      </c>
      <c r="I140" s="36" t="e">
        <f>INDEX('TANF_CHIP Child Rate Sheet'!$A$7:$QG$33,MATCH('Child Check (2)'!$F140,'TANF_CHIP Child Rate Sheet'!$A$7:$A$33,0),MATCH('Child Check (2)'!$B140&amp;", "&amp;'Child Check (2)'!$C140&amp;", "&amp;IF($D140="N","Non-TPL, ","TPL, ")&amp;IF($E140="N","Non-voluntary_","voluntary_")&amp;$A140&amp;"_"&amp;I$4,'TANF_CHIP Child Rate Sheet'!$A$33:$QG$33,0))</f>
        <v>#N/A</v>
      </c>
      <c r="J140" s="37" t="e">
        <f>INDEX('TANF_CHIP Child Rate Sheet'!$A$7:$QG$33,MATCH('Child Check (2)'!$F140,'TANF_CHIP Child Rate Sheet'!$A$7:$A$33,0),MATCH('Child Check (2)'!$B140&amp;", "&amp;'Child Check (2)'!$C140&amp;", "&amp;IF($D140="N","Non-TPL, ","TPL, ")&amp;IF($E140="N","Non-voluntary_","voluntary_")&amp;$A140&amp;"_"&amp;J$4,'TANF_CHIP Child Rate Sheet'!$A$33:$QG$33,0))</f>
        <v>#N/A</v>
      </c>
      <c r="K140" s="38" t="e">
        <f>INDEX('TANF_CHIP Child Rate Sheet'!$A$7:$QG$33,MATCH('Child Check (2)'!$F140,'TANF_CHIP Child Rate Sheet'!$A$7:$A$33,0),MATCH('Child Check (2)'!$B140&amp;", "&amp;'Child Check (2)'!$C140&amp;", "&amp;IF($D140="N","Non-TPL, ","TPL, ")&amp;IF($E140="N","Non-voluntary_","voluntary_")&amp;$A140&amp;"_"&amp;K$4,'TANF_CHIP Child Rate Sheet'!$A$33:$QG$33,0))</f>
        <v>#N/A</v>
      </c>
      <c r="L140" s="37" t="e">
        <f>INDEX('TANF_CHIP Child Rate Sheet'!$A$7:$QG$33,MATCH('Child Check (2)'!$F140,'TANF_CHIP Child Rate Sheet'!$A$7:$A$33,0),MATCH('Child Check (2)'!$B140&amp;", "&amp;'Child Check (2)'!$C140&amp;", "&amp;IF($D140="N","Non-TPL, ","TPL, ")&amp;IF($E140="N","Non-voluntary_","voluntary_")&amp;$A140&amp;"_"&amp;L$4,'TANF_CHIP Child Rate Sheet'!$A$33:$QG$33,0))</f>
        <v>#N/A</v>
      </c>
      <c r="M140" s="39" t="e">
        <f>INDEX('TANF_CHIP Child Rate Sheet'!$A$7:$QG$33,MATCH('Child Check (2)'!$F140,'TANF_CHIP Child Rate Sheet'!$A$7:$A$33,0),MATCH('Child Check (2)'!$B140&amp;", "&amp;'Child Check (2)'!$C140&amp;", "&amp;IF($D140="N","Non-TPL, ","TPL, ")&amp;IF($E140="N","Non-voluntary_","voluntary_")&amp;$A140&amp;"_"&amp;M$4,'TANF_CHIP Child Rate Sheet'!$A$33:$QG$33,0))</f>
        <v>#N/A</v>
      </c>
      <c r="N140" s="40" t="e">
        <f>INDEX('TANF_CHIP Child Rate Sheet'!$A$7:$QG$33,MATCH('Child Check (2)'!$F140,'TANF_CHIP Child Rate Sheet'!$A$7:$A$33,0),MATCH('Child Check (2)'!$B140&amp;", "&amp;'Child Check (2)'!$C140&amp;", "&amp;IF($D140="N","Non-TPL, ","TPL, ")&amp;IF($E140="N","Non-voluntary_","voluntary_")&amp;$A140&amp;"_"&amp;N$4,'TANF_CHIP Child Rate Sheet'!$A$33:$QG$33,0))</f>
        <v>#N/A</v>
      </c>
      <c r="O140" s="41" t="e">
        <f>INDEX('TANF_CHIP Child Rate Sheet'!$A$7:$QG$33,MATCH('Child Check (2)'!$F140,'TANF_CHIP Child Rate Sheet'!$A$7:$A$33,0),MATCH('Child Check (2)'!$B140&amp;", "&amp;'Child Check (2)'!$C140&amp;", "&amp;IF($D140="N","Non-TPL, ","TPL, ")&amp;IF($E140="N","Non-voluntary_","voluntary_")&amp;$A140&amp;"_"&amp;O$4,'TANF_CHIP Child Rate Sheet'!$A$33:$QG$33,0))</f>
        <v>#N/A</v>
      </c>
      <c r="P140" s="41" t="e">
        <f>INDEX('TANF_CHIP Child Rate Sheet'!$A$7:$QG$33,MATCH('Child Check (2)'!$F140,'TANF_CHIP Child Rate Sheet'!$A$7:$A$33,0),MATCH('Child Check (2)'!$B140&amp;", "&amp;'Child Check (2)'!$C140&amp;", "&amp;IF($D140="N","Non-TPL, ","TPL, ")&amp;IF($E140="N","Non-voluntary_","voluntary_")&amp;$A140&amp;"_"&amp;P$4,'TANF_CHIP Child Rate Sheet'!$A$33:$QG$33,0))</f>
        <v>#N/A</v>
      </c>
      <c r="Q140" s="35" t="e">
        <f>INDEX('TANF_CHIP Child Rate Sheet'!$A$7:$QG$33,MATCH('Child Check (2)'!$F140,'TANF_CHIP Child Rate Sheet'!$A$7:$A$33,0),MATCH('Child Check (2)'!$B140&amp;", "&amp;'Child Check (2)'!$C140&amp;", "&amp;IF($D140="N","Non-TPL, ","TPL, ")&amp;IF($E140="N","Non-voluntary_","voluntary_")&amp;$A140&amp;"_"&amp;Q$4,'TANF_CHIP Child Rate Sheet'!$A$33:$QG$33,0))</f>
        <v>#N/A</v>
      </c>
      <c r="R140" s="36" t="e">
        <f>INDEX('TANF_CHIP Child Rate Sheet'!$A$7:$QG$33,MATCH('Child Check (2)'!$F140,'TANF_CHIP Child Rate Sheet'!$A$7:$A$33,0),MATCH('Child Check (2)'!$B140&amp;", "&amp;'Child Check (2)'!$C140&amp;", "&amp;IF($D140="N","Non-TPL, ","TPL, ")&amp;IF($E140="N","Non-voluntary_","voluntary_")&amp;$A140&amp;"_"&amp;R$4,'TANF_CHIP Child Rate Sheet'!$A$33:$QG$33,0))</f>
        <v>#N/A</v>
      </c>
      <c r="S140" s="42" t="e">
        <f>INDEX('TANF_CHIP Child Rate Sheet'!$A$7:$QG$33,MATCH('Child Check (2)'!$F140,'TANF_CHIP Child Rate Sheet'!$A$7:$A$33,0),MATCH('Child Check (2)'!$B140&amp;", "&amp;'Child Check (2)'!$C140&amp;", "&amp;IF($D140="N","Non-TPL, ","TPL, ")&amp;IF($E140="N","Non-voluntary_","voluntary_")&amp;$A140&amp;"_"&amp;S$4,'TANF_CHIP Child Rate Sheet'!$A$33:$QG$33,0))</f>
        <v>#N/A</v>
      </c>
      <c r="T140" s="118" t="e">
        <f>INDEX('TANF_CHIP Child Rate Sheet'!$A$3:$QG$33,MATCH("Base Member Months:",'TANF_CHIP Child Rate Sheet'!$A$3:$A$33,0),MATCH('Child Check (2)'!$B140&amp;", "&amp;'Child Check (2)'!$C140&amp;", "&amp;IF($D140="N","Non-TPL, ","TPL, ")&amp;IF($E140="N","Non-voluntary_","voluntary_")&amp;$A140&amp;"_"&amp;T$4,'TANF_CHIP Child Rate Sheet'!$A$33:$QG$33,0))</f>
        <v>#N/A</v>
      </c>
      <c r="U140" s="118" t="e">
        <f>INDEX('TANF_CHIP Child Rate Sheet'!$A$3:$QG$33,MATCH("Base Member Months:",'TANF_CHIP Child Rate Sheet'!$A$3:$A$33,0),MATCH('Child Check (2)'!$B140&amp;", "&amp;'Child Check (2)'!$C140&amp;", "&amp;IF($D140="N","Non-TPL, ","TPL, ")&amp;IF($E140="N","Non-voluntary_","voluntary_")&amp;$A140&amp;"_"&amp;U$4,'TANF_CHIP Child Rate Sheet'!$A$33:$QG$33,0))</f>
        <v>#N/A</v>
      </c>
      <c r="W140" s="119">
        <v>0</v>
      </c>
      <c r="X140" s="119">
        <v>0</v>
      </c>
      <c r="Y140" s="119" t="e">
        <v>#VALUE!</v>
      </c>
      <c r="Z140" s="122">
        <v>0</v>
      </c>
      <c r="AA140" s="122">
        <v>0</v>
      </c>
      <c r="AB140" s="122">
        <v>0</v>
      </c>
      <c r="AC140" s="122">
        <v>0</v>
      </c>
      <c r="AD140" s="122">
        <v>0</v>
      </c>
      <c r="AE140" s="123" t="e">
        <f t="shared" si="6"/>
        <v>#N/A</v>
      </c>
      <c r="AF140" s="123" t="e">
        <f t="shared" si="7"/>
        <v>#N/A</v>
      </c>
      <c r="AG140" s="121" t="e">
        <f t="shared" si="8"/>
        <v>#N/A</v>
      </c>
    </row>
    <row r="141" spans="1:33">
      <c r="A141" s="112" t="s">
        <v>39</v>
      </c>
      <c r="B141" s="113" t="s">
        <v>47</v>
      </c>
      <c r="C141" s="113" t="s">
        <v>49</v>
      </c>
      <c r="D141" s="113" t="s">
        <v>31</v>
      </c>
      <c r="E141" s="113" t="s">
        <v>31</v>
      </c>
      <c r="F141" s="114" t="s">
        <v>32</v>
      </c>
      <c r="G141" s="35" t="e">
        <f>INDEX('TANF_CHIP Child Rate Sheet'!$A$7:$QG$33,MATCH('Child Check (2)'!$F141,'TANF_CHIP Child Rate Sheet'!$A$7:$A$33,0),MATCH('Child Check (2)'!$B141&amp;", "&amp;'Child Check (2)'!$C141&amp;", "&amp;IF($D141="N","Non-TPL, ","TPL, ")&amp;IF($E141="N","Non-voluntary_","voluntary_")&amp;$A141&amp;"_"&amp;G$4,'TANF_CHIP Child Rate Sheet'!$A$33:$QG$33,0))</f>
        <v>#N/A</v>
      </c>
      <c r="H141" s="36" t="e">
        <f>INDEX('TANF_CHIP Child Rate Sheet'!$A$7:$QG$33,MATCH('Child Check (2)'!$F141,'TANF_CHIP Child Rate Sheet'!$A$7:$A$33,0),MATCH('Child Check (2)'!$B141&amp;", "&amp;'Child Check (2)'!$C141&amp;", "&amp;IF($D141="N","Non-TPL, ","TPL, ")&amp;IF($E141="N","Non-voluntary_","voluntary_")&amp;$A141&amp;"_"&amp;H$4,'TANF_CHIP Child Rate Sheet'!$A$33:$QG$33,0))</f>
        <v>#N/A</v>
      </c>
      <c r="I141" s="36" t="e">
        <f>INDEX('TANF_CHIP Child Rate Sheet'!$A$7:$QG$33,MATCH('Child Check (2)'!$F141,'TANF_CHIP Child Rate Sheet'!$A$7:$A$33,0),MATCH('Child Check (2)'!$B141&amp;", "&amp;'Child Check (2)'!$C141&amp;", "&amp;IF($D141="N","Non-TPL, ","TPL, ")&amp;IF($E141="N","Non-voluntary_","voluntary_")&amp;$A141&amp;"_"&amp;I$4,'TANF_CHIP Child Rate Sheet'!$A$33:$QG$33,0))</f>
        <v>#N/A</v>
      </c>
      <c r="J141" s="37" t="e">
        <f>INDEX('TANF_CHIP Child Rate Sheet'!$A$7:$QG$33,MATCH('Child Check (2)'!$F141,'TANF_CHIP Child Rate Sheet'!$A$7:$A$33,0),MATCH('Child Check (2)'!$B141&amp;", "&amp;'Child Check (2)'!$C141&amp;", "&amp;IF($D141="N","Non-TPL, ","TPL, ")&amp;IF($E141="N","Non-voluntary_","voluntary_")&amp;$A141&amp;"_"&amp;J$4,'TANF_CHIP Child Rate Sheet'!$A$33:$QG$33,0))</f>
        <v>#N/A</v>
      </c>
      <c r="K141" s="38" t="e">
        <f>INDEX('TANF_CHIP Child Rate Sheet'!$A$7:$QG$33,MATCH('Child Check (2)'!$F141,'TANF_CHIP Child Rate Sheet'!$A$7:$A$33,0),MATCH('Child Check (2)'!$B141&amp;", "&amp;'Child Check (2)'!$C141&amp;", "&amp;IF($D141="N","Non-TPL, ","TPL, ")&amp;IF($E141="N","Non-voluntary_","voluntary_")&amp;$A141&amp;"_"&amp;K$4,'TANF_CHIP Child Rate Sheet'!$A$33:$QG$33,0))</f>
        <v>#N/A</v>
      </c>
      <c r="L141" s="37" t="e">
        <f>INDEX('TANF_CHIP Child Rate Sheet'!$A$7:$QG$33,MATCH('Child Check (2)'!$F141,'TANF_CHIP Child Rate Sheet'!$A$7:$A$33,0),MATCH('Child Check (2)'!$B141&amp;", "&amp;'Child Check (2)'!$C141&amp;", "&amp;IF($D141="N","Non-TPL, ","TPL, ")&amp;IF($E141="N","Non-voluntary_","voluntary_")&amp;$A141&amp;"_"&amp;L$4,'TANF_CHIP Child Rate Sheet'!$A$33:$QG$33,0))</f>
        <v>#N/A</v>
      </c>
      <c r="M141" s="39" t="e">
        <f>INDEX('TANF_CHIP Child Rate Sheet'!$A$7:$QG$33,MATCH('Child Check (2)'!$F141,'TANF_CHIP Child Rate Sheet'!$A$7:$A$33,0),MATCH('Child Check (2)'!$B141&amp;", "&amp;'Child Check (2)'!$C141&amp;", "&amp;IF($D141="N","Non-TPL, ","TPL, ")&amp;IF($E141="N","Non-voluntary_","voluntary_")&amp;$A141&amp;"_"&amp;M$4,'TANF_CHIP Child Rate Sheet'!$A$33:$QG$33,0))</f>
        <v>#N/A</v>
      </c>
      <c r="N141" s="40" t="e">
        <f>INDEX('TANF_CHIP Child Rate Sheet'!$A$7:$QG$33,MATCH('Child Check (2)'!$F141,'TANF_CHIP Child Rate Sheet'!$A$7:$A$33,0),MATCH('Child Check (2)'!$B141&amp;", "&amp;'Child Check (2)'!$C141&amp;", "&amp;IF($D141="N","Non-TPL, ","TPL, ")&amp;IF($E141="N","Non-voluntary_","voluntary_")&amp;$A141&amp;"_"&amp;N$4,'TANF_CHIP Child Rate Sheet'!$A$33:$QG$33,0))</f>
        <v>#N/A</v>
      </c>
      <c r="O141" s="41" t="e">
        <f>INDEX('TANF_CHIP Child Rate Sheet'!$A$7:$QG$33,MATCH('Child Check (2)'!$F141,'TANF_CHIP Child Rate Sheet'!$A$7:$A$33,0),MATCH('Child Check (2)'!$B141&amp;", "&amp;'Child Check (2)'!$C141&amp;", "&amp;IF($D141="N","Non-TPL, ","TPL, ")&amp;IF($E141="N","Non-voluntary_","voluntary_")&amp;$A141&amp;"_"&amp;O$4,'TANF_CHIP Child Rate Sheet'!$A$33:$QG$33,0))</f>
        <v>#N/A</v>
      </c>
      <c r="P141" s="41" t="e">
        <f>INDEX('TANF_CHIP Child Rate Sheet'!$A$7:$QG$33,MATCH('Child Check (2)'!$F141,'TANF_CHIP Child Rate Sheet'!$A$7:$A$33,0),MATCH('Child Check (2)'!$B141&amp;", "&amp;'Child Check (2)'!$C141&amp;", "&amp;IF($D141="N","Non-TPL, ","TPL, ")&amp;IF($E141="N","Non-voluntary_","voluntary_")&amp;$A141&amp;"_"&amp;P$4,'TANF_CHIP Child Rate Sheet'!$A$33:$QG$33,0))</f>
        <v>#N/A</v>
      </c>
      <c r="Q141" s="35" t="e">
        <f>INDEX('TANF_CHIP Child Rate Sheet'!$A$7:$QG$33,MATCH('Child Check (2)'!$F141,'TANF_CHIP Child Rate Sheet'!$A$7:$A$33,0),MATCH('Child Check (2)'!$B141&amp;", "&amp;'Child Check (2)'!$C141&amp;", "&amp;IF($D141="N","Non-TPL, ","TPL, ")&amp;IF($E141="N","Non-voluntary_","voluntary_")&amp;$A141&amp;"_"&amp;Q$4,'TANF_CHIP Child Rate Sheet'!$A$33:$QG$33,0))</f>
        <v>#N/A</v>
      </c>
      <c r="R141" s="36" t="e">
        <f>INDEX('TANF_CHIP Child Rate Sheet'!$A$7:$QG$33,MATCH('Child Check (2)'!$F141,'TANF_CHIP Child Rate Sheet'!$A$7:$A$33,0),MATCH('Child Check (2)'!$B141&amp;", "&amp;'Child Check (2)'!$C141&amp;", "&amp;IF($D141="N","Non-TPL, ","TPL, ")&amp;IF($E141="N","Non-voluntary_","voluntary_")&amp;$A141&amp;"_"&amp;R$4,'TANF_CHIP Child Rate Sheet'!$A$33:$QG$33,0))</f>
        <v>#N/A</v>
      </c>
      <c r="S141" s="42" t="e">
        <f>INDEX('TANF_CHIP Child Rate Sheet'!$A$7:$QG$33,MATCH('Child Check (2)'!$F141,'TANF_CHIP Child Rate Sheet'!$A$7:$A$33,0),MATCH('Child Check (2)'!$B141&amp;", "&amp;'Child Check (2)'!$C141&amp;", "&amp;IF($D141="N","Non-TPL, ","TPL, ")&amp;IF($E141="N","Non-voluntary_","voluntary_")&amp;$A141&amp;"_"&amp;S$4,'TANF_CHIP Child Rate Sheet'!$A$33:$QG$33,0))</f>
        <v>#N/A</v>
      </c>
      <c r="T141" s="118" t="e">
        <f>INDEX('TANF_CHIP Child Rate Sheet'!$A$3:$QG$33,MATCH("Base Member Months:",'TANF_CHIP Child Rate Sheet'!$A$3:$A$33,0),MATCH('Child Check (2)'!$B141&amp;", "&amp;'Child Check (2)'!$C141&amp;", "&amp;IF($D141="N","Non-TPL, ","TPL, ")&amp;IF($E141="N","Non-voluntary_","voluntary_")&amp;$A141&amp;"_"&amp;T$4,'TANF_CHIP Child Rate Sheet'!$A$33:$QG$33,0))</f>
        <v>#N/A</v>
      </c>
      <c r="U141" s="118" t="e">
        <f>INDEX('TANF_CHIP Child Rate Sheet'!$A$3:$QG$33,MATCH("Base Member Months:",'TANF_CHIP Child Rate Sheet'!$A$3:$A$33,0),MATCH('Child Check (2)'!$B141&amp;", "&amp;'Child Check (2)'!$C141&amp;", "&amp;IF($D141="N","Non-TPL, ","TPL, ")&amp;IF($E141="N","Non-voluntary_","voluntary_")&amp;$A141&amp;"_"&amp;U$4,'TANF_CHIP Child Rate Sheet'!$A$33:$QG$33,0))</f>
        <v>#N/A</v>
      </c>
      <c r="W141" s="119">
        <v>0</v>
      </c>
      <c r="X141" s="119">
        <v>0</v>
      </c>
      <c r="Y141" s="119" t="e">
        <v>#VALUE!</v>
      </c>
      <c r="Z141" s="122">
        <v>0</v>
      </c>
      <c r="AA141" s="122">
        <v>0</v>
      </c>
      <c r="AB141" s="122">
        <v>0</v>
      </c>
      <c r="AC141" s="122">
        <v>0</v>
      </c>
      <c r="AD141" s="122">
        <v>0</v>
      </c>
      <c r="AE141" s="123" t="e">
        <f t="shared" si="6"/>
        <v>#N/A</v>
      </c>
      <c r="AF141" s="123" t="e">
        <f t="shared" si="7"/>
        <v>#N/A</v>
      </c>
      <c r="AG141" s="121" t="e">
        <f t="shared" si="8"/>
        <v>#N/A</v>
      </c>
    </row>
    <row r="142" spans="1:33">
      <c r="A142" s="112" t="s">
        <v>39</v>
      </c>
      <c r="B142" s="113" t="s">
        <v>47</v>
      </c>
      <c r="C142" s="113" t="s">
        <v>49</v>
      </c>
      <c r="D142" s="113" t="s">
        <v>31</v>
      </c>
      <c r="E142" s="113" t="s">
        <v>31</v>
      </c>
      <c r="F142" s="114" t="s">
        <v>33</v>
      </c>
      <c r="G142" s="35" t="e">
        <f>INDEX('TANF_CHIP Child Rate Sheet'!$A$7:$QG$33,MATCH('Child Check (2)'!$F142,'TANF_CHIP Child Rate Sheet'!$A$7:$A$33,0),MATCH('Child Check (2)'!$B142&amp;", "&amp;'Child Check (2)'!$C142&amp;", "&amp;IF($D142="N","Non-TPL, ","TPL, ")&amp;IF($E142="N","Non-voluntary_","voluntary_")&amp;$A142&amp;"_"&amp;G$4,'TANF_CHIP Child Rate Sheet'!$A$33:$QG$33,0))</f>
        <v>#N/A</v>
      </c>
      <c r="H142" s="36" t="e">
        <f>INDEX('TANF_CHIP Child Rate Sheet'!$A$7:$QG$33,MATCH('Child Check (2)'!$F142,'TANF_CHIP Child Rate Sheet'!$A$7:$A$33,0),MATCH('Child Check (2)'!$B142&amp;", "&amp;'Child Check (2)'!$C142&amp;", "&amp;IF($D142="N","Non-TPL, ","TPL, ")&amp;IF($E142="N","Non-voluntary_","voluntary_")&amp;$A142&amp;"_"&amp;H$4,'TANF_CHIP Child Rate Sheet'!$A$33:$QG$33,0))</f>
        <v>#N/A</v>
      </c>
      <c r="I142" s="36" t="e">
        <f>INDEX('TANF_CHIP Child Rate Sheet'!$A$7:$QG$33,MATCH('Child Check (2)'!$F142,'TANF_CHIP Child Rate Sheet'!$A$7:$A$33,0),MATCH('Child Check (2)'!$B142&amp;", "&amp;'Child Check (2)'!$C142&amp;", "&amp;IF($D142="N","Non-TPL, ","TPL, ")&amp;IF($E142="N","Non-voluntary_","voluntary_")&amp;$A142&amp;"_"&amp;I$4,'TANF_CHIP Child Rate Sheet'!$A$33:$QG$33,0))</f>
        <v>#N/A</v>
      </c>
      <c r="J142" s="37" t="e">
        <f>INDEX('TANF_CHIP Child Rate Sheet'!$A$7:$QG$33,MATCH('Child Check (2)'!$F142,'TANF_CHIP Child Rate Sheet'!$A$7:$A$33,0),MATCH('Child Check (2)'!$B142&amp;", "&amp;'Child Check (2)'!$C142&amp;", "&amp;IF($D142="N","Non-TPL, ","TPL, ")&amp;IF($E142="N","Non-voluntary_","voluntary_")&amp;$A142&amp;"_"&amp;J$4,'TANF_CHIP Child Rate Sheet'!$A$33:$QG$33,0))</f>
        <v>#N/A</v>
      </c>
      <c r="K142" s="38" t="e">
        <f>INDEX('TANF_CHIP Child Rate Sheet'!$A$7:$QG$33,MATCH('Child Check (2)'!$F142,'TANF_CHIP Child Rate Sheet'!$A$7:$A$33,0),MATCH('Child Check (2)'!$B142&amp;", "&amp;'Child Check (2)'!$C142&amp;", "&amp;IF($D142="N","Non-TPL, ","TPL, ")&amp;IF($E142="N","Non-voluntary_","voluntary_")&amp;$A142&amp;"_"&amp;K$4,'TANF_CHIP Child Rate Sheet'!$A$33:$QG$33,0))</f>
        <v>#N/A</v>
      </c>
      <c r="L142" s="37" t="e">
        <f>INDEX('TANF_CHIP Child Rate Sheet'!$A$7:$QG$33,MATCH('Child Check (2)'!$F142,'TANF_CHIP Child Rate Sheet'!$A$7:$A$33,0),MATCH('Child Check (2)'!$B142&amp;", "&amp;'Child Check (2)'!$C142&amp;", "&amp;IF($D142="N","Non-TPL, ","TPL, ")&amp;IF($E142="N","Non-voluntary_","voluntary_")&amp;$A142&amp;"_"&amp;L$4,'TANF_CHIP Child Rate Sheet'!$A$33:$QG$33,0))</f>
        <v>#N/A</v>
      </c>
      <c r="M142" s="39" t="e">
        <f>INDEX('TANF_CHIP Child Rate Sheet'!$A$7:$QG$33,MATCH('Child Check (2)'!$F142,'TANF_CHIP Child Rate Sheet'!$A$7:$A$33,0),MATCH('Child Check (2)'!$B142&amp;", "&amp;'Child Check (2)'!$C142&amp;", "&amp;IF($D142="N","Non-TPL, ","TPL, ")&amp;IF($E142="N","Non-voluntary_","voluntary_")&amp;$A142&amp;"_"&amp;M$4,'TANF_CHIP Child Rate Sheet'!$A$33:$QG$33,0))</f>
        <v>#N/A</v>
      </c>
      <c r="N142" s="40" t="e">
        <f>INDEX('TANF_CHIP Child Rate Sheet'!$A$7:$QG$33,MATCH('Child Check (2)'!$F142,'TANF_CHIP Child Rate Sheet'!$A$7:$A$33,0),MATCH('Child Check (2)'!$B142&amp;", "&amp;'Child Check (2)'!$C142&amp;", "&amp;IF($D142="N","Non-TPL, ","TPL, ")&amp;IF($E142="N","Non-voluntary_","voluntary_")&amp;$A142&amp;"_"&amp;N$4,'TANF_CHIP Child Rate Sheet'!$A$33:$QG$33,0))</f>
        <v>#N/A</v>
      </c>
      <c r="O142" s="41" t="e">
        <f>INDEX('TANF_CHIP Child Rate Sheet'!$A$7:$QG$33,MATCH('Child Check (2)'!$F142,'TANF_CHIP Child Rate Sheet'!$A$7:$A$33,0),MATCH('Child Check (2)'!$B142&amp;", "&amp;'Child Check (2)'!$C142&amp;", "&amp;IF($D142="N","Non-TPL, ","TPL, ")&amp;IF($E142="N","Non-voluntary_","voluntary_")&amp;$A142&amp;"_"&amp;O$4,'TANF_CHIP Child Rate Sheet'!$A$33:$QG$33,0))</f>
        <v>#N/A</v>
      </c>
      <c r="P142" s="41" t="e">
        <f>INDEX('TANF_CHIP Child Rate Sheet'!$A$7:$QG$33,MATCH('Child Check (2)'!$F142,'TANF_CHIP Child Rate Sheet'!$A$7:$A$33,0),MATCH('Child Check (2)'!$B142&amp;", "&amp;'Child Check (2)'!$C142&amp;", "&amp;IF($D142="N","Non-TPL, ","TPL, ")&amp;IF($E142="N","Non-voluntary_","voluntary_")&amp;$A142&amp;"_"&amp;P$4,'TANF_CHIP Child Rate Sheet'!$A$33:$QG$33,0))</f>
        <v>#N/A</v>
      </c>
      <c r="Q142" s="35" t="e">
        <f>INDEX('TANF_CHIP Child Rate Sheet'!$A$7:$QG$33,MATCH('Child Check (2)'!$F142,'TANF_CHIP Child Rate Sheet'!$A$7:$A$33,0),MATCH('Child Check (2)'!$B142&amp;", "&amp;'Child Check (2)'!$C142&amp;", "&amp;IF($D142="N","Non-TPL, ","TPL, ")&amp;IF($E142="N","Non-voluntary_","voluntary_")&amp;$A142&amp;"_"&amp;Q$4,'TANF_CHIP Child Rate Sheet'!$A$33:$QG$33,0))</f>
        <v>#N/A</v>
      </c>
      <c r="R142" s="36" t="e">
        <f>INDEX('TANF_CHIP Child Rate Sheet'!$A$7:$QG$33,MATCH('Child Check (2)'!$F142,'TANF_CHIP Child Rate Sheet'!$A$7:$A$33,0),MATCH('Child Check (2)'!$B142&amp;", "&amp;'Child Check (2)'!$C142&amp;", "&amp;IF($D142="N","Non-TPL, ","TPL, ")&amp;IF($E142="N","Non-voluntary_","voluntary_")&amp;$A142&amp;"_"&amp;R$4,'TANF_CHIP Child Rate Sheet'!$A$33:$QG$33,0))</f>
        <v>#N/A</v>
      </c>
      <c r="S142" s="42" t="e">
        <f>INDEX('TANF_CHIP Child Rate Sheet'!$A$7:$QG$33,MATCH('Child Check (2)'!$F142,'TANF_CHIP Child Rate Sheet'!$A$7:$A$33,0),MATCH('Child Check (2)'!$B142&amp;", "&amp;'Child Check (2)'!$C142&amp;", "&amp;IF($D142="N","Non-TPL, ","TPL, ")&amp;IF($E142="N","Non-voluntary_","voluntary_")&amp;$A142&amp;"_"&amp;S$4,'TANF_CHIP Child Rate Sheet'!$A$33:$QG$33,0))</f>
        <v>#N/A</v>
      </c>
      <c r="T142" s="118" t="e">
        <f>INDEX('TANF_CHIP Child Rate Sheet'!$A$3:$QG$33,MATCH("Base Member Months:",'TANF_CHIP Child Rate Sheet'!$A$3:$A$33,0),MATCH('Child Check (2)'!$B142&amp;", "&amp;'Child Check (2)'!$C142&amp;", "&amp;IF($D142="N","Non-TPL, ","TPL, ")&amp;IF($E142="N","Non-voluntary_","voluntary_")&amp;$A142&amp;"_"&amp;T$4,'TANF_CHIP Child Rate Sheet'!$A$33:$QG$33,0))</f>
        <v>#N/A</v>
      </c>
      <c r="U142" s="118" t="e">
        <f>INDEX('TANF_CHIP Child Rate Sheet'!$A$3:$QG$33,MATCH("Base Member Months:",'TANF_CHIP Child Rate Sheet'!$A$3:$A$33,0),MATCH('Child Check (2)'!$B142&amp;", "&amp;'Child Check (2)'!$C142&amp;", "&amp;IF($D142="N","Non-TPL, ","TPL, ")&amp;IF($E142="N","Non-voluntary_","voluntary_")&amp;$A142&amp;"_"&amp;U$4,'TANF_CHIP Child Rate Sheet'!$A$33:$QG$33,0))</f>
        <v>#N/A</v>
      </c>
      <c r="W142" s="119">
        <v>0</v>
      </c>
      <c r="X142" s="119">
        <v>0</v>
      </c>
      <c r="Y142" s="119" t="e">
        <v>#VALUE!</v>
      </c>
      <c r="Z142" s="122">
        <v>0</v>
      </c>
      <c r="AA142" s="122">
        <v>0</v>
      </c>
      <c r="AB142" s="122">
        <v>0</v>
      </c>
      <c r="AC142" s="122">
        <v>0</v>
      </c>
      <c r="AD142" s="122">
        <v>-8.3266726846886741E-17</v>
      </c>
      <c r="AE142" s="123" t="e">
        <f t="shared" si="6"/>
        <v>#N/A</v>
      </c>
      <c r="AF142" s="123" t="e">
        <f t="shared" si="7"/>
        <v>#N/A</v>
      </c>
      <c r="AG142" s="121" t="e">
        <f t="shared" si="8"/>
        <v>#N/A</v>
      </c>
    </row>
    <row r="143" spans="1:33">
      <c r="A143" s="112" t="s">
        <v>39</v>
      </c>
      <c r="B143" s="113" t="s">
        <v>47</v>
      </c>
      <c r="C143" s="113" t="s">
        <v>49</v>
      </c>
      <c r="D143" s="113" t="s">
        <v>31</v>
      </c>
      <c r="E143" s="113" t="s">
        <v>31</v>
      </c>
      <c r="F143" s="114" t="s">
        <v>34</v>
      </c>
      <c r="G143" s="35" t="e">
        <f>INDEX('TANF_CHIP Child Rate Sheet'!$A$7:$QG$33,MATCH('Child Check (2)'!$F143,'TANF_CHIP Child Rate Sheet'!$A$7:$A$33,0),MATCH('Child Check (2)'!$B143&amp;", "&amp;'Child Check (2)'!$C143&amp;", "&amp;IF($D143="N","Non-TPL, ","TPL, ")&amp;IF($E143="N","Non-voluntary_","voluntary_")&amp;$A143&amp;"_"&amp;G$4,'TANF_CHIP Child Rate Sheet'!$A$33:$QG$33,0))</f>
        <v>#N/A</v>
      </c>
      <c r="H143" s="36" t="e">
        <f>INDEX('TANF_CHIP Child Rate Sheet'!$A$7:$QG$33,MATCH('Child Check (2)'!$F143,'TANF_CHIP Child Rate Sheet'!$A$7:$A$33,0),MATCH('Child Check (2)'!$B143&amp;", "&amp;'Child Check (2)'!$C143&amp;", "&amp;IF($D143="N","Non-TPL, ","TPL, ")&amp;IF($E143="N","Non-voluntary_","voluntary_")&amp;$A143&amp;"_"&amp;H$4,'TANF_CHIP Child Rate Sheet'!$A$33:$QG$33,0))</f>
        <v>#N/A</v>
      </c>
      <c r="I143" s="36" t="e">
        <f>INDEX('TANF_CHIP Child Rate Sheet'!$A$7:$QG$33,MATCH('Child Check (2)'!$F143,'TANF_CHIP Child Rate Sheet'!$A$7:$A$33,0),MATCH('Child Check (2)'!$B143&amp;", "&amp;'Child Check (2)'!$C143&amp;", "&amp;IF($D143="N","Non-TPL, ","TPL, ")&amp;IF($E143="N","Non-voluntary_","voluntary_")&amp;$A143&amp;"_"&amp;I$4,'TANF_CHIP Child Rate Sheet'!$A$33:$QG$33,0))</f>
        <v>#N/A</v>
      </c>
      <c r="J143" s="37" t="e">
        <f>INDEX('TANF_CHIP Child Rate Sheet'!$A$7:$QG$33,MATCH('Child Check (2)'!$F143,'TANF_CHIP Child Rate Sheet'!$A$7:$A$33,0),MATCH('Child Check (2)'!$B143&amp;", "&amp;'Child Check (2)'!$C143&amp;", "&amp;IF($D143="N","Non-TPL, ","TPL, ")&amp;IF($E143="N","Non-voluntary_","voluntary_")&amp;$A143&amp;"_"&amp;J$4,'TANF_CHIP Child Rate Sheet'!$A$33:$QG$33,0))</f>
        <v>#N/A</v>
      </c>
      <c r="K143" s="38" t="e">
        <f>INDEX('TANF_CHIP Child Rate Sheet'!$A$7:$QG$33,MATCH('Child Check (2)'!$F143,'TANF_CHIP Child Rate Sheet'!$A$7:$A$33,0),MATCH('Child Check (2)'!$B143&amp;", "&amp;'Child Check (2)'!$C143&amp;", "&amp;IF($D143="N","Non-TPL, ","TPL, ")&amp;IF($E143="N","Non-voluntary_","voluntary_")&amp;$A143&amp;"_"&amp;K$4,'TANF_CHIP Child Rate Sheet'!$A$33:$QG$33,0))</f>
        <v>#N/A</v>
      </c>
      <c r="L143" s="37" t="e">
        <f>INDEX('TANF_CHIP Child Rate Sheet'!$A$7:$QG$33,MATCH('Child Check (2)'!$F143,'TANF_CHIP Child Rate Sheet'!$A$7:$A$33,0),MATCH('Child Check (2)'!$B143&amp;", "&amp;'Child Check (2)'!$C143&amp;", "&amp;IF($D143="N","Non-TPL, ","TPL, ")&amp;IF($E143="N","Non-voluntary_","voluntary_")&amp;$A143&amp;"_"&amp;L$4,'TANF_CHIP Child Rate Sheet'!$A$33:$QG$33,0))</f>
        <v>#N/A</v>
      </c>
      <c r="M143" s="39" t="e">
        <f>INDEX('TANF_CHIP Child Rate Sheet'!$A$7:$QG$33,MATCH('Child Check (2)'!$F143,'TANF_CHIP Child Rate Sheet'!$A$7:$A$33,0),MATCH('Child Check (2)'!$B143&amp;", "&amp;'Child Check (2)'!$C143&amp;", "&amp;IF($D143="N","Non-TPL, ","TPL, ")&amp;IF($E143="N","Non-voluntary_","voluntary_")&amp;$A143&amp;"_"&amp;M$4,'TANF_CHIP Child Rate Sheet'!$A$33:$QG$33,0))</f>
        <v>#N/A</v>
      </c>
      <c r="N143" s="40" t="e">
        <f>INDEX('TANF_CHIP Child Rate Sheet'!$A$7:$QG$33,MATCH('Child Check (2)'!$F143,'TANF_CHIP Child Rate Sheet'!$A$7:$A$33,0),MATCH('Child Check (2)'!$B143&amp;", "&amp;'Child Check (2)'!$C143&amp;", "&amp;IF($D143="N","Non-TPL, ","TPL, ")&amp;IF($E143="N","Non-voluntary_","voluntary_")&amp;$A143&amp;"_"&amp;N$4,'TANF_CHIP Child Rate Sheet'!$A$33:$QG$33,0))</f>
        <v>#N/A</v>
      </c>
      <c r="O143" s="41" t="e">
        <f>INDEX('TANF_CHIP Child Rate Sheet'!$A$7:$QG$33,MATCH('Child Check (2)'!$F143,'TANF_CHIP Child Rate Sheet'!$A$7:$A$33,0),MATCH('Child Check (2)'!$B143&amp;", "&amp;'Child Check (2)'!$C143&amp;", "&amp;IF($D143="N","Non-TPL, ","TPL, ")&amp;IF($E143="N","Non-voluntary_","voluntary_")&amp;$A143&amp;"_"&amp;O$4,'TANF_CHIP Child Rate Sheet'!$A$33:$QG$33,0))</f>
        <v>#N/A</v>
      </c>
      <c r="P143" s="41" t="e">
        <f>INDEX('TANF_CHIP Child Rate Sheet'!$A$7:$QG$33,MATCH('Child Check (2)'!$F143,'TANF_CHIP Child Rate Sheet'!$A$7:$A$33,0),MATCH('Child Check (2)'!$B143&amp;", "&amp;'Child Check (2)'!$C143&amp;", "&amp;IF($D143="N","Non-TPL, ","TPL, ")&amp;IF($E143="N","Non-voluntary_","voluntary_")&amp;$A143&amp;"_"&amp;P$4,'TANF_CHIP Child Rate Sheet'!$A$33:$QG$33,0))</f>
        <v>#N/A</v>
      </c>
      <c r="Q143" s="35" t="e">
        <f>INDEX('TANF_CHIP Child Rate Sheet'!$A$7:$QG$33,MATCH('Child Check (2)'!$F143,'TANF_CHIP Child Rate Sheet'!$A$7:$A$33,0),MATCH('Child Check (2)'!$B143&amp;", "&amp;'Child Check (2)'!$C143&amp;", "&amp;IF($D143="N","Non-TPL, ","TPL, ")&amp;IF($E143="N","Non-voluntary_","voluntary_")&amp;$A143&amp;"_"&amp;Q$4,'TANF_CHIP Child Rate Sheet'!$A$33:$QG$33,0))</f>
        <v>#N/A</v>
      </c>
      <c r="R143" s="36" t="e">
        <f>INDEX('TANF_CHIP Child Rate Sheet'!$A$7:$QG$33,MATCH('Child Check (2)'!$F143,'TANF_CHIP Child Rate Sheet'!$A$7:$A$33,0),MATCH('Child Check (2)'!$B143&amp;", "&amp;'Child Check (2)'!$C143&amp;", "&amp;IF($D143="N","Non-TPL, ","TPL, ")&amp;IF($E143="N","Non-voluntary_","voluntary_")&amp;$A143&amp;"_"&amp;R$4,'TANF_CHIP Child Rate Sheet'!$A$33:$QG$33,0))</f>
        <v>#N/A</v>
      </c>
      <c r="S143" s="42" t="e">
        <f>INDEX('TANF_CHIP Child Rate Sheet'!$A$7:$QG$33,MATCH('Child Check (2)'!$F143,'TANF_CHIP Child Rate Sheet'!$A$7:$A$33,0),MATCH('Child Check (2)'!$B143&amp;", "&amp;'Child Check (2)'!$C143&amp;", "&amp;IF($D143="N","Non-TPL, ","TPL, ")&amp;IF($E143="N","Non-voluntary_","voluntary_")&amp;$A143&amp;"_"&amp;S$4,'TANF_CHIP Child Rate Sheet'!$A$33:$QG$33,0))</f>
        <v>#N/A</v>
      </c>
      <c r="T143" s="118" t="e">
        <f>INDEX('TANF_CHIP Child Rate Sheet'!$A$3:$QG$33,MATCH("Base Member Months:",'TANF_CHIP Child Rate Sheet'!$A$3:$A$33,0),MATCH('Child Check (2)'!$B143&amp;", "&amp;'Child Check (2)'!$C143&amp;", "&amp;IF($D143="N","Non-TPL, ","TPL, ")&amp;IF($E143="N","Non-voluntary_","voluntary_")&amp;$A143&amp;"_"&amp;T$4,'TANF_CHIP Child Rate Sheet'!$A$33:$QG$33,0))</f>
        <v>#N/A</v>
      </c>
      <c r="U143" s="118" t="e">
        <f>INDEX('TANF_CHIP Child Rate Sheet'!$A$3:$QG$33,MATCH("Base Member Months:",'TANF_CHIP Child Rate Sheet'!$A$3:$A$33,0),MATCH('Child Check (2)'!$B143&amp;", "&amp;'Child Check (2)'!$C143&amp;", "&amp;IF($D143="N","Non-TPL, ","TPL, ")&amp;IF($E143="N","Non-voluntary_","voluntary_")&amp;$A143&amp;"_"&amp;U$4,'TANF_CHIP Child Rate Sheet'!$A$33:$QG$33,0))</f>
        <v>#N/A</v>
      </c>
      <c r="W143" s="119">
        <v>0</v>
      </c>
      <c r="X143" s="119">
        <v>0</v>
      </c>
      <c r="Y143" s="119" t="e">
        <v>#VALUE!</v>
      </c>
      <c r="Z143" s="122">
        <v>0</v>
      </c>
      <c r="AA143" s="122">
        <v>0</v>
      </c>
      <c r="AB143" s="122">
        <v>0</v>
      </c>
      <c r="AC143" s="122">
        <v>0</v>
      </c>
      <c r="AD143" s="122">
        <v>-8.3266726846886741E-17</v>
      </c>
      <c r="AE143" s="123" t="e">
        <f t="shared" si="6"/>
        <v>#N/A</v>
      </c>
      <c r="AF143" s="123" t="e">
        <f t="shared" si="7"/>
        <v>#N/A</v>
      </c>
      <c r="AG143" s="121" t="e">
        <f t="shared" si="8"/>
        <v>#N/A</v>
      </c>
    </row>
    <row r="144" spans="1:33">
      <c r="A144" s="112" t="s">
        <v>39</v>
      </c>
      <c r="B144" s="113" t="s">
        <v>47</v>
      </c>
      <c r="C144" s="113" t="s">
        <v>49</v>
      </c>
      <c r="D144" s="113" t="s">
        <v>31</v>
      </c>
      <c r="E144" s="113" t="s">
        <v>31</v>
      </c>
      <c r="F144" s="114" t="s">
        <v>35</v>
      </c>
      <c r="G144" s="35" t="e">
        <f>INDEX('TANF_CHIP Child Rate Sheet'!$A$7:$QG$33,MATCH('Child Check (2)'!$F144,'TANF_CHIP Child Rate Sheet'!$A$7:$A$33,0),MATCH('Child Check (2)'!$B144&amp;", "&amp;'Child Check (2)'!$C144&amp;", "&amp;IF($D144="N","Non-TPL, ","TPL, ")&amp;IF($E144="N","Non-voluntary_","voluntary_")&amp;$A144&amp;"_"&amp;G$4,'TANF_CHIP Child Rate Sheet'!$A$33:$QG$33,0))</f>
        <v>#N/A</v>
      </c>
      <c r="H144" s="36" t="e">
        <f>INDEX('TANF_CHIP Child Rate Sheet'!$A$7:$QG$33,MATCH('Child Check (2)'!$F144,'TANF_CHIP Child Rate Sheet'!$A$7:$A$33,0),MATCH('Child Check (2)'!$B144&amp;", "&amp;'Child Check (2)'!$C144&amp;", "&amp;IF($D144="N","Non-TPL, ","TPL, ")&amp;IF($E144="N","Non-voluntary_","voluntary_")&amp;$A144&amp;"_"&amp;H$4,'TANF_CHIP Child Rate Sheet'!$A$33:$QG$33,0))</f>
        <v>#N/A</v>
      </c>
      <c r="I144" s="36" t="e">
        <f>INDEX('TANF_CHIP Child Rate Sheet'!$A$7:$QG$33,MATCH('Child Check (2)'!$F144,'TANF_CHIP Child Rate Sheet'!$A$7:$A$33,0),MATCH('Child Check (2)'!$B144&amp;", "&amp;'Child Check (2)'!$C144&amp;", "&amp;IF($D144="N","Non-TPL, ","TPL, ")&amp;IF($E144="N","Non-voluntary_","voluntary_")&amp;$A144&amp;"_"&amp;I$4,'TANF_CHIP Child Rate Sheet'!$A$33:$QG$33,0))</f>
        <v>#N/A</v>
      </c>
      <c r="J144" s="37" t="e">
        <f>INDEX('TANF_CHIP Child Rate Sheet'!$A$7:$QG$33,MATCH('Child Check (2)'!$F144,'TANF_CHIP Child Rate Sheet'!$A$7:$A$33,0),MATCH('Child Check (2)'!$B144&amp;", "&amp;'Child Check (2)'!$C144&amp;", "&amp;IF($D144="N","Non-TPL, ","TPL, ")&amp;IF($E144="N","Non-voluntary_","voluntary_")&amp;$A144&amp;"_"&amp;J$4,'TANF_CHIP Child Rate Sheet'!$A$33:$QG$33,0))</f>
        <v>#N/A</v>
      </c>
      <c r="K144" s="38" t="e">
        <f>INDEX('TANF_CHIP Child Rate Sheet'!$A$7:$QG$33,MATCH('Child Check (2)'!$F144,'TANF_CHIP Child Rate Sheet'!$A$7:$A$33,0),MATCH('Child Check (2)'!$B144&amp;", "&amp;'Child Check (2)'!$C144&amp;", "&amp;IF($D144="N","Non-TPL, ","TPL, ")&amp;IF($E144="N","Non-voluntary_","voluntary_")&amp;$A144&amp;"_"&amp;K$4,'TANF_CHIP Child Rate Sheet'!$A$33:$QG$33,0))</f>
        <v>#N/A</v>
      </c>
      <c r="L144" s="37" t="e">
        <f>INDEX('TANF_CHIP Child Rate Sheet'!$A$7:$QG$33,MATCH('Child Check (2)'!$F144,'TANF_CHIP Child Rate Sheet'!$A$7:$A$33,0),MATCH('Child Check (2)'!$B144&amp;", "&amp;'Child Check (2)'!$C144&amp;", "&amp;IF($D144="N","Non-TPL, ","TPL, ")&amp;IF($E144="N","Non-voluntary_","voluntary_")&amp;$A144&amp;"_"&amp;L$4,'TANF_CHIP Child Rate Sheet'!$A$33:$QG$33,0))</f>
        <v>#N/A</v>
      </c>
      <c r="M144" s="39" t="e">
        <f>INDEX('TANF_CHIP Child Rate Sheet'!$A$7:$QG$33,MATCH('Child Check (2)'!$F144,'TANF_CHIP Child Rate Sheet'!$A$7:$A$33,0),MATCH('Child Check (2)'!$B144&amp;", "&amp;'Child Check (2)'!$C144&amp;", "&amp;IF($D144="N","Non-TPL, ","TPL, ")&amp;IF($E144="N","Non-voluntary_","voluntary_")&amp;$A144&amp;"_"&amp;M$4,'TANF_CHIP Child Rate Sheet'!$A$33:$QG$33,0))</f>
        <v>#N/A</v>
      </c>
      <c r="N144" s="40" t="e">
        <f>INDEX('TANF_CHIP Child Rate Sheet'!$A$7:$QG$33,MATCH('Child Check (2)'!$F144,'TANF_CHIP Child Rate Sheet'!$A$7:$A$33,0),MATCH('Child Check (2)'!$B144&amp;", "&amp;'Child Check (2)'!$C144&amp;", "&amp;IF($D144="N","Non-TPL, ","TPL, ")&amp;IF($E144="N","Non-voluntary_","voluntary_")&amp;$A144&amp;"_"&amp;N$4,'TANF_CHIP Child Rate Sheet'!$A$33:$QG$33,0))</f>
        <v>#N/A</v>
      </c>
      <c r="O144" s="41" t="e">
        <f>INDEX('TANF_CHIP Child Rate Sheet'!$A$7:$QG$33,MATCH('Child Check (2)'!$F144,'TANF_CHIP Child Rate Sheet'!$A$7:$A$33,0),MATCH('Child Check (2)'!$B144&amp;", "&amp;'Child Check (2)'!$C144&amp;", "&amp;IF($D144="N","Non-TPL, ","TPL, ")&amp;IF($E144="N","Non-voluntary_","voluntary_")&amp;$A144&amp;"_"&amp;O$4,'TANF_CHIP Child Rate Sheet'!$A$33:$QG$33,0))</f>
        <v>#N/A</v>
      </c>
      <c r="P144" s="41" t="e">
        <f>INDEX('TANF_CHIP Child Rate Sheet'!$A$7:$QG$33,MATCH('Child Check (2)'!$F144,'TANF_CHIP Child Rate Sheet'!$A$7:$A$33,0),MATCH('Child Check (2)'!$B144&amp;", "&amp;'Child Check (2)'!$C144&amp;", "&amp;IF($D144="N","Non-TPL, ","TPL, ")&amp;IF($E144="N","Non-voluntary_","voluntary_")&amp;$A144&amp;"_"&amp;P$4,'TANF_CHIP Child Rate Sheet'!$A$33:$QG$33,0))</f>
        <v>#N/A</v>
      </c>
      <c r="Q144" s="35" t="e">
        <f>INDEX('TANF_CHIP Child Rate Sheet'!$A$7:$QG$33,MATCH('Child Check (2)'!$F144,'TANF_CHIP Child Rate Sheet'!$A$7:$A$33,0),MATCH('Child Check (2)'!$B144&amp;", "&amp;'Child Check (2)'!$C144&amp;", "&amp;IF($D144="N","Non-TPL, ","TPL, ")&amp;IF($E144="N","Non-voluntary_","voluntary_")&amp;$A144&amp;"_"&amp;Q$4,'TANF_CHIP Child Rate Sheet'!$A$33:$QG$33,0))</f>
        <v>#N/A</v>
      </c>
      <c r="R144" s="36" t="e">
        <f>INDEX('TANF_CHIP Child Rate Sheet'!$A$7:$QG$33,MATCH('Child Check (2)'!$F144,'TANF_CHIP Child Rate Sheet'!$A$7:$A$33,0),MATCH('Child Check (2)'!$B144&amp;", "&amp;'Child Check (2)'!$C144&amp;", "&amp;IF($D144="N","Non-TPL, ","TPL, ")&amp;IF($E144="N","Non-voluntary_","voluntary_")&amp;$A144&amp;"_"&amp;R$4,'TANF_CHIP Child Rate Sheet'!$A$33:$QG$33,0))</f>
        <v>#N/A</v>
      </c>
      <c r="S144" s="42" t="e">
        <f>INDEX('TANF_CHIP Child Rate Sheet'!$A$7:$QG$33,MATCH('Child Check (2)'!$F144,'TANF_CHIP Child Rate Sheet'!$A$7:$A$33,0),MATCH('Child Check (2)'!$B144&amp;", "&amp;'Child Check (2)'!$C144&amp;", "&amp;IF($D144="N","Non-TPL, ","TPL, ")&amp;IF($E144="N","Non-voluntary_","voluntary_")&amp;$A144&amp;"_"&amp;S$4,'TANF_CHIP Child Rate Sheet'!$A$33:$QG$33,0))</f>
        <v>#N/A</v>
      </c>
      <c r="T144" s="118" t="e">
        <f>INDEX('TANF_CHIP Child Rate Sheet'!$A$3:$QG$33,MATCH("Base Member Months:",'TANF_CHIP Child Rate Sheet'!$A$3:$A$33,0),MATCH('Child Check (2)'!$B144&amp;", "&amp;'Child Check (2)'!$C144&amp;", "&amp;IF($D144="N","Non-TPL, ","TPL, ")&amp;IF($E144="N","Non-voluntary_","voluntary_")&amp;$A144&amp;"_"&amp;T$4,'TANF_CHIP Child Rate Sheet'!$A$33:$QG$33,0))</f>
        <v>#N/A</v>
      </c>
      <c r="U144" s="118" t="e">
        <f>INDEX('TANF_CHIP Child Rate Sheet'!$A$3:$QG$33,MATCH("Base Member Months:",'TANF_CHIP Child Rate Sheet'!$A$3:$A$33,0),MATCH('Child Check (2)'!$B144&amp;", "&amp;'Child Check (2)'!$C144&amp;", "&amp;IF($D144="N","Non-TPL, ","TPL, ")&amp;IF($E144="N","Non-voluntary_","voluntary_")&amp;$A144&amp;"_"&amp;U$4,'TANF_CHIP Child Rate Sheet'!$A$33:$QG$33,0))</f>
        <v>#N/A</v>
      </c>
      <c r="W144" s="119">
        <v>0</v>
      </c>
      <c r="X144" s="119">
        <v>0</v>
      </c>
      <c r="Y144" s="119" t="e">
        <v>#VALUE!</v>
      </c>
      <c r="Z144" s="122">
        <v>0</v>
      </c>
      <c r="AA144" s="122">
        <v>0</v>
      </c>
      <c r="AB144" s="122">
        <v>0</v>
      </c>
      <c r="AC144" s="122">
        <v>0</v>
      </c>
      <c r="AD144" s="122">
        <v>0</v>
      </c>
      <c r="AE144" s="123" t="e">
        <f t="shared" si="6"/>
        <v>#N/A</v>
      </c>
      <c r="AF144" s="123" t="e">
        <f t="shared" si="7"/>
        <v>#N/A</v>
      </c>
      <c r="AG144" s="121" t="e">
        <f t="shared" si="8"/>
        <v>#N/A</v>
      </c>
    </row>
    <row r="145" spans="1:33">
      <c r="A145" s="112" t="s">
        <v>39</v>
      </c>
      <c r="B145" s="113" t="s">
        <v>47</v>
      </c>
      <c r="C145" s="113" t="s">
        <v>49</v>
      </c>
      <c r="D145" s="113" t="s">
        <v>31</v>
      </c>
      <c r="E145" s="113" t="s">
        <v>36</v>
      </c>
      <c r="F145" s="114" t="s">
        <v>32</v>
      </c>
      <c r="G145" s="35" t="e">
        <f>INDEX('TANF_CHIP Child Rate Sheet'!$A$7:$QG$33,MATCH('Child Check (2)'!$F145,'TANF_CHIP Child Rate Sheet'!$A$7:$A$33,0),MATCH('Child Check (2)'!$B145&amp;", "&amp;'Child Check (2)'!$C145&amp;", "&amp;IF($D145="N","Non-TPL, ","TPL, ")&amp;IF($E145="N","Non-voluntary_","voluntary_")&amp;$A145&amp;"_"&amp;G$4,'TANF_CHIP Child Rate Sheet'!$A$33:$QG$33,0))</f>
        <v>#N/A</v>
      </c>
      <c r="H145" s="36" t="e">
        <f>INDEX('TANF_CHIP Child Rate Sheet'!$A$7:$QG$33,MATCH('Child Check (2)'!$F145,'TANF_CHIP Child Rate Sheet'!$A$7:$A$33,0),MATCH('Child Check (2)'!$B145&amp;", "&amp;'Child Check (2)'!$C145&amp;", "&amp;IF($D145="N","Non-TPL, ","TPL, ")&amp;IF($E145="N","Non-voluntary_","voluntary_")&amp;$A145&amp;"_"&amp;H$4,'TANF_CHIP Child Rate Sheet'!$A$33:$QG$33,0))</f>
        <v>#N/A</v>
      </c>
      <c r="I145" s="36" t="e">
        <f>INDEX('TANF_CHIP Child Rate Sheet'!$A$7:$QG$33,MATCH('Child Check (2)'!$F145,'TANF_CHIP Child Rate Sheet'!$A$7:$A$33,0),MATCH('Child Check (2)'!$B145&amp;", "&amp;'Child Check (2)'!$C145&amp;", "&amp;IF($D145="N","Non-TPL, ","TPL, ")&amp;IF($E145="N","Non-voluntary_","voluntary_")&amp;$A145&amp;"_"&amp;I$4,'TANF_CHIP Child Rate Sheet'!$A$33:$QG$33,0))</f>
        <v>#N/A</v>
      </c>
      <c r="J145" s="37" t="e">
        <f>INDEX('TANF_CHIP Child Rate Sheet'!$A$7:$QG$33,MATCH('Child Check (2)'!$F145,'TANF_CHIP Child Rate Sheet'!$A$7:$A$33,0),MATCH('Child Check (2)'!$B145&amp;", "&amp;'Child Check (2)'!$C145&amp;", "&amp;IF($D145="N","Non-TPL, ","TPL, ")&amp;IF($E145="N","Non-voluntary_","voluntary_")&amp;$A145&amp;"_"&amp;J$4,'TANF_CHIP Child Rate Sheet'!$A$33:$QG$33,0))</f>
        <v>#N/A</v>
      </c>
      <c r="K145" s="38" t="e">
        <f>INDEX('TANF_CHIP Child Rate Sheet'!$A$7:$QG$33,MATCH('Child Check (2)'!$F145,'TANF_CHIP Child Rate Sheet'!$A$7:$A$33,0),MATCH('Child Check (2)'!$B145&amp;", "&amp;'Child Check (2)'!$C145&amp;", "&amp;IF($D145="N","Non-TPL, ","TPL, ")&amp;IF($E145="N","Non-voluntary_","voluntary_")&amp;$A145&amp;"_"&amp;K$4,'TANF_CHIP Child Rate Sheet'!$A$33:$QG$33,0))</f>
        <v>#N/A</v>
      </c>
      <c r="L145" s="37" t="e">
        <f>INDEX('TANF_CHIP Child Rate Sheet'!$A$7:$QG$33,MATCH('Child Check (2)'!$F145,'TANF_CHIP Child Rate Sheet'!$A$7:$A$33,0),MATCH('Child Check (2)'!$B145&amp;", "&amp;'Child Check (2)'!$C145&amp;", "&amp;IF($D145="N","Non-TPL, ","TPL, ")&amp;IF($E145="N","Non-voluntary_","voluntary_")&amp;$A145&amp;"_"&amp;L$4,'TANF_CHIP Child Rate Sheet'!$A$33:$QG$33,0))</f>
        <v>#N/A</v>
      </c>
      <c r="M145" s="39" t="e">
        <f>INDEX('TANF_CHIP Child Rate Sheet'!$A$7:$QG$33,MATCH('Child Check (2)'!$F145,'TANF_CHIP Child Rate Sheet'!$A$7:$A$33,0),MATCH('Child Check (2)'!$B145&amp;", "&amp;'Child Check (2)'!$C145&amp;", "&amp;IF($D145="N","Non-TPL, ","TPL, ")&amp;IF($E145="N","Non-voluntary_","voluntary_")&amp;$A145&amp;"_"&amp;M$4,'TANF_CHIP Child Rate Sheet'!$A$33:$QG$33,0))</f>
        <v>#N/A</v>
      </c>
      <c r="N145" s="40" t="e">
        <f>INDEX('TANF_CHIP Child Rate Sheet'!$A$7:$QG$33,MATCH('Child Check (2)'!$F145,'TANF_CHIP Child Rate Sheet'!$A$7:$A$33,0),MATCH('Child Check (2)'!$B145&amp;", "&amp;'Child Check (2)'!$C145&amp;", "&amp;IF($D145="N","Non-TPL, ","TPL, ")&amp;IF($E145="N","Non-voluntary_","voluntary_")&amp;$A145&amp;"_"&amp;N$4,'TANF_CHIP Child Rate Sheet'!$A$33:$QG$33,0))</f>
        <v>#N/A</v>
      </c>
      <c r="O145" s="41" t="e">
        <f>INDEX('TANF_CHIP Child Rate Sheet'!$A$7:$QG$33,MATCH('Child Check (2)'!$F145,'TANF_CHIP Child Rate Sheet'!$A$7:$A$33,0),MATCH('Child Check (2)'!$B145&amp;", "&amp;'Child Check (2)'!$C145&amp;", "&amp;IF($D145="N","Non-TPL, ","TPL, ")&amp;IF($E145="N","Non-voluntary_","voluntary_")&amp;$A145&amp;"_"&amp;O$4,'TANF_CHIP Child Rate Sheet'!$A$33:$QG$33,0))</f>
        <v>#N/A</v>
      </c>
      <c r="P145" s="41" t="e">
        <f>INDEX('TANF_CHIP Child Rate Sheet'!$A$7:$QG$33,MATCH('Child Check (2)'!$F145,'TANF_CHIP Child Rate Sheet'!$A$7:$A$33,0),MATCH('Child Check (2)'!$B145&amp;", "&amp;'Child Check (2)'!$C145&amp;", "&amp;IF($D145="N","Non-TPL, ","TPL, ")&amp;IF($E145="N","Non-voluntary_","voluntary_")&amp;$A145&amp;"_"&amp;P$4,'TANF_CHIP Child Rate Sheet'!$A$33:$QG$33,0))</f>
        <v>#N/A</v>
      </c>
      <c r="Q145" s="35" t="e">
        <f>INDEX('TANF_CHIP Child Rate Sheet'!$A$7:$QG$33,MATCH('Child Check (2)'!$F145,'TANF_CHIP Child Rate Sheet'!$A$7:$A$33,0),MATCH('Child Check (2)'!$B145&amp;", "&amp;'Child Check (2)'!$C145&amp;", "&amp;IF($D145="N","Non-TPL, ","TPL, ")&amp;IF($E145="N","Non-voluntary_","voluntary_")&amp;$A145&amp;"_"&amp;Q$4,'TANF_CHIP Child Rate Sheet'!$A$33:$QG$33,0))</f>
        <v>#N/A</v>
      </c>
      <c r="R145" s="36" t="e">
        <f>INDEX('TANF_CHIP Child Rate Sheet'!$A$7:$QG$33,MATCH('Child Check (2)'!$F145,'TANF_CHIP Child Rate Sheet'!$A$7:$A$33,0),MATCH('Child Check (2)'!$B145&amp;", "&amp;'Child Check (2)'!$C145&amp;", "&amp;IF($D145="N","Non-TPL, ","TPL, ")&amp;IF($E145="N","Non-voluntary_","voluntary_")&amp;$A145&amp;"_"&amp;R$4,'TANF_CHIP Child Rate Sheet'!$A$33:$QG$33,0))</f>
        <v>#N/A</v>
      </c>
      <c r="S145" s="42" t="e">
        <f>INDEX('TANF_CHIP Child Rate Sheet'!$A$7:$QG$33,MATCH('Child Check (2)'!$F145,'TANF_CHIP Child Rate Sheet'!$A$7:$A$33,0),MATCH('Child Check (2)'!$B145&amp;", "&amp;'Child Check (2)'!$C145&amp;", "&amp;IF($D145="N","Non-TPL, ","TPL, ")&amp;IF($E145="N","Non-voluntary_","voluntary_")&amp;$A145&amp;"_"&amp;S$4,'TANF_CHIP Child Rate Sheet'!$A$33:$QG$33,0))</f>
        <v>#N/A</v>
      </c>
      <c r="T145" s="118" t="e">
        <f>INDEX('TANF_CHIP Child Rate Sheet'!$A$3:$QG$33,MATCH("Base Member Months:",'TANF_CHIP Child Rate Sheet'!$A$3:$A$33,0),MATCH('Child Check (2)'!$B145&amp;", "&amp;'Child Check (2)'!$C145&amp;", "&amp;IF($D145="N","Non-TPL, ","TPL, ")&amp;IF($E145="N","Non-voluntary_","voluntary_")&amp;$A145&amp;"_"&amp;T$4,'TANF_CHIP Child Rate Sheet'!$A$33:$QG$33,0))</f>
        <v>#N/A</v>
      </c>
      <c r="U145" s="118" t="e">
        <f>INDEX('TANF_CHIP Child Rate Sheet'!$A$3:$QG$33,MATCH("Base Member Months:",'TANF_CHIP Child Rate Sheet'!$A$3:$A$33,0),MATCH('Child Check (2)'!$B145&amp;", "&amp;'Child Check (2)'!$C145&amp;", "&amp;IF($D145="N","Non-TPL, ","TPL, ")&amp;IF($E145="N","Non-voluntary_","voluntary_")&amp;$A145&amp;"_"&amp;U$4,'TANF_CHIP Child Rate Sheet'!$A$33:$QG$33,0))</f>
        <v>#N/A</v>
      </c>
      <c r="W145" s="119">
        <v>0</v>
      </c>
      <c r="X145" s="119">
        <v>0</v>
      </c>
      <c r="Y145" s="119" t="e">
        <v>#VALUE!</v>
      </c>
      <c r="Z145" s="122">
        <v>0</v>
      </c>
      <c r="AA145" s="122">
        <v>0</v>
      </c>
      <c r="AB145" s="122">
        <v>0</v>
      </c>
      <c r="AC145" s="122">
        <v>0</v>
      </c>
      <c r="AD145" s="122">
        <v>0</v>
      </c>
      <c r="AE145" s="123" t="e">
        <f t="shared" si="6"/>
        <v>#N/A</v>
      </c>
      <c r="AF145" s="123" t="e">
        <f t="shared" si="7"/>
        <v>#N/A</v>
      </c>
      <c r="AG145" s="121" t="e">
        <f t="shared" si="8"/>
        <v>#N/A</v>
      </c>
    </row>
    <row r="146" spans="1:33">
      <c r="A146" s="112" t="s">
        <v>39</v>
      </c>
      <c r="B146" s="113" t="s">
        <v>47</v>
      </c>
      <c r="C146" s="113" t="s">
        <v>49</v>
      </c>
      <c r="D146" s="113" t="s">
        <v>31</v>
      </c>
      <c r="E146" s="113" t="s">
        <v>36</v>
      </c>
      <c r="F146" s="114" t="s">
        <v>33</v>
      </c>
      <c r="G146" s="35" t="e">
        <f>INDEX('TANF_CHIP Child Rate Sheet'!$A$7:$QG$33,MATCH('Child Check (2)'!$F146,'TANF_CHIP Child Rate Sheet'!$A$7:$A$33,0),MATCH('Child Check (2)'!$B146&amp;", "&amp;'Child Check (2)'!$C146&amp;", "&amp;IF($D146="N","Non-TPL, ","TPL, ")&amp;IF($E146="N","Non-voluntary_","voluntary_")&amp;$A146&amp;"_"&amp;G$4,'TANF_CHIP Child Rate Sheet'!$A$33:$QG$33,0))</f>
        <v>#N/A</v>
      </c>
      <c r="H146" s="36" t="e">
        <f>INDEX('TANF_CHIP Child Rate Sheet'!$A$7:$QG$33,MATCH('Child Check (2)'!$F146,'TANF_CHIP Child Rate Sheet'!$A$7:$A$33,0),MATCH('Child Check (2)'!$B146&amp;", "&amp;'Child Check (2)'!$C146&amp;", "&amp;IF($D146="N","Non-TPL, ","TPL, ")&amp;IF($E146="N","Non-voluntary_","voluntary_")&amp;$A146&amp;"_"&amp;H$4,'TANF_CHIP Child Rate Sheet'!$A$33:$QG$33,0))</f>
        <v>#N/A</v>
      </c>
      <c r="I146" s="36" t="e">
        <f>INDEX('TANF_CHIP Child Rate Sheet'!$A$7:$QG$33,MATCH('Child Check (2)'!$F146,'TANF_CHIP Child Rate Sheet'!$A$7:$A$33,0),MATCH('Child Check (2)'!$B146&amp;", "&amp;'Child Check (2)'!$C146&amp;", "&amp;IF($D146="N","Non-TPL, ","TPL, ")&amp;IF($E146="N","Non-voluntary_","voluntary_")&amp;$A146&amp;"_"&amp;I$4,'TANF_CHIP Child Rate Sheet'!$A$33:$QG$33,0))</f>
        <v>#N/A</v>
      </c>
      <c r="J146" s="37" t="e">
        <f>INDEX('TANF_CHIP Child Rate Sheet'!$A$7:$QG$33,MATCH('Child Check (2)'!$F146,'TANF_CHIP Child Rate Sheet'!$A$7:$A$33,0),MATCH('Child Check (2)'!$B146&amp;", "&amp;'Child Check (2)'!$C146&amp;", "&amp;IF($D146="N","Non-TPL, ","TPL, ")&amp;IF($E146="N","Non-voluntary_","voluntary_")&amp;$A146&amp;"_"&amp;J$4,'TANF_CHIP Child Rate Sheet'!$A$33:$QG$33,0))</f>
        <v>#N/A</v>
      </c>
      <c r="K146" s="38" t="e">
        <f>INDEX('TANF_CHIP Child Rate Sheet'!$A$7:$QG$33,MATCH('Child Check (2)'!$F146,'TANF_CHIP Child Rate Sheet'!$A$7:$A$33,0),MATCH('Child Check (2)'!$B146&amp;", "&amp;'Child Check (2)'!$C146&amp;", "&amp;IF($D146="N","Non-TPL, ","TPL, ")&amp;IF($E146="N","Non-voluntary_","voluntary_")&amp;$A146&amp;"_"&amp;K$4,'TANF_CHIP Child Rate Sheet'!$A$33:$QG$33,0))</f>
        <v>#N/A</v>
      </c>
      <c r="L146" s="37" t="e">
        <f>INDEX('TANF_CHIP Child Rate Sheet'!$A$7:$QG$33,MATCH('Child Check (2)'!$F146,'TANF_CHIP Child Rate Sheet'!$A$7:$A$33,0),MATCH('Child Check (2)'!$B146&amp;", "&amp;'Child Check (2)'!$C146&amp;", "&amp;IF($D146="N","Non-TPL, ","TPL, ")&amp;IF($E146="N","Non-voluntary_","voluntary_")&amp;$A146&amp;"_"&amp;L$4,'TANF_CHIP Child Rate Sheet'!$A$33:$QG$33,0))</f>
        <v>#N/A</v>
      </c>
      <c r="M146" s="39" t="e">
        <f>INDEX('TANF_CHIP Child Rate Sheet'!$A$7:$QG$33,MATCH('Child Check (2)'!$F146,'TANF_CHIP Child Rate Sheet'!$A$7:$A$33,0),MATCH('Child Check (2)'!$B146&amp;", "&amp;'Child Check (2)'!$C146&amp;", "&amp;IF($D146="N","Non-TPL, ","TPL, ")&amp;IF($E146="N","Non-voluntary_","voluntary_")&amp;$A146&amp;"_"&amp;M$4,'TANF_CHIP Child Rate Sheet'!$A$33:$QG$33,0))</f>
        <v>#N/A</v>
      </c>
      <c r="N146" s="40" t="e">
        <f>INDEX('TANF_CHIP Child Rate Sheet'!$A$7:$QG$33,MATCH('Child Check (2)'!$F146,'TANF_CHIP Child Rate Sheet'!$A$7:$A$33,0),MATCH('Child Check (2)'!$B146&amp;", "&amp;'Child Check (2)'!$C146&amp;", "&amp;IF($D146="N","Non-TPL, ","TPL, ")&amp;IF($E146="N","Non-voluntary_","voluntary_")&amp;$A146&amp;"_"&amp;N$4,'TANF_CHIP Child Rate Sheet'!$A$33:$QG$33,0))</f>
        <v>#N/A</v>
      </c>
      <c r="O146" s="41" t="e">
        <f>INDEX('TANF_CHIP Child Rate Sheet'!$A$7:$QG$33,MATCH('Child Check (2)'!$F146,'TANF_CHIP Child Rate Sheet'!$A$7:$A$33,0),MATCH('Child Check (2)'!$B146&amp;", "&amp;'Child Check (2)'!$C146&amp;", "&amp;IF($D146="N","Non-TPL, ","TPL, ")&amp;IF($E146="N","Non-voluntary_","voluntary_")&amp;$A146&amp;"_"&amp;O$4,'TANF_CHIP Child Rate Sheet'!$A$33:$QG$33,0))</f>
        <v>#N/A</v>
      </c>
      <c r="P146" s="41" t="e">
        <f>INDEX('TANF_CHIP Child Rate Sheet'!$A$7:$QG$33,MATCH('Child Check (2)'!$F146,'TANF_CHIP Child Rate Sheet'!$A$7:$A$33,0),MATCH('Child Check (2)'!$B146&amp;", "&amp;'Child Check (2)'!$C146&amp;", "&amp;IF($D146="N","Non-TPL, ","TPL, ")&amp;IF($E146="N","Non-voluntary_","voluntary_")&amp;$A146&amp;"_"&amp;P$4,'TANF_CHIP Child Rate Sheet'!$A$33:$QG$33,0))</f>
        <v>#N/A</v>
      </c>
      <c r="Q146" s="35" t="e">
        <f>INDEX('TANF_CHIP Child Rate Sheet'!$A$7:$QG$33,MATCH('Child Check (2)'!$F146,'TANF_CHIP Child Rate Sheet'!$A$7:$A$33,0),MATCH('Child Check (2)'!$B146&amp;", "&amp;'Child Check (2)'!$C146&amp;", "&amp;IF($D146="N","Non-TPL, ","TPL, ")&amp;IF($E146="N","Non-voluntary_","voluntary_")&amp;$A146&amp;"_"&amp;Q$4,'TANF_CHIP Child Rate Sheet'!$A$33:$QG$33,0))</f>
        <v>#N/A</v>
      </c>
      <c r="R146" s="36" t="e">
        <f>INDEX('TANF_CHIP Child Rate Sheet'!$A$7:$QG$33,MATCH('Child Check (2)'!$F146,'TANF_CHIP Child Rate Sheet'!$A$7:$A$33,0),MATCH('Child Check (2)'!$B146&amp;", "&amp;'Child Check (2)'!$C146&amp;", "&amp;IF($D146="N","Non-TPL, ","TPL, ")&amp;IF($E146="N","Non-voluntary_","voluntary_")&amp;$A146&amp;"_"&amp;R$4,'TANF_CHIP Child Rate Sheet'!$A$33:$QG$33,0))</f>
        <v>#N/A</v>
      </c>
      <c r="S146" s="42" t="e">
        <f>INDEX('TANF_CHIP Child Rate Sheet'!$A$7:$QG$33,MATCH('Child Check (2)'!$F146,'TANF_CHIP Child Rate Sheet'!$A$7:$A$33,0),MATCH('Child Check (2)'!$B146&amp;", "&amp;'Child Check (2)'!$C146&amp;", "&amp;IF($D146="N","Non-TPL, ","TPL, ")&amp;IF($E146="N","Non-voluntary_","voluntary_")&amp;$A146&amp;"_"&amp;S$4,'TANF_CHIP Child Rate Sheet'!$A$33:$QG$33,0))</f>
        <v>#N/A</v>
      </c>
      <c r="T146" s="118" t="e">
        <f>INDEX('TANF_CHIP Child Rate Sheet'!$A$3:$QG$33,MATCH("Base Member Months:",'TANF_CHIP Child Rate Sheet'!$A$3:$A$33,0),MATCH('Child Check (2)'!$B146&amp;", "&amp;'Child Check (2)'!$C146&amp;", "&amp;IF($D146="N","Non-TPL, ","TPL, ")&amp;IF($E146="N","Non-voluntary_","voluntary_")&amp;$A146&amp;"_"&amp;T$4,'TANF_CHIP Child Rate Sheet'!$A$33:$QG$33,0))</f>
        <v>#N/A</v>
      </c>
      <c r="U146" s="118" t="e">
        <f>INDEX('TANF_CHIP Child Rate Sheet'!$A$3:$QG$33,MATCH("Base Member Months:",'TANF_CHIP Child Rate Sheet'!$A$3:$A$33,0),MATCH('Child Check (2)'!$B146&amp;", "&amp;'Child Check (2)'!$C146&amp;", "&amp;IF($D146="N","Non-TPL, ","TPL, ")&amp;IF($E146="N","Non-voluntary_","voluntary_")&amp;$A146&amp;"_"&amp;U$4,'TANF_CHIP Child Rate Sheet'!$A$33:$QG$33,0))</f>
        <v>#N/A</v>
      </c>
      <c r="W146" s="119">
        <v>0</v>
      </c>
      <c r="X146" s="119">
        <v>0</v>
      </c>
      <c r="Y146" s="119" t="e">
        <v>#VALUE!</v>
      </c>
      <c r="Z146" s="122">
        <v>0</v>
      </c>
      <c r="AA146" s="122">
        <v>0</v>
      </c>
      <c r="AB146" s="122">
        <v>0</v>
      </c>
      <c r="AC146" s="122">
        <v>0</v>
      </c>
      <c r="AD146" s="122">
        <v>-8.3266726846886741E-17</v>
      </c>
      <c r="AE146" s="123" t="e">
        <f t="shared" si="6"/>
        <v>#N/A</v>
      </c>
      <c r="AF146" s="123" t="e">
        <f t="shared" si="7"/>
        <v>#N/A</v>
      </c>
      <c r="AG146" s="121" t="e">
        <f t="shared" si="8"/>
        <v>#N/A</v>
      </c>
    </row>
    <row r="147" spans="1:33">
      <c r="A147" s="112" t="s">
        <v>39</v>
      </c>
      <c r="B147" s="113" t="s">
        <v>47</v>
      </c>
      <c r="C147" s="113" t="s">
        <v>49</v>
      </c>
      <c r="D147" s="113" t="s">
        <v>31</v>
      </c>
      <c r="E147" s="113" t="s">
        <v>36</v>
      </c>
      <c r="F147" s="114" t="s">
        <v>34</v>
      </c>
      <c r="G147" s="35" t="e">
        <f>INDEX('TANF_CHIP Child Rate Sheet'!$A$7:$QG$33,MATCH('Child Check (2)'!$F147,'TANF_CHIP Child Rate Sheet'!$A$7:$A$33,0),MATCH('Child Check (2)'!$B147&amp;", "&amp;'Child Check (2)'!$C147&amp;", "&amp;IF($D147="N","Non-TPL, ","TPL, ")&amp;IF($E147="N","Non-voluntary_","voluntary_")&amp;$A147&amp;"_"&amp;G$4,'TANF_CHIP Child Rate Sheet'!$A$33:$QG$33,0))</f>
        <v>#N/A</v>
      </c>
      <c r="H147" s="36" t="e">
        <f>INDEX('TANF_CHIP Child Rate Sheet'!$A$7:$QG$33,MATCH('Child Check (2)'!$F147,'TANF_CHIP Child Rate Sheet'!$A$7:$A$33,0),MATCH('Child Check (2)'!$B147&amp;", "&amp;'Child Check (2)'!$C147&amp;", "&amp;IF($D147="N","Non-TPL, ","TPL, ")&amp;IF($E147="N","Non-voluntary_","voluntary_")&amp;$A147&amp;"_"&amp;H$4,'TANF_CHIP Child Rate Sheet'!$A$33:$QG$33,0))</f>
        <v>#N/A</v>
      </c>
      <c r="I147" s="36" t="e">
        <f>INDEX('TANF_CHIP Child Rate Sheet'!$A$7:$QG$33,MATCH('Child Check (2)'!$F147,'TANF_CHIP Child Rate Sheet'!$A$7:$A$33,0),MATCH('Child Check (2)'!$B147&amp;", "&amp;'Child Check (2)'!$C147&amp;", "&amp;IF($D147="N","Non-TPL, ","TPL, ")&amp;IF($E147="N","Non-voluntary_","voluntary_")&amp;$A147&amp;"_"&amp;I$4,'TANF_CHIP Child Rate Sheet'!$A$33:$QG$33,0))</f>
        <v>#N/A</v>
      </c>
      <c r="J147" s="37" t="e">
        <f>INDEX('TANF_CHIP Child Rate Sheet'!$A$7:$QG$33,MATCH('Child Check (2)'!$F147,'TANF_CHIP Child Rate Sheet'!$A$7:$A$33,0),MATCH('Child Check (2)'!$B147&amp;", "&amp;'Child Check (2)'!$C147&amp;", "&amp;IF($D147="N","Non-TPL, ","TPL, ")&amp;IF($E147="N","Non-voluntary_","voluntary_")&amp;$A147&amp;"_"&amp;J$4,'TANF_CHIP Child Rate Sheet'!$A$33:$QG$33,0))</f>
        <v>#N/A</v>
      </c>
      <c r="K147" s="38" t="e">
        <f>INDEX('TANF_CHIP Child Rate Sheet'!$A$7:$QG$33,MATCH('Child Check (2)'!$F147,'TANF_CHIP Child Rate Sheet'!$A$7:$A$33,0),MATCH('Child Check (2)'!$B147&amp;", "&amp;'Child Check (2)'!$C147&amp;", "&amp;IF($D147="N","Non-TPL, ","TPL, ")&amp;IF($E147="N","Non-voluntary_","voluntary_")&amp;$A147&amp;"_"&amp;K$4,'TANF_CHIP Child Rate Sheet'!$A$33:$QG$33,0))</f>
        <v>#N/A</v>
      </c>
      <c r="L147" s="37" t="e">
        <f>INDEX('TANF_CHIP Child Rate Sheet'!$A$7:$QG$33,MATCH('Child Check (2)'!$F147,'TANF_CHIP Child Rate Sheet'!$A$7:$A$33,0),MATCH('Child Check (2)'!$B147&amp;", "&amp;'Child Check (2)'!$C147&amp;", "&amp;IF($D147="N","Non-TPL, ","TPL, ")&amp;IF($E147="N","Non-voluntary_","voluntary_")&amp;$A147&amp;"_"&amp;L$4,'TANF_CHIP Child Rate Sheet'!$A$33:$QG$33,0))</f>
        <v>#N/A</v>
      </c>
      <c r="M147" s="39" t="e">
        <f>INDEX('TANF_CHIP Child Rate Sheet'!$A$7:$QG$33,MATCH('Child Check (2)'!$F147,'TANF_CHIP Child Rate Sheet'!$A$7:$A$33,0),MATCH('Child Check (2)'!$B147&amp;", "&amp;'Child Check (2)'!$C147&amp;", "&amp;IF($D147="N","Non-TPL, ","TPL, ")&amp;IF($E147="N","Non-voluntary_","voluntary_")&amp;$A147&amp;"_"&amp;M$4,'TANF_CHIP Child Rate Sheet'!$A$33:$QG$33,0))</f>
        <v>#N/A</v>
      </c>
      <c r="N147" s="40" t="e">
        <f>INDEX('TANF_CHIP Child Rate Sheet'!$A$7:$QG$33,MATCH('Child Check (2)'!$F147,'TANF_CHIP Child Rate Sheet'!$A$7:$A$33,0),MATCH('Child Check (2)'!$B147&amp;", "&amp;'Child Check (2)'!$C147&amp;", "&amp;IF($D147="N","Non-TPL, ","TPL, ")&amp;IF($E147="N","Non-voluntary_","voluntary_")&amp;$A147&amp;"_"&amp;N$4,'TANF_CHIP Child Rate Sheet'!$A$33:$QG$33,0))</f>
        <v>#N/A</v>
      </c>
      <c r="O147" s="41" t="e">
        <f>INDEX('TANF_CHIP Child Rate Sheet'!$A$7:$QG$33,MATCH('Child Check (2)'!$F147,'TANF_CHIP Child Rate Sheet'!$A$7:$A$33,0),MATCH('Child Check (2)'!$B147&amp;", "&amp;'Child Check (2)'!$C147&amp;", "&amp;IF($D147="N","Non-TPL, ","TPL, ")&amp;IF($E147="N","Non-voluntary_","voluntary_")&amp;$A147&amp;"_"&amp;O$4,'TANF_CHIP Child Rate Sheet'!$A$33:$QG$33,0))</f>
        <v>#N/A</v>
      </c>
      <c r="P147" s="41" t="e">
        <f>INDEX('TANF_CHIP Child Rate Sheet'!$A$7:$QG$33,MATCH('Child Check (2)'!$F147,'TANF_CHIP Child Rate Sheet'!$A$7:$A$33,0),MATCH('Child Check (2)'!$B147&amp;", "&amp;'Child Check (2)'!$C147&amp;", "&amp;IF($D147="N","Non-TPL, ","TPL, ")&amp;IF($E147="N","Non-voluntary_","voluntary_")&amp;$A147&amp;"_"&amp;P$4,'TANF_CHIP Child Rate Sheet'!$A$33:$QG$33,0))</f>
        <v>#N/A</v>
      </c>
      <c r="Q147" s="35" t="e">
        <f>INDEX('TANF_CHIP Child Rate Sheet'!$A$7:$QG$33,MATCH('Child Check (2)'!$F147,'TANF_CHIP Child Rate Sheet'!$A$7:$A$33,0),MATCH('Child Check (2)'!$B147&amp;", "&amp;'Child Check (2)'!$C147&amp;", "&amp;IF($D147="N","Non-TPL, ","TPL, ")&amp;IF($E147="N","Non-voluntary_","voluntary_")&amp;$A147&amp;"_"&amp;Q$4,'TANF_CHIP Child Rate Sheet'!$A$33:$QG$33,0))</f>
        <v>#N/A</v>
      </c>
      <c r="R147" s="36" t="e">
        <f>INDEX('TANF_CHIP Child Rate Sheet'!$A$7:$QG$33,MATCH('Child Check (2)'!$F147,'TANF_CHIP Child Rate Sheet'!$A$7:$A$33,0),MATCH('Child Check (2)'!$B147&amp;", "&amp;'Child Check (2)'!$C147&amp;", "&amp;IF($D147="N","Non-TPL, ","TPL, ")&amp;IF($E147="N","Non-voluntary_","voluntary_")&amp;$A147&amp;"_"&amp;R$4,'TANF_CHIP Child Rate Sheet'!$A$33:$QG$33,0))</f>
        <v>#N/A</v>
      </c>
      <c r="S147" s="42" t="e">
        <f>INDEX('TANF_CHIP Child Rate Sheet'!$A$7:$QG$33,MATCH('Child Check (2)'!$F147,'TANF_CHIP Child Rate Sheet'!$A$7:$A$33,0),MATCH('Child Check (2)'!$B147&amp;", "&amp;'Child Check (2)'!$C147&amp;", "&amp;IF($D147="N","Non-TPL, ","TPL, ")&amp;IF($E147="N","Non-voluntary_","voluntary_")&amp;$A147&amp;"_"&amp;S$4,'TANF_CHIP Child Rate Sheet'!$A$33:$QG$33,0))</f>
        <v>#N/A</v>
      </c>
      <c r="T147" s="118" t="e">
        <f>INDEX('TANF_CHIP Child Rate Sheet'!$A$3:$QG$33,MATCH("Base Member Months:",'TANF_CHIP Child Rate Sheet'!$A$3:$A$33,0),MATCH('Child Check (2)'!$B147&amp;", "&amp;'Child Check (2)'!$C147&amp;", "&amp;IF($D147="N","Non-TPL, ","TPL, ")&amp;IF($E147="N","Non-voluntary_","voluntary_")&amp;$A147&amp;"_"&amp;T$4,'TANF_CHIP Child Rate Sheet'!$A$33:$QG$33,0))</f>
        <v>#N/A</v>
      </c>
      <c r="U147" s="118" t="e">
        <f>INDEX('TANF_CHIP Child Rate Sheet'!$A$3:$QG$33,MATCH("Base Member Months:",'TANF_CHIP Child Rate Sheet'!$A$3:$A$33,0),MATCH('Child Check (2)'!$B147&amp;", "&amp;'Child Check (2)'!$C147&amp;", "&amp;IF($D147="N","Non-TPL, ","TPL, ")&amp;IF($E147="N","Non-voluntary_","voluntary_")&amp;$A147&amp;"_"&amp;U$4,'TANF_CHIP Child Rate Sheet'!$A$33:$QG$33,0))</f>
        <v>#N/A</v>
      </c>
      <c r="W147" s="119">
        <v>0</v>
      </c>
      <c r="X147" s="119">
        <v>0</v>
      </c>
      <c r="Y147" s="119" t="e">
        <v>#VALUE!</v>
      </c>
      <c r="Z147" s="122">
        <v>0</v>
      </c>
      <c r="AA147" s="122">
        <v>0</v>
      </c>
      <c r="AB147" s="122">
        <v>0</v>
      </c>
      <c r="AC147" s="122">
        <v>0</v>
      </c>
      <c r="AD147" s="122">
        <v>-8.3266726846886741E-17</v>
      </c>
      <c r="AE147" s="123" t="e">
        <f t="shared" si="6"/>
        <v>#N/A</v>
      </c>
      <c r="AF147" s="123" t="e">
        <f t="shared" si="7"/>
        <v>#N/A</v>
      </c>
      <c r="AG147" s="121" t="e">
        <f t="shared" si="8"/>
        <v>#N/A</v>
      </c>
    </row>
    <row r="148" spans="1:33">
      <c r="A148" s="112" t="s">
        <v>39</v>
      </c>
      <c r="B148" s="113" t="s">
        <v>47</v>
      </c>
      <c r="C148" s="113" t="s">
        <v>49</v>
      </c>
      <c r="D148" s="113" t="s">
        <v>31</v>
      </c>
      <c r="E148" s="113" t="s">
        <v>36</v>
      </c>
      <c r="F148" s="114" t="s">
        <v>35</v>
      </c>
      <c r="G148" s="35" t="e">
        <f>INDEX('TANF_CHIP Child Rate Sheet'!$A$7:$QG$33,MATCH('Child Check (2)'!$F148,'TANF_CHIP Child Rate Sheet'!$A$7:$A$33,0),MATCH('Child Check (2)'!$B148&amp;", "&amp;'Child Check (2)'!$C148&amp;", "&amp;IF($D148="N","Non-TPL, ","TPL, ")&amp;IF($E148="N","Non-voluntary_","voluntary_")&amp;$A148&amp;"_"&amp;G$4,'TANF_CHIP Child Rate Sheet'!$A$33:$QG$33,0))</f>
        <v>#N/A</v>
      </c>
      <c r="H148" s="36" t="e">
        <f>INDEX('TANF_CHIP Child Rate Sheet'!$A$7:$QG$33,MATCH('Child Check (2)'!$F148,'TANF_CHIP Child Rate Sheet'!$A$7:$A$33,0),MATCH('Child Check (2)'!$B148&amp;", "&amp;'Child Check (2)'!$C148&amp;", "&amp;IF($D148="N","Non-TPL, ","TPL, ")&amp;IF($E148="N","Non-voluntary_","voluntary_")&amp;$A148&amp;"_"&amp;H$4,'TANF_CHIP Child Rate Sheet'!$A$33:$QG$33,0))</f>
        <v>#N/A</v>
      </c>
      <c r="I148" s="36" t="e">
        <f>INDEX('TANF_CHIP Child Rate Sheet'!$A$7:$QG$33,MATCH('Child Check (2)'!$F148,'TANF_CHIP Child Rate Sheet'!$A$7:$A$33,0),MATCH('Child Check (2)'!$B148&amp;", "&amp;'Child Check (2)'!$C148&amp;", "&amp;IF($D148="N","Non-TPL, ","TPL, ")&amp;IF($E148="N","Non-voluntary_","voluntary_")&amp;$A148&amp;"_"&amp;I$4,'TANF_CHIP Child Rate Sheet'!$A$33:$QG$33,0))</f>
        <v>#N/A</v>
      </c>
      <c r="J148" s="37" t="e">
        <f>INDEX('TANF_CHIP Child Rate Sheet'!$A$7:$QG$33,MATCH('Child Check (2)'!$F148,'TANF_CHIP Child Rate Sheet'!$A$7:$A$33,0),MATCH('Child Check (2)'!$B148&amp;", "&amp;'Child Check (2)'!$C148&amp;", "&amp;IF($D148="N","Non-TPL, ","TPL, ")&amp;IF($E148="N","Non-voluntary_","voluntary_")&amp;$A148&amp;"_"&amp;J$4,'TANF_CHIP Child Rate Sheet'!$A$33:$QG$33,0))</f>
        <v>#N/A</v>
      </c>
      <c r="K148" s="38" t="e">
        <f>INDEX('TANF_CHIP Child Rate Sheet'!$A$7:$QG$33,MATCH('Child Check (2)'!$F148,'TANF_CHIP Child Rate Sheet'!$A$7:$A$33,0),MATCH('Child Check (2)'!$B148&amp;", "&amp;'Child Check (2)'!$C148&amp;", "&amp;IF($D148="N","Non-TPL, ","TPL, ")&amp;IF($E148="N","Non-voluntary_","voluntary_")&amp;$A148&amp;"_"&amp;K$4,'TANF_CHIP Child Rate Sheet'!$A$33:$QG$33,0))</f>
        <v>#N/A</v>
      </c>
      <c r="L148" s="37" t="e">
        <f>INDEX('TANF_CHIP Child Rate Sheet'!$A$7:$QG$33,MATCH('Child Check (2)'!$F148,'TANF_CHIP Child Rate Sheet'!$A$7:$A$33,0),MATCH('Child Check (2)'!$B148&amp;", "&amp;'Child Check (2)'!$C148&amp;", "&amp;IF($D148="N","Non-TPL, ","TPL, ")&amp;IF($E148="N","Non-voluntary_","voluntary_")&amp;$A148&amp;"_"&amp;L$4,'TANF_CHIP Child Rate Sheet'!$A$33:$QG$33,0))</f>
        <v>#N/A</v>
      </c>
      <c r="M148" s="39" t="e">
        <f>INDEX('TANF_CHIP Child Rate Sheet'!$A$7:$QG$33,MATCH('Child Check (2)'!$F148,'TANF_CHIP Child Rate Sheet'!$A$7:$A$33,0),MATCH('Child Check (2)'!$B148&amp;", "&amp;'Child Check (2)'!$C148&amp;", "&amp;IF($D148="N","Non-TPL, ","TPL, ")&amp;IF($E148="N","Non-voluntary_","voluntary_")&amp;$A148&amp;"_"&amp;M$4,'TANF_CHIP Child Rate Sheet'!$A$33:$QG$33,0))</f>
        <v>#N/A</v>
      </c>
      <c r="N148" s="40" t="e">
        <f>INDEX('TANF_CHIP Child Rate Sheet'!$A$7:$QG$33,MATCH('Child Check (2)'!$F148,'TANF_CHIP Child Rate Sheet'!$A$7:$A$33,0),MATCH('Child Check (2)'!$B148&amp;", "&amp;'Child Check (2)'!$C148&amp;", "&amp;IF($D148="N","Non-TPL, ","TPL, ")&amp;IF($E148="N","Non-voluntary_","voluntary_")&amp;$A148&amp;"_"&amp;N$4,'TANF_CHIP Child Rate Sheet'!$A$33:$QG$33,0))</f>
        <v>#N/A</v>
      </c>
      <c r="O148" s="41" t="e">
        <f>INDEX('TANF_CHIP Child Rate Sheet'!$A$7:$QG$33,MATCH('Child Check (2)'!$F148,'TANF_CHIP Child Rate Sheet'!$A$7:$A$33,0),MATCH('Child Check (2)'!$B148&amp;", "&amp;'Child Check (2)'!$C148&amp;", "&amp;IF($D148="N","Non-TPL, ","TPL, ")&amp;IF($E148="N","Non-voluntary_","voluntary_")&amp;$A148&amp;"_"&amp;O$4,'TANF_CHIP Child Rate Sheet'!$A$33:$QG$33,0))</f>
        <v>#N/A</v>
      </c>
      <c r="P148" s="41" t="e">
        <f>INDEX('TANF_CHIP Child Rate Sheet'!$A$7:$QG$33,MATCH('Child Check (2)'!$F148,'TANF_CHIP Child Rate Sheet'!$A$7:$A$33,0),MATCH('Child Check (2)'!$B148&amp;", "&amp;'Child Check (2)'!$C148&amp;", "&amp;IF($D148="N","Non-TPL, ","TPL, ")&amp;IF($E148="N","Non-voluntary_","voluntary_")&amp;$A148&amp;"_"&amp;P$4,'TANF_CHIP Child Rate Sheet'!$A$33:$QG$33,0))</f>
        <v>#N/A</v>
      </c>
      <c r="Q148" s="35" t="e">
        <f>INDEX('TANF_CHIP Child Rate Sheet'!$A$7:$QG$33,MATCH('Child Check (2)'!$F148,'TANF_CHIP Child Rate Sheet'!$A$7:$A$33,0),MATCH('Child Check (2)'!$B148&amp;", "&amp;'Child Check (2)'!$C148&amp;", "&amp;IF($D148="N","Non-TPL, ","TPL, ")&amp;IF($E148="N","Non-voluntary_","voluntary_")&amp;$A148&amp;"_"&amp;Q$4,'TANF_CHIP Child Rate Sheet'!$A$33:$QG$33,0))</f>
        <v>#N/A</v>
      </c>
      <c r="R148" s="36" t="e">
        <f>INDEX('TANF_CHIP Child Rate Sheet'!$A$7:$QG$33,MATCH('Child Check (2)'!$F148,'TANF_CHIP Child Rate Sheet'!$A$7:$A$33,0),MATCH('Child Check (2)'!$B148&amp;", "&amp;'Child Check (2)'!$C148&amp;", "&amp;IF($D148="N","Non-TPL, ","TPL, ")&amp;IF($E148="N","Non-voluntary_","voluntary_")&amp;$A148&amp;"_"&amp;R$4,'TANF_CHIP Child Rate Sheet'!$A$33:$QG$33,0))</f>
        <v>#N/A</v>
      </c>
      <c r="S148" s="42" t="e">
        <f>INDEX('TANF_CHIP Child Rate Sheet'!$A$7:$QG$33,MATCH('Child Check (2)'!$F148,'TANF_CHIP Child Rate Sheet'!$A$7:$A$33,0),MATCH('Child Check (2)'!$B148&amp;", "&amp;'Child Check (2)'!$C148&amp;", "&amp;IF($D148="N","Non-TPL, ","TPL, ")&amp;IF($E148="N","Non-voluntary_","voluntary_")&amp;$A148&amp;"_"&amp;S$4,'TANF_CHIP Child Rate Sheet'!$A$33:$QG$33,0))</f>
        <v>#N/A</v>
      </c>
      <c r="T148" s="118" t="e">
        <f>INDEX('TANF_CHIP Child Rate Sheet'!$A$3:$QG$33,MATCH("Base Member Months:",'TANF_CHIP Child Rate Sheet'!$A$3:$A$33,0),MATCH('Child Check (2)'!$B148&amp;", "&amp;'Child Check (2)'!$C148&amp;", "&amp;IF($D148="N","Non-TPL, ","TPL, ")&amp;IF($E148="N","Non-voluntary_","voluntary_")&amp;$A148&amp;"_"&amp;T$4,'TANF_CHIP Child Rate Sheet'!$A$33:$QG$33,0))</f>
        <v>#N/A</v>
      </c>
      <c r="U148" s="118" t="e">
        <f>INDEX('TANF_CHIP Child Rate Sheet'!$A$3:$QG$33,MATCH("Base Member Months:",'TANF_CHIP Child Rate Sheet'!$A$3:$A$33,0),MATCH('Child Check (2)'!$B148&amp;", "&amp;'Child Check (2)'!$C148&amp;", "&amp;IF($D148="N","Non-TPL, ","TPL, ")&amp;IF($E148="N","Non-voluntary_","voluntary_")&amp;$A148&amp;"_"&amp;U$4,'TANF_CHIP Child Rate Sheet'!$A$33:$QG$33,0))</f>
        <v>#N/A</v>
      </c>
      <c r="W148" s="119">
        <v>0</v>
      </c>
      <c r="X148" s="119">
        <v>0</v>
      </c>
      <c r="Y148" s="119" t="e">
        <v>#VALUE!</v>
      </c>
      <c r="Z148" s="122">
        <v>0</v>
      </c>
      <c r="AA148" s="122">
        <v>0</v>
      </c>
      <c r="AB148" s="122">
        <v>0</v>
      </c>
      <c r="AC148" s="122">
        <v>0</v>
      </c>
      <c r="AD148" s="122">
        <v>0</v>
      </c>
      <c r="AE148" s="123" t="e">
        <f t="shared" si="6"/>
        <v>#N/A</v>
      </c>
      <c r="AF148" s="123" t="e">
        <f t="shared" si="7"/>
        <v>#N/A</v>
      </c>
      <c r="AG148" s="121" t="e">
        <f t="shared" si="8"/>
        <v>#N/A</v>
      </c>
    </row>
    <row r="149" spans="1:33">
      <c r="A149" s="112" t="s">
        <v>42</v>
      </c>
      <c r="B149" s="113" t="s">
        <v>47</v>
      </c>
      <c r="C149" s="113" t="s">
        <v>30</v>
      </c>
      <c r="D149" s="113" t="s">
        <v>31</v>
      </c>
      <c r="E149" s="113" t="s">
        <v>31</v>
      </c>
      <c r="F149" s="114" t="s">
        <v>32</v>
      </c>
      <c r="G149" s="35" t="e">
        <f>INDEX('TANF_CHIP Child Rate Sheet'!$A$7:$QG$33,MATCH('Child Check (2)'!$F149,'TANF_CHIP Child Rate Sheet'!$A$7:$A$33,0),MATCH('Child Check (2)'!$B149&amp;", "&amp;'Child Check (2)'!$C149&amp;", "&amp;IF($D149="N","Non-TPL, ","TPL, ")&amp;IF($E149="N","Non-voluntary_","voluntary_")&amp;$A149&amp;"_"&amp;G$4,'TANF_CHIP Child Rate Sheet'!$A$33:$QG$33,0))</f>
        <v>#N/A</v>
      </c>
      <c r="H149" s="36" t="e">
        <f>INDEX('TANF_CHIP Child Rate Sheet'!$A$7:$QG$33,MATCH('Child Check (2)'!$F149,'TANF_CHIP Child Rate Sheet'!$A$7:$A$33,0),MATCH('Child Check (2)'!$B149&amp;", "&amp;'Child Check (2)'!$C149&amp;", "&amp;IF($D149="N","Non-TPL, ","TPL, ")&amp;IF($E149="N","Non-voluntary_","voluntary_")&amp;$A149&amp;"_"&amp;H$4,'TANF_CHIP Child Rate Sheet'!$A$33:$QG$33,0))</f>
        <v>#N/A</v>
      </c>
      <c r="I149" s="36" t="e">
        <f>INDEX('TANF_CHIP Child Rate Sheet'!$A$7:$QG$33,MATCH('Child Check (2)'!$F149,'TANF_CHIP Child Rate Sheet'!$A$7:$A$33,0),MATCH('Child Check (2)'!$B149&amp;", "&amp;'Child Check (2)'!$C149&amp;", "&amp;IF($D149="N","Non-TPL, ","TPL, ")&amp;IF($E149="N","Non-voluntary_","voluntary_")&amp;$A149&amp;"_"&amp;I$4,'TANF_CHIP Child Rate Sheet'!$A$33:$QG$33,0))</f>
        <v>#N/A</v>
      </c>
      <c r="J149" s="37" t="e">
        <f>INDEX('TANF_CHIP Child Rate Sheet'!$A$7:$QG$33,MATCH('Child Check (2)'!$F149,'TANF_CHIP Child Rate Sheet'!$A$7:$A$33,0),MATCH('Child Check (2)'!$B149&amp;", "&amp;'Child Check (2)'!$C149&amp;", "&amp;IF($D149="N","Non-TPL, ","TPL, ")&amp;IF($E149="N","Non-voluntary_","voluntary_")&amp;$A149&amp;"_"&amp;J$4,'TANF_CHIP Child Rate Sheet'!$A$33:$QG$33,0))</f>
        <v>#N/A</v>
      </c>
      <c r="K149" s="38" t="e">
        <f>INDEX('TANF_CHIP Child Rate Sheet'!$A$7:$QG$33,MATCH('Child Check (2)'!$F149,'TANF_CHIP Child Rate Sheet'!$A$7:$A$33,0),MATCH('Child Check (2)'!$B149&amp;", "&amp;'Child Check (2)'!$C149&amp;", "&amp;IF($D149="N","Non-TPL, ","TPL, ")&amp;IF($E149="N","Non-voluntary_","voluntary_")&amp;$A149&amp;"_"&amp;K$4,'TANF_CHIP Child Rate Sheet'!$A$33:$QG$33,0))</f>
        <v>#N/A</v>
      </c>
      <c r="L149" s="37" t="e">
        <f>INDEX('TANF_CHIP Child Rate Sheet'!$A$7:$QG$33,MATCH('Child Check (2)'!$F149,'TANF_CHIP Child Rate Sheet'!$A$7:$A$33,0),MATCH('Child Check (2)'!$B149&amp;", "&amp;'Child Check (2)'!$C149&amp;", "&amp;IF($D149="N","Non-TPL, ","TPL, ")&amp;IF($E149="N","Non-voluntary_","voluntary_")&amp;$A149&amp;"_"&amp;L$4,'TANF_CHIP Child Rate Sheet'!$A$33:$QG$33,0))</f>
        <v>#N/A</v>
      </c>
      <c r="M149" s="39" t="e">
        <f>INDEX('TANF_CHIP Child Rate Sheet'!$A$7:$QG$33,MATCH('Child Check (2)'!$F149,'TANF_CHIP Child Rate Sheet'!$A$7:$A$33,0),MATCH('Child Check (2)'!$B149&amp;", "&amp;'Child Check (2)'!$C149&amp;", "&amp;IF($D149="N","Non-TPL, ","TPL, ")&amp;IF($E149="N","Non-voluntary_","voluntary_")&amp;$A149&amp;"_"&amp;M$4,'TANF_CHIP Child Rate Sheet'!$A$33:$QG$33,0))</f>
        <v>#N/A</v>
      </c>
      <c r="N149" s="40" t="e">
        <f>INDEX('TANF_CHIP Child Rate Sheet'!$A$7:$QG$33,MATCH('Child Check (2)'!$F149,'TANF_CHIP Child Rate Sheet'!$A$7:$A$33,0),MATCH('Child Check (2)'!$B149&amp;", "&amp;'Child Check (2)'!$C149&amp;", "&amp;IF($D149="N","Non-TPL, ","TPL, ")&amp;IF($E149="N","Non-voluntary_","voluntary_")&amp;$A149&amp;"_"&amp;N$4,'TANF_CHIP Child Rate Sheet'!$A$33:$QG$33,0))</f>
        <v>#N/A</v>
      </c>
      <c r="O149" s="41" t="e">
        <f>INDEX('TANF_CHIP Child Rate Sheet'!$A$7:$QG$33,MATCH('Child Check (2)'!$F149,'TANF_CHIP Child Rate Sheet'!$A$7:$A$33,0),MATCH('Child Check (2)'!$B149&amp;", "&amp;'Child Check (2)'!$C149&amp;", "&amp;IF($D149="N","Non-TPL, ","TPL, ")&amp;IF($E149="N","Non-voluntary_","voluntary_")&amp;$A149&amp;"_"&amp;O$4,'TANF_CHIP Child Rate Sheet'!$A$33:$QG$33,0))</f>
        <v>#N/A</v>
      </c>
      <c r="P149" s="41" t="e">
        <f>INDEX('TANF_CHIP Child Rate Sheet'!$A$7:$QG$33,MATCH('Child Check (2)'!$F149,'TANF_CHIP Child Rate Sheet'!$A$7:$A$33,0),MATCH('Child Check (2)'!$B149&amp;", "&amp;'Child Check (2)'!$C149&amp;", "&amp;IF($D149="N","Non-TPL, ","TPL, ")&amp;IF($E149="N","Non-voluntary_","voluntary_")&amp;$A149&amp;"_"&amp;P$4,'TANF_CHIP Child Rate Sheet'!$A$33:$QG$33,0))</f>
        <v>#N/A</v>
      </c>
      <c r="Q149" s="35" t="e">
        <f>INDEX('TANF_CHIP Child Rate Sheet'!$A$7:$QG$33,MATCH('Child Check (2)'!$F149,'TANF_CHIP Child Rate Sheet'!$A$7:$A$33,0),MATCH('Child Check (2)'!$B149&amp;", "&amp;'Child Check (2)'!$C149&amp;", "&amp;IF($D149="N","Non-TPL, ","TPL, ")&amp;IF($E149="N","Non-voluntary_","voluntary_")&amp;$A149&amp;"_"&amp;Q$4,'TANF_CHIP Child Rate Sheet'!$A$33:$QG$33,0))</f>
        <v>#N/A</v>
      </c>
      <c r="R149" s="36" t="e">
        <f>INDEX('TANF_CHIP Child Rate Sheet'!$A$7:$QG$33,MATCH('Child Check (2)'!$F149,'TANF_CHIP Child Rate Sheet'!$A$7:$A$33,0),MATCH('Child Check (2)'!$B149&amp;", "&amp;'Child Check (2)'!$C149&amp;", "&amp;IF($D149="N","Non-TPL, ","TPL, ")&amp;IF($E149="N","Non-voluntary_","voluntary_")&amp;$A149&amp;"_"&amp;R$4,'TANF_CHIP Child Rate Sheet'!$A$33:$QG$33,0))</f>
        <v>#N/A</v>
      </c>
      <c r="S149" s="42" t="e">
        <f>INDEX('TANF_CHIP Child Rate Sheet'!$A$7:$QG$33,MATCH('Child Check (2)'!$F149,'TANF_CHIP Child Rate Sheet'!$A$7:$A$33,0),MATCH('Child Check (2)'!$B149&amp;", "&amp;'Child Check (2)'!$C149&amp;", "&amp;IF($D149="N","Non-TPL, ","TPL, ")&amp;IF($E149="N","Non-voluntary_","voluntary_")&amp;$A149&amp;"_"&amp;S$4,'TANF_CHIP Child Rate Sheet'!$A$33:$QG$33,0))</f>
        <v>#N/A</v>
      </c>
      <c r="T149" s="118" t="e">
        <f>INDEX('TANF_CHIP Child Rate Sheet'!$A$3:$QG$33,MATCH("Base Member Months:",'TANF_CHIP Child Rate Sheet'!$A$3:$A$33,0),MATCH('Child Check (2)'!$B149&amp;", "&amp;'Child Check (2)'!$C149&amp;", "&amp;IF($D149="N","Non-TPL, ","TPL, ")&amp;IF($E149="N","Non-voluntary_","voluntary_")&amp;$A149&amp;"_"&amp;T$4,'TANF_CHIP Child Rate Sheet'!$A$33:$QG$33,0))</f>
        <v>#N/A</v>
      </c>
      <c r="U149" s="118" t="e">
        <f>INDEX('TANF_CHIP Child Rate Sheet'!$A$3:$QG$33,MATCH("Base Member Months:",'TANF_CHIP Child Rate Sheet'!$A$3:$A$33,0),MATCH('Child Check (2)'!$B149&amp;", "&amp;'Child Check (2)'!$C149&amp;", "&amp;IF($D149="N","Non-TPL, ","TPL, ")&amp;IF($E149="N","Non-voluntary_","voluntary_")&amp;$A149&amp;"_"&amp;U$4,'TANF_CHIP Child Rate Sheet'!$A$33:$QG$33,0))</f>
        <v>#N/A</v>
      </c>
      <c r="W149" s="119">
        <v>0</v>
      </c>
      <c r="X149" s="119">
        <v>0</v>
      </c>
      <c r="Y149" s="119" t="e">
        <v>#VALUE!</v>
      </c>
      <c r="Z149" s="122">
        <v>0</v>
      </c>
      <c r="AA149" s="122">
        <v>0</v>
      </c>
      <c r="AB149" s="122">
        <v>0</v>
      </c>
      <c r="AC149" s="122">
        <v>0</v>
      </c>
      <c r="AD149" s="122">
        <v>0</v>
      </c>
      <c r="AE149" s="123" t="e">
        <f t="shared" si="6"/>
        <v>#N/A</v>
      </c>
      <c r="AF149" s="123" t="e">
        <f t="shared" si="7"/>
        <v>#N/A</v>
      </c>
      <c r="AG149" s="121" t="e">
        <f t="shared" si="8"/>
        <v>#N/A</v>
      </c>
    </row>
    <row r="150" spans="1:33">
      <c r="A150" s="112" t="s">
        <v>42</v>
      </c>
      <c r="B150" s="113" t="s">
        <v>47</v>
      </c>
      <c r="C150" s="113" t="s">
        <v>30</v>
      </c>
      <c r="D150" s="113" t="s">
        <v>31</v>
      </c>
      <c r="E150" s="113" t="s">
        <v>31</v>
      </c>
      <c r="F150" s="114" t="s">
        <v>33</v>
      </c>
      <c r="G150" s="35" t="e">
        <f>INDEX('TANF_CHIP Child Rate Sheet'!$A$7:$QG$33,MATCH('Child Check (2)'!$F150,'TANF_CHIP Child Rate Sheet'!$A$7:$A$33,0),MATCH('Child Check (2)'!$B150&amp;", "&amp;'Child Check (2)'!$C150&amp;", "&amp;IF($D150="N","Non-TPL, ","TPL, ")&amp;IF($E150="N","Non-voluntary_","voluntary_")&amp;$A150&amp;"_"&amp;G$4,'TANF_CHIP Child Rate Sheet'!$A$33:$QG$33,0))</f>
        <v>#N/A</v>
      </c>
      <c r="H150" s="36" t="e">
        <f>INDEX('TANF_CHIP Child Rate Sheet'!$A$7:$QG$33,MATCH('Child Check (2)'!$F150,'TANF_CHIP Child Rate Sheet'!$A$7:$A$33,0),MATCH('Child Check (2)'!$B150&amp;", "&amp;'Child Check (2)'!$C150&amp;", "&amp;IF($D150="N","Non-TPL, ","TPL, ")&amp;IF($E150="N","Non-voluntary_","voluntary_")&amp;$A150&amp;"_"&amp;H$4,'TANF_CHIP Child Rate Sheet'!$A$33:$QG$33,0))</f>
        <v>#N/A</v>
      </c>
      <c r="I150" s="36" t="e">
        <f>INDEX('TANF_CHIP Child Rate Sheet'!$A$7:$QG$33,MATCH('Child Check (2)'!$F150,'TANF_CHIP Child Rate Sheet'!$A$7:$A$33,0),MATCH('Child Check (2)'!$B150&amp;", "&amp;'Child Check (2)'!$C150&amp;", "&amp;IF($D150="N","Non-TPL, ","TPL, ")&amp;IF($E150="N","Non-voluntary_","voluntary_")&amp;$A150&amp;"_"&amp;I$4,'TANF_CHIP Child Rate Sheet'!$A$33:$QG$33,0))</f>
        <v>#N/A</v>
      </c>
      <c r="J150" s="37" t="e">
        <f>INDEX('TANF_CHIP Child Rate Sheet'!$A$7:$QG$33,MATCH('Child Check (2)'!$F150,'TANF_CHIP Child Rate Sheet'!$A$7:$A$33,0),MATCH('Child Check (2)'!$B150&amp;", "&amp;'Child Check (2)'!$C150&amp;", "&amp;IF($D150="N","Non-TPL, ","TPL, ")&amp;IF($E150="N","Non-voluntary_","voluntary_")&amp;$A150&amp;"_"&amp;J$4,'TANF_CHIP Child Rate Sheet'!$A$33:$QG$33,0))</f>
        <v>#N/A</v>
      </c>
      <c r="K150" s="38" t="e">
        <f>INDEX('TANF_CHIP Child Rate Sheet'!$A$7:$QG$33,MATCH('Child Check (2)'!$F150,'TANF_CHIP Child Rate Sheet'!$A$7:$A$33,0),MATCH('Child Check (2)'!$B150&amp;", "&amp;'Child Check (2)'!$C150&amp;", "&amp;IF($D150="N","Non-TPL, ","TPL, ")&amp;IF($E150="N","Non-voluntary_","voluntary_")&amp;$A150&amp;"_"&amp;K$4,'TANF_CHIP Child Rate Sheet'!$A$33:$QG$33,0))</f>
        <v>#N/A</v>
      </c>
      <c r="L150" s="37" t="e">
        <f>INDEX('TANF_CHIP Child Rate Sheet'!$A$7:$QG$33,MATCH('Child Check (2)'!$F150,'TANF_CHIP Child Rate Sheet'!$A$7:$A$33,0),MATCH('Child Check (2)'!$B150&amp;", "&amp;'Child Check (2)'!$C150&amp;", "&amp;IF($D150="N","Non-TPL, ","TPL, ")&amp;IF($E150="N","Non-voluntary_","voluntary_")&amp;$A150&amp;"_"&amp;L$4,'TANF_CHIP Child Rate Sheet'!$A$33:$QG$33,0))</f>
        <v>#N/A</v>
      </c>
      <c r="M150" s="39" t="e">
        <f>INDEX('TANF_CHIP Child Rate Sheet'!$A$7:$QG$33,MATCH('Child Check (2)'!$F150,'TANF_CHIP Child Rate Sheet'!$A$7:$A$33,0),MATCH('Child Check (2)'!$B150&amp;", "&amp;'Child Check (2)'!$C150&amp;", "&amp;IF($D150="N","Non-TPL, ","TPL, ")&amp;IF($E150="N","Non-voluntary_","voluntary_")&amp;$A150&amp;"_"&amp;M$4,'TANF_CHIP Child Rate Sheet'!$A$33:$QG$33,0))</f>
        <v>#N/A</v>
      </c>
      <c r="N150" s="40" t="e">
        <f>INDEX('TANF_CHIP Child Rate Sheet'!$A$7:$QG$33,MATCH('Child Check (2)'!$F150,'TANF_CHIP Child Rate Sheet'!$A$7:$A$33,0),MATCH('Child Check (2)'!$B150&amp;", "&amp;'Child Check (2)'!$C150&amp;", "&amp;IF($D150="N","Non-TPL, ","TPL, ")&amp;IF($E150="N","Non-voluntary_","voluntary_")&amp;$A150&amp;"_"&amp;N$4,'TANF_CHIP Child Rate Sheet'!$A$33:$QG$33,0))</f>
        <v>#N/A</v>
      </c>
      <c r="O150" s="41" t="e">
        <f>INDEX('TANF_CHIP Child Rate Sheet'!$A$7:$QG$33,MATCH('Child Check (2)'!$F150,'TANF_CHIP Child Rate Sheet'!$A$7:$A$33,0),MATCH('Child Check (2)'!$B150&amp;", "&amp;'Child Check (2)'!$C150&amp;", "&amp;IF($D150="N","Non-TPL, ","TPL, ")&amp;IF($E150="N","Non-voluntary_","voluntary_")&amp;$A150&amp;"_"&amp;O$4,'TANF_CHIP Child Rate Sheet'!$A$33:$QG$33,0))</f>
        <v>#N/A</v>
      </c>
      <c r="P150" s="41" t="e">
        <f>INDEX('TANF_CHIP Child Rate Sheet'!$A$7:$QG$33,MATCH('Child Check (2)'!$F150,'TANF_CHIP Child Rate Sheet'!$A$7:$A$33,0),MATCH('Child Check (2)'!$B150&amp;", "&amp;'Child Check (2)'!$C150&amp;", "&amp;IF($D150="N","Non-TPL, ","TPL, ")&amp;IF($E150="N","Non-voluntary_","voluntary_")&amp;$A150&amp;"_"&amp;P$4,'TANF_CHIP Child Rate Sheet'!$A$33:$QG$33,0))</f>
        <v>#N/A</v>
      </c>
      <c r="Q150" s="35" t="e">
        <f>INDEX('TANF_CHIP Child Rate Sheet'!$A$7:$QG$33,MATCH('Child Check (2)'!$F150,'TANF_CHIP Child Rate Sheet'!$A$7:$A$33,0),MATCH('Child Check (2)'!$B150&amp;", "&amp;'Child Check (2)'!$C150&amp;", "&amp;IF($D150="N","Non-TPL, ","TPL, ")&amp;IF($E150="N","Non-voluntary_","voluntary_")&amp;$A150&amp;"_"&amp;Q$4,'TANF_CHIP Child Rate Sheet'!$A$33:$QG$33,0))</f>
        <v>#N/A</v>
      </c>
      <c r="R150" s="36" t="e">
        <f>INDEX('TANF_CHIP Child Rate Sheet'!$A$7:$QG$33,MATCH('Child Check (2)'!$F150,'TANF_CHIP Child Rate Sheet'!$A$7:$A$33,0),MATCH('Child Check (2)'!$B150&amp;", "&amp;'Child Check (2)'!$C150&amp;", "&amp;IF($D150="N","Non-TPL, ","TPL, ")&amp;IF($E150="N","Non-voluntary_","voluntary_")&amp;$A150&amp;"_"&amp;R$4,'TANF_CHIP Child Rate Sheet'!$A$33:$QG$33,0))</f>
        <v>#N/A</v>
      </c>
      <c r="S150" s="42" t="e">
        <f>INDEX('TANF_CHIP Child Rate Sheet'!$A$7:$QG$33,MATCH('Child Check (2)'!$F150,'TANF_CHIP Child Rate Sheet'!$A$7:$A$33,0),MATCH('Child Check (2)'!$B150&amp;", "&amp;'Child Check (2)'!$C150&amp;", "&amp;IF($D150="N","Non-TPL, ","TPL, ")&amp;IF($E150="N","Non-voluntary_","voluntary_")&amp;$A150&amp;"_"&amp;S$4,'TANF_CHIP Child Rate Sheet'!$A$33:$QG$33,0))</f>
        <v>#N/A</v>
      </c>
      <c r="T150" s="118" t="e">
        <f>INDEX('TANF_CHIP Child Rate Sheet'!$A$3:$QG$33,MATCH("Base Member Months:",'TANF_CHIP Child Rate Sheet'!$A$3:$A$33,0),MATCH('Child Check (2)'!$B150&amp;", "&amp;'Child Check (2)'!$C150&amp;", "&amp;IF($D150="N","Non-TPL, ","TPL, ")&amp;IF($E150="N","Non-voluntary_","voluntary_")&amp;$A150&amp;"_"&amp;T$4,'TANF_CHIP Child Rate Sheet'!$A$33:$QG$33,0))</f>
        <v>#N/A</v>
      </c>
      <c r="U150" s="118" t="e">
        <f>INDEX('TANF_CHIP Child Rate Sheet'!$A$3:$QG$33,MATCH("Base Member Months:",'TANF_CHIP Child Rate Sheet'!$A$3:$A$33,0),MATCH('Child Check (2)'!$B150&amp;", "&amp;'Child Check (2)'!$C150&amp;", "&amp;IF($D150="N","Non-TPL, ","TPL, ")&amp;IF($E150="N","Non-voluntary_","voluntary_")&amp;$A150&amp;"_"&amp;U$4,'TANF_CHIP Child Rate Sheet'!$A$33:$QG$33,0))</f>
        <v>#N/A</v>
      </c>
      <c r="W150" s="119">
        <v>0</v>
      </c>
      <c r="X150" s="119">
        <v>0</v>
      </c>
      <c r="Y150" s="119" t="e">
        <v>#VALUE!</v>
      </c>
      <c r="Z150" s="122">
        <v>0</v>
      </c>
      <c r="AA150" s="122">
        <v>0</v>
      </c>
      <c r="AB150" s="122">
        <v>0</v>
      </c>
      <c r="AC150" s="122">
        <v>0</v>
      </c>
      <c r="AD150" s="122">
        <v>-8.3266726846886741E-17</v>
      </c>
      <c r="AE150" s="123" t="e">
        <f t="shared" si="6"/>
        <v>#N/A</v>
      </c>
      <c r="AF150" s="123" t="e">
        <f t="shared" si="7"/>
        <v>#N/A</v>
      </c>
      <c r="AG150" s="121" t="e">
        <f t="shared" si="8"/>
        <v>#N/A</v>
      </c>
    </row>
    <row r="151" spans="1:33">
      <c r="A151" s="112" t="s">
        <v>42</v>
      </c>
      <c r="B151" s="113" t="s">
        <v>47</v>
      </c>
      <c r="C151" s="113" t="s">
        <v>30</v>
      </c>
      <c r="D151" s="113" t="s">
        <v>31</v>
      </c>
      <c r="E151" s="113" t="s">
        <v>31</v>
      </c>
      <c r="F151" s="114" t="s">
        <v>34</v>
      </c>
      <c r="G151" s="35" t="e">
        <f>INDEX('TANF_CHIP Child Rate Sheet'!$A$7:$QG$33,MATCH('Child Check (2)'!$F151,'TANF_CHIP Child Rate Sheet'!$A$7:$A$33,0),MATCH('Child Check (2)'!$B151&amp;", "&amp;'Child Check (2)'!$C151&amp;", "&amp;IF($D151="N","Non-TPL, ","TPL, ")&amp;IF($E151="N","Non-voluntary_","voluntary_")&amp;$A151&amp;"_"&amp;G$4,'TANF_CHIP Child Rate Sheet'!$A$33:$QG$33,0))</f>
        <v>#N/A</v>
      </c>
      <c r="H151" s="36" t="e">
        <f>INDEX('TANF_CHIP Child Rate Sheet'!$A$7:$QG$33,MATCH('Child Check (2)'!$F151,'TANF_CHIP Child Rate Sheet'!$A$7:$A$33,0),MATCH('Child Check (2)'!$B151&amp;", "&amp;'Child Check (2)'!$C151&amp;", "&amp;IF($D151="N","Non-TPL, ","TPL, ")&amp;IF($E151="N","Non-voluntary_","voluntary_")&amp;$A151&amp;"_"&amp;H$4,'TANF_CHIP Child Rate Sheet'!$A$33:$QG$33,0))</f>
        <v>#N/A</v>
      </c>
      <c r="I151" s="36" t="e">
        <f>INDEX('TANF_CHIP Child Rate Sheet'!$A$7:$QG$33,MATCH('Child Check (2)'!$F151,'TANF_CHIP Child Rate Sheet'!$A$7:$A$33,0),MATCH('Child Check (2)'!$B151&amp;", "&amp;'Child Check (2)'!$C151&amp;", "&amp;IF($D151="N","Non-TPL, ","TPL, ")&amp;IF($E151="N","Non-voluntary_","voluntary_")&amp;$A151&amp;"_"&amp;I$4,'TANF_CHIP Child Rate Sheet'!$A$33:$QG$33,0))</f>
        <v>#N/A</v>
      </c>
      <c r="J151" s="37" t="e">
        <f>INDEX('TANF_CHIP Child Rate Sheet'!$A$7:$QG$33,MATCH('Child Check (2)'!$F151,'TANF_CHIP Child Rate Sheet'!$A$7:$A$33,0),MATCH('Child Check (2)'!$B151&amp;", "&amp;'Child Check (2)'!$C151&amp;", "&amp;IF($D151="N","Non-TPL, ","TPL, ")&amp;IF($E151="N","Non-voluntary_","voluntary_")&amp;$A151&amp;"_"&amp;J$4,'TANF_CHIP Child Rate Sheet'!$A$33:$QG$33,0))</f>
        <v>#N/A</v>
      </c>
      <c r="K151" s="38" t="e">
        <f>INDEX('TANF_CHIP Child Rate Sheet'!$A$7:$QG$33,MATCH('Child Check (2)'!$F151,'TANF_CHIP Child Rate Sheet'!$A$7:$A$33,0),MATCH('Child Check (2)'!$B151&amp;", "&amp;'Child Check (2)'!$C151&amp;", "&amp;IF($D151="N","Non-TPL, ","TPL, ")&amp;IF($E151="N","Non-voluntary_","voluntary_")&amp;$A151&amp;"_"&amp;K$4,'TANF_CHIP Child Rate Sheet'!$A$33:$QG$33,0))</f>
        <v>#N/A</v>
      </c>
      <c r="L151" s="37" t="e">
        <f>INDEX('TANF_CHIP Child Rate Sheet'!$A$7:$QG$33,MATCH('Child Check (2)'!$F151,'TANF_CHIP Child Rate Sheet'!$A$7:$A$33,0),MATCH('Child Check (2)'!$B151&amp;", "&amp;'Child Check (2)'!$C151&amp;", "&amp;IF($D151="N","Non-TPL, ","TPL, ")&amp;IF($E151="N","Non-voluntary_","voluntary_")&amp;$A151&amp;"_"&amp;L$4,'TANF_CHIP Child Rate Sheet'!$A$33:$QG$33,0))</f>
        <v>#N/A</v>
      </c>
      <c r="M151" s="39" t="e">
        <f>INDEX('TANF_CHIP Child Rate Sheet'!$A$7:$QG$33,MATCH('Child Check (2)'!$F151,'TANF_CHIP Child Rate Sheet'!$A$7:$A$33,0),MATCH('Child Check (2)'!$B151&amp;", "&amp;'Child Check (2)'!$C151&amp;", "&amp;IF($D151="N","Non-TPL, ","TPL, ")&amp;IF($E151="N","Non-voluntary_","voluntary_")&amp;$A151&amp;"_"&amp;M$4,'TANF_CHIP Child Rate Sheet'!$A$33:$QG$33,0))</f>
        <v>#N/A</v>
      </c>
      <c r="N151" s="40" t="e">
        <f>INDEX('TANF_CHIP Child Rate Sheet'!$A$7:$QG$33,MATCH('Child Check (2)'!$F151,'TANF_CHIP Child Rate Sheet'!$A$7:$A$33,0),MATCH('Child Check (2)'!$B151&amp;", "&amp;'Child Check (2)'!$C151&amp;", "&amp;IF($D151="N","Non-TPL, ","TPL, ")&amp;IF($E151="N","Non-voluntary_","voluntary_")&amp;$A151&amp;"_"&amp;N$4,'TANF_CHIP Child Rate Sheet'!$A$33:$QG$33,0))</f>
        <v>#N/A</v>
      </c>
      <c r="O151" s="41" t="e">
        <f>INDEX('TANF_CHIP Child Rate Sheet'!$A$7:$QG$33,MATCH('Child Check (2)'!$F151,'TANF_CHIP Child Rate Sheet'!$A$7:$A$33,0),MATCH('Child Check (2)'!$B151&amp;", "&amp;'Child Check (2)'!$C151&amp;", "&amp;IF($D151="N","Non-TPL, ","TPL, ")&amp;IF($E151="N","Non-voluntary_","voluntary_")&amp;$A151&amp;"_"&amp;O$4,'TANF_CHIP Child Rate Sheet'!$A$33:$QG$33,0))</f>
        <v>#N/A</v>
      </c>
      <c r="P151" s="41" t="e">
        <f>INDEX('TANF_CHIP Child Rate Sheet'!$A$7:$QG$33,MATCH('Child Check (2)'!$F151,'TANF_CHIP Child Rate Sheet'!$A$7:$A$33,0),MATCH('Child Check (2)'!$B151&amp;", "&amp;'Child Check (2)'!$C151&amp;", "&amp;IF($D151="N","Non-TPL, ","TPL, ")&amp;IF($E151="N","Non-voluntary_","voluntary_")&amp;$A151&amp;"_"&amp;P$4,'TANF_CHIP Child Rate Sheet'!$A$33:$QG$33,0))</f>
        <v>#N/A</v>
      </c>
      <c r="Q151" s="35" t="e">
        <f>INDEX('TANF_CHIP Child Rate Sheet'!$A$7:$QG$33,MATCH('Child Check (2)'!$F151,'TANF_CHIP Child Rate Sheet'!$A$7:$A$33,0),MATCH('Child Check (2)'!$B151&amp;", "&amp;'Child Check (2)'!$C151&amp;", "&amp;IF($D151="N","Non-TPL, ","TPL, ")&amp;IF($E151="N","Non-voluntary_","voluntary_")&amp;$A151&amp;"_"&amp;Q$4,'TANF_CHIP Child Rate Sheet'!$A$33:$QG$33,0))</f>
        <v>#N/A</v>
      </c>
      <c r="R151" s="36" t="e">
        <f>INDEX('TANF_CHIP Child Rate Sheet'!$A$7:$QG$33,MATCH('Child Check (2)'!$F151,'TANF_CHIP Child Rate Sheet'!$A$7:$A$33,0),MATCH('Child Check (2)'!$B151&amp;", "&amp;'Child Check (2)'!$C151&amp;", "&amp;IF($D151="N","Non-TPL, ","TPL, ")&amp;IF($E151="N","Non-voluntary_","voluntary_")&amp;$A151&amp;"_"&amp;R$4,'TANF_CHIP Child Rate Sheet'!$A$33:$QG$33,0))</f>
        <v>#N/A</v>
      </c>
      <c r="S151" s="42" t="e">
        <f>INDEX('TANF_CHIP Child Rate Sheet'!$A$7:$QG$33,MATCH('Child Check (2)'!$F151,'TANF_CHIP Child Rate Sheet'!$A$7:$A$33,0),MATCH('Child Check (2)'!$B151&amp;", "&amp;'Child Check (2)'!$C151&amp;", "&amp;IF($D151="N","Non-TPL, ","TPL, ")&amp;IF($E151="N","Non-voluntary_","voluntary_")&amp;$A151&amp;"_"&amp;S$4,'TANF_CHIP Child Rate Sheet'!$A$33:$QG$33,0))</f>
        <v>#N/A</v>
      </c>
      <c r="T151" s="118" t="e">
        <f>INDEX('TANF_CHIP Child Rate Sheet'!$A$3:$QG$33,MATCH("Base Member Months:",'TANF_CHIP Child Rate Sheet'!$A$3:$A$33,0),MATCH('Child Check (2)'!$B151&amp;", "&amp;'Child Check (2)'!$C151&amp;", "&amp;IF($D151="N","Non-TPL, ","TPL, ")&amp;IF($E151="N","Non-voluntary_","voluntary_")&amp;$A151&amp;"_"&amp;T$4,'TANF_CHIP Child Rate Sheet'!$A$33:$QG$33,0))</f>
        <v>#N/A</v>
      </c>
      <c r="U151" s="118" t="e">
        <f>INDEX('TANF_CHIP Child Rate Sheet'!$A$3:$QG$33,MATCH("Base Member Months:",'TANF_CHIP Child Rate Sheet'!$A$3:$A$33,0),MATCH('Child Check (2)'!$B151&amp;", "&amp;'Child Check (2)'!$C151&amp;", "&amp;IF($D151="N","Non-TPL, ","TPL, ")&amp;IF($E151="N","Non-voluntary_","voluntary_")&amp;$A151&amp;"_"&amp;U$4,'TANF_CHIP Child Rate Sheet'!$A$33:$QG$33,0))</f>
        <v>#N/A</v>
      </c>
      <c r="W151" s="119">
        <v>0</v>
      </c>
      <c r="X151" s="119">
        <v>0</v>
      </c>
      <c r="Y151" s="119" t="e">
        <v>#VALUE!</v>
      </c>
      <c r="Z151" s="122">
        <v>0</v>
      </c>
      <c r="AA151" s="122">
        <v>0</v>
      </c>
      <c r="AB151" s="122">
        <v>0</v>
      </c>
      <c r="AC151" s="122">
        <v>0</v>
      </c>
      <c r="AD151" s="122">
        <v>-8.3266726846886741E-17</v>
      </c>
      <c r="AE151" s="123" t="e">
        <f t="shared" si="6"/>
        <v>#N/A</v>
      </c>
      <c r="AF151" s="123" t="e">
        <f t="shared" si="7"/>
        <v>#N/A</v>
      </c>
      <c r="AG151" s="121" t="e">
        <f t="shared" si="8"/>
        <v>#N/A</v>
      </c>
    </row>
    <row r="152" spans="1:33">
      <c r="A152" s="112" t="s">
        <v>42</v>
      </c>
      <c r="B152" s="113" t="s">
        <v>47</v>
      </c>
      <c r="C152" s="113" t="s">
        <v>30</v>
      </c>
      <c r="D152" s="113" t="s">
        <v>31</v>
      </c>
      <c r="E152" s="113" t="s">
        <v>31</v>
      </c>
      <c r="F152" s="114" t="s">
        <v>35</v>
      </c>
      <c r="G152" s="35" t="e">
        <f>INDEX('TANF_CHIP Child Rate Sheet'!$A$7:$QG$33,MATCH('Child Check (2)'!$F152,'TANF_CHIP Child Rate Sheet'!$A$7:$A$33,0),MATCH('Child Check (2)'!$B152&amp;", "&amp;'Child Check (2)'!$C152&amp;", "&amp;IF($D152="N","Non-TPL, ","TPL, ")&amp;IF($E152="N","Non-voluntary_","voluntary_")&amp;$A152&amp;"_"&amp;G$4,'TANF_CHIP Child Rate Sheet'!$A$33:$QG$33,0))</f>
        <v>#N/A</v>
      </c>
      <c r="H152" s="36" t="e">
        <f>INDEX('TANF_CHIP Child Rate Sheet'!$A$7:$QG$33,MATCH('Child Check (2)'!$F152,'TANF_CHIP Child Rate Sheet'!$A$7:$A$33,0),MATCH('Child Check (2)'!$B152&amp;", "&amp;'Child Check (2)'!$C152&amp;", "&amp;IF($D152="N","Non-TPL, ","TPL, ")&amp;IF($E152="N","Non-voluntary_","voluntary_")&amp;$A152&amp;"_"&amp;H$4,'TANF_CHIP Child Rate Sheet'!$A$33:$QG$33,0))</f>
        <v>#N/A</v>
      </c>
      <c r="I152" s="36" t="e">
        <f>INDEX('TANF_CHIP Child Rate Sheet'!$A$7:$QG$33,MATCH('Child Check (2)'!$F152,'TANF_CHIP Child Rate Sheet'!$A$7:$A$33,0),MATCH('Child Check (2)'!$B152&amp;", "&amp;'Child Check (2)'!$C152&amp;", "&amp;IF($D152="N","Non-TPL, ","TPL, ")&amp;IF($E152="N","Non-voluntary_","voluntary_")&amp;$A152&amp;"_"&amp;I$4,'TANF_CHIP Child Rate Sheet'!$A$33:$QG$33,0))</f>
        <v>#N/A</v>
      </c>
      <c r="J152" s="37" t="e">
        <f>INDEX('TANF_CHIP Child Rate Sheet'!$A$7:$QG$33,MATCH('Child Check (2)'!$F152,'TANF_CHIP Child Rate Sheet'!$A$7:$A$33,0),MATCH('Child Check (2)'!$B152&amp;", "&amp;'Child Check (2)'!$C152&amp;", "&amp;IF($D152="N","Non-TPL, ","TPL, ")&amp;IF($E152="N","Non-voluntary_","voluntary_")&amp;$A152&amp;"_"&amp;J$4,'TANF_CHIP Child Rate Sheet'!$A$33:$QG$33,0))</f>
        <v>#N/A</v>
      </c>
      <c r="K152" s="38" t="e">
        <f>INDEX('TANF_CHIP Child Rate Sheet'!$A$7:$QG$33,MATCH('Child Check (2)'!$F152,'TANF_CHIP Child Rate Sheet'!$A$7:$A$33,0),MATCH('Child Check (2)'!$B152&amp;", "&amp;'Child Check (2)'!$C152&amp;", "&amp;IF($D152="N","Non-TPL, ","TPL, ")&amp;IF($E152="N","Non-voluntary_","voluntary_")&amp;$A152&amp;"_"&amp;K$4,'TANF_CHIP Child Rate Sheet'!$A$33:$QG$33,0))</f>
        <v>#N/A</v>
      </c>
      <c r="L152" s="37" t="e">
        <f>INDEX('TANF_CHIP Child Rate Sheet'!$A$7:$QG$33,MATCH('Child Check (2)'!$F152,'TANF_CHIP Child Rate Sheet'!$A$7:$A$33,0),MATCH('Child Check (2)'!$B152&amp;", "&amp;'Child Check (2)'!$C152&amp;", "&amp;IF($D152="N","Non-TPL, ","TPL, ")&amp;IF($E152="N","Non-voluntary_","voluntary_")&amp;$A152&amp;"_"&amp;L$4,'TANF_CHIP Child Rate Sheet'!$A$33:$QG$33,0))</f>
        <v>#N/A</v>
      </c>
      <c r="M152" s="39" t="e">
        <f>INDEX('TANF_CHIP Child Rate Sheet'!$A$7:$QG$33,MATCH('Child Check (2)'!$F152,'TANF_CHIP Child Rate Sheet'!$A$7:$A$33,0),MATCH('Child Check (2)'!$B152&amp;", "&amp;'Child Check (2)'!$C152&amp;", "&amp;IF($D152="N","Non-TPL, ","TPL, ")&amp;IF($E152="N","Non-voluntary_","voluntary_")&amp;$A152&amp;"_"&amp;M$4,'TANF_CHIP Child Rate Sheet'!$A$33:$QG$33,0))</f>
        <v>#N/A</v>
      </c>
      <c r="N152" s="40" t="e">
        <f>INDEX('TANF_CHIP Child Rate Sheet'!$A$7:$QG$33,MATCH('Child Check (2)'!$F152,'TANF_CHIP Child Rate Sheet'!$A$7:$A$33,0),MATCH('Child Check (2)'!$B152&amp;", "&amp;'Child Check (2)'!$C152&amp;", "&amp;IF($D152="N","Non-TPL, ","TPL, ")&amp;IF($E152="N","Non-voluntary_","voluntary_")&amp;$A152&amp;"_"&amp;N$4,'TANF_CHIP Child Rate Sheet'!$A$33:$QG$33,0))</f>
        <v>#N/A</v>
      </c>
      <c r="O152" s="41" t="e">
        <f>INDEX('TANF_CHIP Child Rate Sheet'!$A$7:$QG$33,MATCH('Child Check (2)'!$F152,'TANF_CHIP Child Rate Sheet'!$A$7:$A$33,0),MATCH('Child Check (2)'!$B152&amp;", "&amp;'Child Check (2)'!$C152&amp;", "&amp;IF($D152="N","Non-TPL, ","TPL, ")&amp;IF($E152="N","Non-voluntary_","voluntary_")&amp;$A152&amp;"_"&amp;O$4,'TANF_CHIP Child Rate Sheet'!$A$33:$QG$33,0))</f>
        <v>#N/A</v>
      </c>
      <c r="P152" s="41" t="e">
        <f>INDEX('TANF_CHIP Child Rate Sheet'!$A$7:$QG$33,MATCH('Child Check (2)'!$F152,'TANF_CHIP Child Rate Sheet'!$A$7:$A$33,0),MATCH('Child Check (2)'!$B152&amp;", "&amp;'Child Check (2)'!$C152&amp;", "&amp;IF($D152="N","Non-TPL, ","TPL, ")&amp;IF($E152="N","Non-voluntary_","voluntary_")&amp;$A152&amp;"_"&amp;P$4,'TANF_CHIP Child Rate Sheet'!$A$33:$QG$33,0))</f>
        <v>#N/A</v>
      </c>
      <c r="Q152" s="35" t="e">
        <f>INDEX('TANF_CHIP Child Rate Sheet'!$A$7:$QG$33,MATCH('Child Check (2)'!$F152,'TANF_CHIP Child Rate Sheet'!$A$7:$A$33,0),MATCH('Child Check (2)'!$B152&amp;", "&amp;'Child Check (2)'!$C152&amp;", "&amp;IF($D152="N","Non-TPL, ","TPL, ")&amp;IF($E152="N","Non-voluntary_","voluntary_")&amp;$A152&amp;"_"&amp;Q$4,'TANF_CHIP Child Rate Sheet'!$A$33:$QG$33,0))</f>
        <v>#N/A</v>
      </c>
      <c r="R152" s="36" t="e">
        <f>INDEX('TANF_CHIP Child Rate Sheet'!$A$7:$QG$33,MATCH('Child Check (2)'!$F152,'TANF_CHIP Child Rate Sheet'!$A$7:$A$33,0),MATCH('Child Check (2)'!$B152&amp;", "&amp;'Child Check (2)'!$C152&amp;", "&amp;IF($D152="N","Non-TPL, ","TPL, ")&amp;IF($E152="N","Non-voluntary_","voluntary_")&amp;$A152&amp;"_"&amp;R$4,'TANF_CHIP Child Rate Sheet'!$A$33:$QG$33,0))</f>
        <v>#N/A</v>
      </c>
      <c r="S152" s="42" t="e">
        <f>INDEX('TANF_CHIP Child Rate Sheet'!$A$7:$QG$33,MATCH('Child Check (2)'!$F152,'TANF_CHIP Child Rate Sheet'!$A$7:$A$33,0),MATCH('Child Check (2)'!$B152&amp;", "&amp;'Child Check (2)'!$C152&amp;", "&amp;IF($D152="N","Non-TPL, ","TPL, ")&amp;IF($E152="N","Non-voluntary_","voluntary_")&amp;$A152&amp;"_"&amp;S$4,'TANF_CHIP Child Rate Sheet'!$A$33:$QG$33,0))</f>
        <v>#N/A</v>
      </c>
      <c r="T152" s="118" t="e">
        <f>INDEX('TANF_CHIP Child Rate Sheet'!$A$3:$QG$33,MATCH("Base Member Months:",'TANF_CHIP Child Rate Sheet'!$A$3:$A$33,0),MATCH('Child Check (2)'!$B152&amp;", "&amp;'Child Check (2)'!$C152&amp;", "&amp;IF($D152="N","Non-TPL, ","TPL, ")&amp;IF($E152="N","Non-voluntary_","voluntary_")&amp;$A152&amp;"_"&amp;T$4,'TANF_CHIP Child Rate Sheet'!$A$33:$QG$33,0))</f>
        <v>#N/A</v>
      </c>
      <c r="U152" s="118" t="e">
        <f>INDEX('TANF_CHIP Child Rate Sheet'!$A$3:$QG$33,MATCH("Base Member Months:",'TANF_CHIP Child Rate Sheet'!$A$3:$A$33,0),MATCH('Child Check (2)'!$B152&amp;", "&amp;'Child Check (2)'!$C152&amp;", "&amp;IF($D152="N","Non-TPL, ","TPL, ")&amp;IF($E152="N","Non-voluntary_","voluntary_")&amp;$A152&amp;"_"&amp;U$4,'TANF_CHIP Child Rate Sheet'!$A$33:$QG$33,0))</f>
        <v>#N/A</v>
      </c>
      <c r="W152" s="119">
        <v>0</v>
      </c>
      <c r="X152" s="119">
        <v>0</v>
      </c>
      <c r="Y152" s="119" t="e">
        <v>#VALUE!</v>
      </c>
      <c r="Z152" s="122">
        <v>0</v>
      </c>
      <c r="AA152" s="122">
        <v>0</v>
      </c>
      <c r="AB152" s="122">
        <v>0</v>
      </c>
      <c r="AC152" s="122">
        <v>0</v>
      </c>
      <c r="AD152" s="122">
        <v>0</v>
      </c>
      <c r="AE152" s="123" t="e">
        <f t="shared" si="6"/>
        <v>#N/A</v>
      </c>
      <c r="AF152" s="123" t="e">
        <f t="shared" si="7"/>
        <v>#N/A</v>
      </c>
      <c r="AG152" s="121" t="e">
        <f t="shared" si="8"/>
        <v>#N/A</v>
      </c>
    </row>
    <row r="153" spans="1:33">
      <c r="A153" s="112" t="s">
        <v>42</v>
      </c>
      <c r="B153" s="113" t="s">
        <v>47</v>
      </c>
      <c r="C153" s="113" t="s">
        <v>30</v>
      </c>
      <c r="D153" s="113" t="s">
        <v>31</v>
      </c>
      <c r="E153" s="113" t="s">
        <v>36</v>
      </c>
      <c r="F153" s="114" t="s">
        <v>32</v>
      </c>
      <c r="G153" s="35" t="e">
        <f>INDEX('TANF_CHIP Child Rate Sheet'!$A$7:$QG$33,MATCH('Child Check (2)'!$F153,'TANF_CHIP Child Rate Sheet'!$A$7:$A$33,0),MATCH('Child Check (2)'!$B153&amp;", "&amp;'Child Check (2)'!$C153&amp;", "&amp;IF($D153="N","Non-TPL, ","TPL, ")&amp;IF($E153="N","Non-voluntary_","voluntary_")&amp;$A153&amp;"_"&amp;G$4,'TANF_CHIP Child Rate Sheet'!$A$33:$QG$33,0))</f>
        <v>#N/A</v>
      </c>
      <c r="H153" s="36" t="e">
        <f>INDEX('TANF_CHIP Child Rate Sheet'!$A$7:$QG$33,MATCH('Child Check (2)'!$F153,'TANF_CHIP Child Rate Sheet'!$A$7:$A$33,0),MATCH('Child Check (2)'!$B153&amp;", "&amp;'Child Check (2)'!$C153&amp;", "&amp;IF($D153="N","Non-TPL, ","TPL, ")&amp;IF($E153="N","Non-voluntary_","voluntary_")&amp;$A153&amp;"_"&amp;H$4,'TANF_CHIP Child Rate Sheet'!$A$33:$QG$33,0))</f>
        <v>#N/A</v>
      </c>
      <c r="I153" s="36" t="e">
        <f>INDEX('TANF_CHIP Child Rate Sheet'!$A$7:$QG$33,MATCH('Child Check (2)'!$F153,'TANF_CHIP Child Rate Sheet'!$A$7:$A$33,0),MATCH('Child Check (2)'!$B153&amp;", "&amp;'Child Check (2)'!$C153&amp;", "&amp;IF($D153="N","Non-TPL, ","TPL, ")&amp;IF($E153="N","Non-voluntary_","voluntary_")&amp;$A153&amp;"_"&amp;I$4,'TANF_CHIP Child Rate Sheet'!$A$33:$QG$33,0))</f>
        <v>#N/A</v>
      </c>
      <c r="J153" s="37" t="e">
        <f>INDEX('TANF_CHIP Child Rate Sheet'!$A$7:$QG$33,MATCH('Child Check (2)'!$F153,'TANF_CHIP Child Rate Sheet'!$A$7:$A$33,0),MATCH('Child Check (2)'!$B153&amp;", "&amp;'Child Check (2)'!$C153&amp;", "&amp;IF($D153="N","Non-TPL, ","TPL, ")&amp;IF($E153="N","Non-voluntary_","voluntary_")&amp;$A153&amp;"_"&amp;J$4,'TANF_CHIP Child Rate Sheet'!$A$33:$QG$33,0))</f>
        <v>#N/A</v>
      </c>
      <c r="K153" s="38" t="e">
        <f>INDEX('TANF_CHIP Child Rate Sheet'!$A$7:$QG$33,MATCH('Child Check (2)'!$F153,'TANF_CHIP Child Rate Sheet'!$A$7:$A$33,0),MATCH('Child Check (2)'!$B153&amp;", "&amp;'Child Check (2)'!$C153&amp;", "&amp;IF($D153="N","Non-TPL, ","TPL, ")&amp;IF($E153="N","Non-voluntary_","voluntary_")&amp;$A153&amp;"_"&amp;K$4,'TANF_CHIP Child Rate Sheet'!$A$33:$QG$33,0))</f>
        <v>#N/A</v>
      </c>
      <c r="L153" s="37" t="e">
        <f>INDEX('TANF_CHIP Child Rate Sheet'!$A$7:$QG$33,MATCH('Child Check (2)'!$F153,'TANF_CHIP Child Rate Sheet'!$A$7:$A$33,0),MATCH('Child Check (2)'!$B153&amp;", "&amp;'Child Check (2)'!$C153&amp;", "&amp;IF($D153="N","Non-TPL, ","TPL, ")&amp;IF($E153="N","Non-voluntary_","voluntary_")&amp;$A153&amp;"_"&amp;L$4,'TANF_CHIP Child Rate Sheet'!$A$33:$QG$33,0))</f>
        <v>#N/A</v>
      </c>
      <c r="M153" s="39" t="e">
        <f>INDEX('TANF_CHIP Child Rate Sheet'!$A$7:$QG$33,MATCH('Child Check (2)'!$F153,'TANF_CHIP Child Rate Sheet'!$A$7:$A$33,0),MATCH('Child Check (2)'!$B153&amp;", "&amp;'Child Check (2)'!$C153&amp;", "&amp;IF($D153="N","Non-TPL, ","TPL, ")&amp;IF($E153="N","Non-voluntary_","voluntary_")&amp;$A153&amp;"_"&amp;M$4,'TANF_CHIP Child Rate Sheet'!$A$33:$QG$33,0))</f>
        <v>#N/A</v>
      </c>
      <c r="N153" s="40" t="e">
        <f>INDEX('TANF_CHIP Child Rate Sheet'!$A$7:$QG$33,MATCH('Child Check (2)'!$F153,'TANF_CHIP Child Rate Sheet'!$A$7:$A$33,0),MATCH('Child Check (2)'!$B153&amp;", "&amp;'Child Check (2)'!$C153&amp;", "&amp;IF($D153="N","Non-TPL, ","TPL, ")&amp;IF($E153="N","Non-voluntary_","voluntary_")&amp;$A153&amp;"_"&amp;N$4,'TANF_CHIP Child Rate Sheet'!$A$33:$QG$33,0))</f>
        <v>#N/A</v>
      </c>
      <c r="O153" s="41" t="e">
        <f>INDEX('TANF_CHIP Child Rate Sheet'!$A$7:$QG$33,MATCH('Child Check (2)'!$F153,'TANF_CHIP Child Rate Sheet'!$A$7:$A$33,0),MATCH('Child Check (2)'!$B153&amp;", "&amp;'Child Check (2)'!$C153&amp;", "&amp;IF($D153="N","Non-TPL, ","TPL, ")&amp;IF($E153="N","Non-voluntary_","voluntary_")&amp;$A153&amp;"_"&amp;O$4,'TANF_CHIP Child Rate Sheet'!$A$33:$QG$33,0))</f>
        <v>#N/A</v>
      </c>
      <c r="P153" s="41" t="e">
        <f>INDEX('TANF_CHIP Child Rate Sheet'!$A$7:$QG$33,MATCH('Child Check (2)'!$F153,'TANF_CHIP Child Rate Sheet'!$A$7:$A$33,0),MATCH('Child Check (2)'!$B153&amp;", "&amp;'Child Check (2)'!$C153&amp;", "&amp;IF($D153="N","Non-TPL, ","TPL, ")&amp;IF($E153="N","Non-voluntary_","voluntary_")&amp;$A153&amp;"_"&amp;P$4,'TANF_CHIP Child Rate Sheet'!$A$33:$QG$33,0))</f>
        <v>#N/A</v>
      </c>
      <c r="Q153" s="35" t="e">
        <f>INDEX('TANF_CHIP Child Rate Sheet'!$A$7:$QG$33,MATCH('Child Check (2)'!$F153,'TANF_CHIP Child Rate Sheet'!$A$7:$A$33,0),MATCH('Child Check (2)'!$B153&amp;", "&amp;'Child Check (2)'!$C153&amp;", "&amp;IF($D153="N","Non-TPL, ","TPL, ")&amp;IF($E153="N","Non-voluntary_","voluntary_")&amp;$A153&amp;"_"&amp;Q$4,'TANF_CHIP Child Rate Sheet'!$A$33:$QG$33,0))</f>
        <v>#N/A</v>
      </c>
      <c r="R153" s="36" t="e">
        <f>INDEX('TANF_CHIP Child Rate Sheet'!$A$7:$QG$33,MATCH('Child Check (2)'!$F153,'TANF_CHIP Child Rate Sheet'!$A$7:$A$33,0),MATCH('Child Check (2)'!$B153&amp;", "&amp;'Child Check (2)'!$C153&amp;", "&amp;IF($D153="N","Non-TPL, ","TPL, ")&amp;IF($E153="N","Non-voluntary_","voluntary_")&amp;$A153&amp;"_"&amp;R$4,'TANF_CHIP Child Rate Sheet'!$A$33:$QG$33,0))</f>
        <v>#N/A</v>
      </c>
      <c r="S153" s="42" t="e">
        <f>INDEX('TANF_CHIP Child Rate Sheet'!$A$7:$QG$33,MATCH('Child Check (2)'!$F153,'TANF_CHIP Child Rate Sheet'!$A$7:$A$33,0),MATCH('Child Check (2)'!$B153&amp;", "&amp;'Child Check (2)'!$C153&amp;", "&amp;IF($D153="N","Non-TPL, ","TPL, ")&amp;IF($E153="N","Non-voluntary_","voluntary_")&amp;$A153&amp;"_"&amp;S$4,'TANF_CHIP Child Rate Sheet'!$A$33:$QG$33,0))</f>
        <v>#N/A</v>
      </c>
      <c r="T153" s="118" t="e">
        <f>INDEX('TANF_CHIP Child Rate Sheet'!$A$3:$QG$33,MATCH("Base Member Months:",'TANF_CHIP Child Rate Sheet'!$A$3:$A$33,0),MATCH('Child Check (2)'!$B153&amp;", "&amp;'Child Check (2)'!$C153&amp;", "&amp;IF($D153="N","Non-TPL, ","TPL, ")&amp;IF($E153="N","Non-voluntary_","voluntary_")&amp;$A153&amp;"_"&amp;T$4,'TANF_CHIP Child Rate Sheet'!$A$33:$QG$33,0))</f>
        <v>#N/A</v>
      </c>
      <c r="U153" s="118" t="e">
        <f>INDEX('TANF_CHIP Child Rate Sheet'!$A$3:$QG$33,MATCH("Base Member Months:",'TANF_CHIP Child Rate Sheet'!$A$3:$A$33,0),MATCH('Child Check (2)'!$B153&amp;", "&amp;'Child Check (2)'!$C153&amp;", "&amp;IF($D153="N","Non-TPL, ","TPL, ")&amp;IF($E153="N","Non-voluntary_","voluntary_")&amp;$A153&amp;"_"&amp;U$4,'TANF_CHIP Child Rate Sheet'!$A$33:$QG$33,0))</f>
        <v>#N/A</v>
      </c>
      <c r="W153" s="119">
        <v>0</v>
      </c>
      <c r="X153" s="119">
        <v>0</v>
      </c>
      <c r="Y153" s="119" t="e">
        <v>#VALUE!</v>
      </c>
      <c r="Z153" s="122">
        <v>0</v>
      </c>
      <c r="AA153" s="122">
        <v>0</v>
      </c>
      <c r="AB153" s="122">
        <v>0</v>
      </c>
      <c r="AC153" s="122">
        <v>0</v>
      </c>
      <c r="AD153" s="122">
        <v>0</v>
      </c>
      <c r="AE153" s="123" t="e">
        <f t="shared" si="6"/>
        <v>#N/A</v>
      </c>
      <c r="AF153" s="123" t="e">
        <f t="shared" si="7"/>
        <v>#N/A</v>
      </c>
      <c r="AG153" s="121" t="e">
        <f t="shared" si="8"/>
        <v>#N/A</v>
      </c>
    </row>
    <row r="154" spans="1:33">
      <c r="A154" s="112" t="s">
        <v>42</v>
      </c>
      <c r="B154" s="113" t="s">
        <v>47</v>
      </c>
      <c r="C154" s="113" t="s">
        <v>30</v>
      </c>
      <c r="D154" s="113" t="s">
        <v>31</v>
      </c>
      <c r="E154" s="113" t="s">
        <v>36</v>
      </c>
      <c r="F154" s="114" t="s">
        <v>33</v>
      </c>
      <c r="G154" s="35" t="e">
        <f>INDEX('TANF_CHIP Child Rate Sheet'!$A$7:$QG$33,MATCH('Child Check (2)'!$F154,'TANF_CHIP Child Rate Sheet'!$A$7:$A$33,0),MATCH('Child Check (2)'!$B154&amp;", "&amp;'Child Check (2)'!$C154&amp;", "&amp;IF($D154="N","Non-TPL, ","TPL, ")&amp;IF($E154="N","Non-voluntary_","voluntary_")&amp;$A154&amp;"_"&amp;G$4,'TANF_CHIP Child Rate Sheet'!$A$33:$QG$33,0))</f>
        <v>#N/A</v>
      </c>
      <c r="H154" s="36" t="e">
        <f>INDEX('TANF_CHIP Child Rate Sheet'!$A$7:$QG$33,MATCH('Child Check (2)'!$F154,'TANF_CHIP Child Rate Sheet'!$A$7:$A$33,0),MATCH('Child Check (2)'!$B154&amp;", "&amp;'Child Check (2)'!$C154&amp;", "&amp;IF($D154="N","Non-TPL, ","TPL, ")&amp;IF($E154="N","Non-voluntary_","voluntary_")&amp;$A154&amp;"_"&amp;H$4,'TANF_CHIP Child Rate Sheet'!$A$33:$QG$33,0))</f>
        <v>#N/A</v>
      </c>
      <c r="I154" s="36" t="e">
        <f>INDEX('TANF_CHIP Child Rate Sheet'!$A$7:$QG$33,MATCH('Child Check (2)'!$F154,'TANF_CHIP Child Rate Sheet'!$A$7:$A$33,0),MATCH('Child Check (2)'!$B154&amp;", "&amp;'Child Check (2)'!$C154&amp;", "&amp;IF($D154="N","Non-TPL, ","TPL, ")&amp;IF($E154="N","Non-voluntary_","voluntary_")&amp;$A154&amp;"_"&amp;I$4,'TANF_CHIP Child Rate Sheet'!$A$33:$QG$33,0))</f>
        <v>#N/A</v>
      </c>
      <c r="J154" s="37" t="e">
        <f>INDEX('TANF_CHIP Child Rate Sheet'!$A$7:$QG$33,MATCH('Child Check (2)'!$F154,'TANF_CHIP Child Rate Sheet'!$A$7:$A$33,0),MATCH('Child Check (2)'!$B154&amp;", "&amp;'Child Check (2)'!$C154&amp;", "&amp;IF($D154="N","Non-TPL, ","TPL, ")&amp;IF($E154="N","Non-voluntary_","voluntary_")&amp;$A154&amp;"_"&amp;J$4,'TANF_CHIP Child Rate Sheet'!$A$33:$QG$33,0))</f>
        <v>#N/A</v>
      </c>
      <c r="K154" s="38" t="e">
        <f>INDEX('TANF_CHIP Child Rate Sheet'!$A$7:$QG$33,MATCH('Child Check (2)'!$F154,'TANF_CHIP Child Rate Sheet'!$A$7:$A$33,0),MATCH('Child Check (2)'!$B154&amp;", "&amp;'Child Check (2)'!$C154&amp;", "&amp;IF($D154="N","Non-TPL, ","TPL, ")&amp;IF($E154="N","Non-voluntary_","voluntary_")&amp;$A154&amp;"_"&amp;K$4,'TANF_CHIP Child Rate Sheet'!$A$33:$QG$33,0))</f>
        <v>#N/A</v>
      </c>
      <c r="L154" s="37" t="e">
        <f>INDEX('TANF_CHIP Child Rate Sheet'!$A$7:$QG$33,MATCH('Child Check (2)'!$F154,'TANF_CHIP Child Rate Sheet'!$A$7:$A$33,0),MATCH('Child Check (2)'!$B154&amp;", "&amp;'Child Check (2)'!$C154&amp;", "&amp;IF($D154="N","Non-TPL, ","TPL, ")&amp;IF($E154="N","Non-voluntary_","voluntary_")&amp;$A154&amp;"_"&amp;L$4,'TANF_CHIP Child Rate Sheet'!$A$33:$QG$33,0))</f>
        <v>#N/A</v>
      </c>
      <c r="M154" s="39" t="e">
        <f>INDEX('TANF_CHIP Child Rate Sheet'!$A$7:$QG$33,MATCH('Child Check (2)'!$F154,'TANF_CHIP Child Rate Sheet'!$A$7:$A$33,0),MATCH('Child Check (2)'!$B154&amp;", "&amp;'Child Check (2)'!$C154&amp;", "&amp;IF($D154="N","Non-TPL, ","TPL, ")&amp;IF($E154="N","Non-voluntary_","voluntary_")&amp;$A154&amp;"_"&amp;M$4,'TANF_CHIP Child Rate Sheet'!$A$33:$QG$33,0))</f>
        <v>#N/A</v>
      </c>
      <c r="N154" s="40" t="e">
        <f>INDEX('TANF_CHIP Child Rate Sheet'!$A$7:$QG$33,MATCH('Child Check (2)'!$F154,'TANF_CHIP Child Rate Sheet'!$A$7:$A$33,0),MATCH('Child Check (2)'!$B154&amp;", "&amp;'Child Check (2)'!$C154&amp;", "&amp;IF($D154="N","Non-TPL, ","TPL, ")&amp;IF($E154="N","Non-voluntary_","voluntary_")&amp;$A154&amp;"_"&amp;N$4,'TANF_CHIP Child Rate Sheet'!$A$33:$QG$33,0))</f>
        <v>#N/A</v>
      </c>
      <c r="O154" s="41" t="e">
        <f>INDEX('TANF_CHIP Child Rate Sheet'!$A$7:$QG$33,MATCH('Child Check (2)'!$F154,'TANF_CHIP Child Rate Sheet'!$A$7:$A$33,0),MATCH('Child Check (2)'!$B154&amp;", "&amp;'Child Check (2)'!$C154&amp;", "&amp;IF($D154="N","Non-TPL, ","TPL, ")&amp;IF($E154="N","Non-voluntary_","voluntary_")&amp;$A154&amp;"_"&amp;O$4,'TANF_CHIP Child Rate Sheet'!$A$33:$QG$33,0))</f>
        <v>#N/A</v>
      </c>
      <c r="P154" s="41" t="e">
        <f>INDEX('TANF_CHIP Child Rate Sheet'!$A$7:$QG$33,MATCH('Child Check (2)'!$F154,'TANF_CHIP Child Rate Sheet'!$A$7:$A$33,0),MATCH('Child Check (2)'!$B154&amp;", "&amp;'Child Check (2)'!$C154&amp;", "&amp;IF($D154="N","Non-TPL, ","TPL, ")&amp;IF($E154="N","Non-voluntary_","voluntary_")&amp;$A154&amp;"_"&amp;P$4,'TANF_CHIP Child Rate Sheet'!$A$33:$QG$33,0))</f>
        <v>#N/A</v>
      </c>
      <c r="Q154" s="35" t="e">
        <f>INDEX('TANF_CHIP Child Rate Sheet'!$A$7:$QG$33,MATCH('Child Check (2)'!$F154,'TANF_CHIP Child Rate Sheet'!$A$7:$A$33,0),MATCH('Child Check (2)'!$B154&amp;", "&amp;'Child Check (2)'!$C154&amp;", "&amp;IF($D154="N","Non-TPL, ","TPL, ")&amp;IF($E154="N","Non-voluntary_","voluntary_")&amp;$A154&amp;"_"&amp;Q$4,'TANF_CHIP Child Rate Sheet'!$A$33:$QG$33,0))</f>
        <v>#N/A</v>
      </c>
      <c r="R154" s="36" t="e">
        <f>INDEX('TANF_CHIP Child Rate Sheet'!$A$7:$QG$33,MATCH('Child Check (2)'!$F154,'TANF_CHIP Child Rate Sheet'!$A$7:$A$33,0),MATCH('Child Check (2)'!$B154&amp;", "&amp;'Child Check (2)'!$C154&amp;", "&amp;IF($D154="N","Non-TPL, ","TPL, ")&amp;IF($E154="N","Non-voluntary_","voluntary_")&amp;$A154&amp;"_"&amp;R$4,'TANF_CHIP Child Rate Sheet'!$A$33:$QG$33,0))</f>
        <v>#N/A</v>
      </c>
      <c r="S154" s="42" t="e">
        <f>INDEX('TANF_CHIP Child Rate Sheet'!$A$7:$QG$33,MATCH('Child Check (2)'!$F154,'TANF_CHIP Child Rate Sheet'!$A$7:$A$33,0),MATCH('Child Check (2)'!$B154&amp;", "&amp;'Child Check (2)'!$C154&amp;", "&amp;IF($D154="N","Non-TPL, ","TPL, ")&amp;IF($E154="N","Non-voluntary_","voluntary_")&amp;$A154&amp;"_"&amp;S$4,'TANF_CHIP Child Rate Sheet'!$A$33:$QG$33,0))</f>
        <v>#N/A</v>
      </c>
      <c r="T154" s="118" t="e">
        <f>INDEX('TANF_CHIP Child Rate Sheet'!$A$3:$QG$33,MATCH("Base Member Months:",'TANF_CHIP Child Rate Sheet'!$A$3:$A$33,0),MATCH('Child Check (2)'!$B154&amp;", "&amp;'Child Check (2)'!$C154&amp;", "&amp;IF($D154="N","Non-TPL, ","TPL, ")&amp;IF($E154="N","Non-voluntary_","voluntary_")&amp;$A154&amp;"_"&amp;T$4,'TANF_CHIP Child Rate Sheet'!$A$33:$QG$33,0))</f>
        <v>#N/A</v>
      </c>
      <c r="U154" s="118" t="e">
        <f>INDEX('TANF_CHIP Child Rate Sheet'!$A$3:$QG$33,MATCH("Base Member Months:",'TANF_CHIP Child Rate Sheet'!$A$3:$A$33,0),MATCH('Child Check (2)'!$B154&amp;", "&amp;'Child Check (2)'!$C154&amp;", "&amp;IF($D154="N","Non-TPL, ","TPL, ")&amp;IF($E154="N","Non-voluntary_","voluntary_")&amp;$A154&amp;"_"&amp;U$4,'TANF_CHIP Child Rate Sheet'!$A$33:$QG$33,0))</f>
        <v>#N/A</v>
      </c>
      <c r="W154" s="119">
        <v>0</v>
      </c>
      <c r="X154" s="119">
        <v>0</v>
      </c>
      <c r="Y154" s="119" t="e">
        <v>#VALUE!</v>
      </c>
      <c r="Z154" s="122">
        <v>0</v>
      </c>
      <c r="AA154" s="122">
        <v>0</v>
      </c>
      <c r="AB154" s="122">
        <v>0</v>
      </c>
      <c r="AC154" s="122">
        <v>0</v>
      </c>
      <c r="AD154" s="122">
        <v>-8.3266726846886741E-17</v>
      </c>
      <c r="AE154" s="123" t="e">
        <f t="shared" si="6"/>
        <v>#N/A</v>
      </c>
      <c r="AF154" s="123" t="e">
        <f t="shared" si="7"/>
        <v>#N/A</v>
      </c>
      <c r="AG154" s="121" t="e">
        <f t="shared" si="8"/>
        <v>#N/A</v>
      </c>
    </row>
    <row r="155" spans="1:33">
      <c r="A155" s="112" t="s">
        <v>42</v>
      </c>
      <c r="B155" s="113" t="s">
        <v>47</v>
      </c>
      <c r="C155" s="113" t="s">
        <v>30</v>
      </c>
      <c r="D155" s="113" t="s">
        <v>31</v>
      </c>
      <c r="E155" s="113" t="s">
        <v>36</v>
      </c>
      <c r="F155" s="114" t="s">
        <v>34</v>
      </c>
      <c r="G155" s="35" t="e">
        <f>INDEX('TANF_CHIP Child Rate Sheet'!$A$7:$QG$33,MATCH('Child Check (2)'!$F155,'TANF_CHIP Child Rate Sheet'!$A$7:$A$33,0),MATCH('Child Check (2)'!$B155&amp;", "&amp;'Child Check (2)'!$C155&amp;", "&amp;IF($D155="N","Non-TPL, ","TPL, ")&amp;IF($E155="N","Non-voluntary_","voluntary_")&amp;$A155&amp;"_"&amp;G$4,'TANF_CHIP Child Rate Sheet'!$A$33:$QG$33,0))</f>
        <v>#N/A</v>
      </c>
      <c r="H155" s="36" t="e">
        <f>INDEX('TANF_CHIP Child Rate Sheet'!$A$7:$QG$33,MATCH('Child Check (2)'!$F155,'TANF_CHIP Child Rate Sheet'!$A$7:$A$33,0),MATCH('Child Check (2)'!$B155&amp;", "&amp;'Child Check (2)'!$C155&amp;", "&amp;IF($D155="N","Non-TPL, ","TPL, ")&amp;IF($E155="N","Non-voluntary_","voluntary_")&amp;$A155&amp;"_"&amp;H$4,'TANF_CHIP Child Rate Sheet'!$A$33:$QG$33,0))</f>
        <v>#N/A</v>
      </c>
      <c r="I155" s="36" t="e">
        <f>INDEX('TANF_CHIP Child Rate Sheet'!$A$7:$QG$33,MATCH('Child Check (2)'!$F155,'TANF_CHIP Child Rate Sheet'!$A$7:$A$33,0),MATCH('Child Check (2)'!$B155&amp;", "&amp;'Child Check (2)'!$C155&amp;", "&amp;IF($D155="N","Non-TPL, ","TPL, ")&amp;IF($E155="N","Non-voluntary_","voluntary_")&amp;$A155&amp;"_"&amp;I$4,'TANF_CHIP Child Rate Sheet'!$A$33:$QG$33,0))</f>
        <v>#N/A</v>
      </c>
      <c r="J155" s="37" t="e">
        <f>INDEX('TANF_CHIP Child Rate Sheet'!$A$7:$QG$33,MATCH('Child Check (2)'!$F155,'TANF_CHIP Child Rate Sheet'!$A$7:$A$33,0),MATCH('Child Check (2)'!$B155&amp;", "&amp;'Child Check (2)'!$C155&amp;", "&amp;IF($D155="N","Non-TPL, ","TPL, ")&amp;IF($E155="N","Non-voluntary_","voluntary_")&amp;$A155&amp;"_"&amp;J$4,'TANF_CHIP Child Rate Sheet'!$A$33:$QG$33,0))</f>
        <v>#N/A</v>
      </c>
      <c r="K155" s="38" t="e">
        <f>INDEX('TANF_CHIP Child Rate Sheet'!$A$7:$QG$33,MATCH('Child Check (2)'!$F155,'TANF_CHIP Child Rate Sheet'!$A$7:$A$33,0),MATCH('Child Check (2)'!$B155&amp;", "&amp;'Child Check (2)'!$C155&amp;", "&amp;IF($D155="N","Non-TPL, ","TPL, ")&amp;IF($E155="N","Non-voluntary_","voluntary_")&amp;$A155&amp;"_"&amp;K$4,'TANF_CHIP Child Rate Sheet'!$A$33:$QG$33,0))</f>
        <v>#N/A</v>
      </c>
      <c r="L155" s="37" t="e">
        <f>INDEX('TANF_CHIP Child Rate Sheet'!$A$7:$QG$33,MATCH('Child Check (2)'!$F155,'TANF_CHIP Child Rate Sheet'!$A$7:$A$33,0),MATCH('Child Check (2)'!$B155&amp;", "&amp;'Child Check (2)'!$C155&amp;", "&amp;IF($D155="N","Non-TPL, ","TPL, ")&amp;IF($E155="N","Non-voluntary_","voluntary_")&amp;$A155&amp;"_"&amp;L$4,'TANF_CHIP Child Rate Sheet'!$A$33:$QG$33,0))</f>
        <v>#N/A</v>
      </c>
      <c r="M155" s="39" t="e">
        <f>INDEX('TANF_CHIP Child Rate Sheet'!$A$7:$QG$33,MATCH('Child Check (2)'!$F155,'TANF_CHIP Child Rate Sheet'!$A$7:$A$33,0),MATCH('Child Check (2)'!$B155&amp;", "&amp;'Child Check (2)'!$C155&amp;", "&amp;IF($D155="N","Non-TPL, ","TPL, ")&amp;IF($E155="N","Non-voluntary_","voluntary_")&amp;$A155&amp;"_"&amp;M$4,'TANF_CHIP Child Rate Sheet'!$A$33:$QG$33,0))</f>
        <v>#N/A</v>
      </c>
      <c r="N155" s="40" t="e">
        <f>INDEX('TANF_CHIP Child Rate Sheet'!$A$7:$QG$33,MATCH('Child Check (2)'!$F155,'TANF_CHIP Child Rate Sheet'!$A$7:$A$33,0),MATCH('Child Check (2)'!$B155&amp;", "&amp;'Child Check (2)'!$C155&amp;", "&amp;IF($D155="N","Non-TPL, ","TPL, ")&amp;IF($E155="N","Non-voluntary_","voluntary_")&amp;$A155&amp;"_"&amp;N$4,'TANF_CHIP Child Rate Sheet'!$A$33:$QG$33,0))</f>
        <v>#N/A</v>
      </c>
      <c r="O155" s="41" t="e">
        <f>INDEX('TANF_CHIP Child Rate Sheet'!$A$7:$QG$33,MATCH('Child Check (2)'!$F155,'TANF_CHIP Child Rate Sheet'!$A$7:$A$33,0),MATCH('Child Check (2)'!$B155&amp;", "&amp;'Child Check (2)'!$C155&amp;", "&amp;IF($D155="N","Non-TPL, ","TPL, ")&amp;IF($E155="N","Non-voluntary_","voluntary_")&amp;$A155&amp;"_"&amp;O$4,'TANF_CHIP Child Rate Sheet'!$A$33:$QG$33,0))</f>
        <v>#N/A</v>
      </c>
      <c r="P155" s="41" t="e">
        <f>INDEX('TANF_CHIP Child Rate Sheet'!$A$7:$QG$33,MATCH('Child Check (2)'!$F155,'TANF_CHIP Child Rate Sheet'!$A$7:$A$33,0),MATCH('Child Check (2)'!$B155&amp;", "&amp;'Child Check (2)'!$C155&amp;", "&amp;IF($D155="N","Non-TPL, ","TPL, ")&amp;IF($E155="N","Non-voluntary_","voluntary_")&amp;$A155&amp;"_"&amp;P$4,'TANF_CHIP Child Rate Sheet'!$A$33:$QG$33,0))</f>
        <v>#N/A</v>
      </c>
      <c r="Q155" s="35" t="e">
        <f>INDEX('TANF_CHIP Child Rate Sheet'!$A$7:$QG$33,MATCH('Child Check (2)'!$F155,'TANF_CHIP Child Rate Sheet'!$A$7:$A$33,0),MATCH('Child Check (2)'!$B155&amp;", "&amp;'Child Check (2)'!$C155&amp;", "&amp;IF($D155="N","Non-TPL, ","TPL, ")&amp;IF($E155="N","Non-voluntary_","voluntary_")&amp;$A155&amp;"_"&amp;Q$4,'TANF_CHIP Child Rate Sheet'!$A$33:$QG$33,0))</f>
        <v>#N/A</v>
      </c>
      <c r="R155" s="36" t="e">
        <f>INDEX('TANF_CHIP Child Rate Sheet'!$A$7:$QG$33,MATCH('Child Check (2)'!$F155,'TANF_CHIP Child Rate Sheet'!$A$7:$A$33,0),MATCH('Child Check (2)'!$B155&amp;", "&amp;'Child Check (2)'!$C155&amp;", "&amp;IF($D155="N","Non-TPL, ","TPL, ")&amp;IF($E155="N","Non-voluntary_","voluntary_")&amp;$A155&amp;"_"&amp;R$4,'TANF_CHIP Child Rate Sheet'!$A$33:$QG$33,0))</f>
        <v>#N/A</v>
      </c>
      <c r="S155" s="42" t="e">
        <f>INDEX('TANF_CHIP Child Rate Sheet'!$A$7:$QG$33,MATCH('Child Check (2)'!$F155,'TANF_CHIP Child Rate Sheet'!$A$7:$A$33,0),MATCH('Child Check (2)'!$B155&amp;", "&amp;'Child Check (2)'!$C155&amp;", "&amp;IF($D155="N","Non-TPL, ","TPL, ")&amp;IF($E155="N","Non-voluntary_","voluntary_")&amp;$A155&amp;"_"&amp;S$4,'TANF_CHIP Child Rate Sheet'!$A$33:$QG$33,0))</f>
        <v>#N/A</v>
      </c>
      <c r="T155" s="118" t="e">
        <f>INDEX('TANF_CHIP Child Rate Sheet'!$A$3:$QG$33,MATCH("Base Member Months:",'TANF_CHIP Child Rate Sheet'!$A$3:$A$33,0),MATCH('Child Check (2)'!$B155&amp;", "&amp;'Child Check (2)'!$C155&amp;", "&amp;IF($D155="N","Non-TPL, ","TPL, ")&amp;IF($E155="N","Non-voluntary_","voluntary_")&amp;$A155&amp;"_"&amp;T$4,'TANF_CHIP Child Rate Sheet'!$A$33:$QG$33,0))</f>
        <v>#N/A</v>
      </c>
      <c r="U155" s="118" t="e">
        <f>INDEX('TANF_CHIP Child Rate Sheet'!$A$3:$QG$33,MATCH("Base Member Months:",'TANF_CHIP Child Rate Sheet'!$A$3:$A$33,0),MATCH('Child Check (2)'!$B155&amp;", "&amp;'Child Check (2)'!$C155&amp;", "&amp;IF($D155="N","Non-TPL, ","TPL, ")&amp;IF($E155="N","Non-voluntary_","voluntary_")&amp;$A155&amp;"_"&amp;U$4,'TANF_CHIP Child Rate Sheet'!$A$33:$QG$33,0))</f>
        <v>#N/A</v>
      </c>
      <c r="W155" s="119">
        <v>0</v>
      </c>
      <c r="X155" s="119">
        <v>0</v>
      </c>
      <c r="Y155" s="119" t="e">
        <v>#VALUE!</v>
      </c>
      <c r="Z155" s="122">
        <v>0</v>
      </c>
      <c r="AA155" s="122">
        <v>0</v>
      </c>
      <c r="AB155" s="122">
        <v>0</v>
      </c>
      <c r="AC155" s="122">
        <v>0</v>
      </c>
      <c r="AD155" s="122">
        <v>-8.3266726846886741E-17</v>
      </c>
      <c r="AE155" s="123" t="e">
        <f t="shared" si="6"/>
        <v>#N/A</v>
      </c>
      <c r="AF155" s="123" t="e">
        <f t="shared" si="7"/>
        <v>#N/A</v>
      </c>
      <c r="AG155" s="121" t="e">
        <f t="shared" si="8"/>
        <v>#N/A</v>
      </c>
    </row>
    <row r="156" spans="1:33">
      <c r="A156" s="112" t="s">
        <v>42</v>
      </c>
      <c r="B156" s="113" t="s">
        <v>47</v>
      </c>
      <c r="C156" s="113" t="s">
        <v>30</v>
      </c>
      <c r="D156" s="113" t="s">
        <v>31</v>
      </c>
      <c r="E156" s="113" t="s">
        <v>36</v>
      </c>
      <c r="F156" s="114" t="s">
        <v>35</v>
      </c>
      <c r="G156" s="35" t="e">
        <f>INDEX('TANF_CHIP Child Rate Sheet'!$A$7:$QG$33,MATCH('Child Check (2)'!$F156,'TANF_CHIP Child Rate Sheet'!$A$7:$A$33,0),MATCH('Child Check (2)'!$B156&amp;", "&amp;'Child Check (2)'!$C156&amp;", "&amp;IF($D156="N","Non-TPL, ","TPL, ")&amp;IF($E156="N","Non-voluntary_","voluntary_")&amp;$A156&amp;"_"&amp;G$4,'TANF_CHIP Child Rate Sheet'!$A$33:$QG$33,0))</f>
        <v>#N/A</v>
      </c>
      <c r="H156" s="36" t="e">
        <f>INDEX('TANF_CHIP Child Rate Sheet'!$A$7:$QG$33,MATCH('Child Check (2)'!$F156,'TANF_CHIP Child Rate Sheet'!$A$7:$A$33,0),MATCH('Child Check (2)'!$B156&amp;", "&amp;'Child Check (2)'!$C156&amp;", "&amp;IF($D156="N","Non-TPL, ","TPL, ")&amp;IF($E156="N","Non-voluntary_","voluntary_")&amp;$A156&amp;"_"&amp;H$4,'TANF_CHIP Child Rate Sheet'!$A$33:$QG$33,0))</f>
        <v>#N/A</v>
      </c>
      <c r="I156" s="36" t="e">
        <f>INDEX('TANF_CHIP Child Rate Sheet'!$A$7:$QG$33,MATCH('Child Check (2)'!$F156,'TANF_CHIP Child Rate Sheet'!$A$7:$A$33,0),MATCH('Child Check (2)'!$B156&amp;", "&amp;'Child Check (2)'!$C156&amp;", "&amp;IF($D156="N","Non-TPL, ","TPL, ")&amp;IF($E156="N","Non-voluntary_","voluntary_")&amp;$A156&amp;"_"&amp;I$4,'TANF_CHIP Child Rate Sheet'!$A$33:$QG$33,0))</f>
        <v>#N/A</v>
      </c>
      <c r="J156" s="37" t="e">
        <f>INDEX('TANF_CHIP Child Rate Sheet'!$A$7:$QG$33,MATCH('Child Check (2)'!$F156,'TANF_CHIP Child Rate Sheet'!$A$7:$A$33,0),MATCH('Child Check (2)'!$B156&amp;", "&amp;'Child Check (2)'!$C156&amp;", "&amp;IF($D156="N","Non-TPL, ","TPL, ")&amp;IF($E156="N","Non-voluntary_","voluntary_")&amp;$A156&amp;"_"&amp;J$4,'TANF_CHIP Child Rate Sheet'!$A$33:$QG$33,0))</f>
        <v>#N/A</v>
      </c>
      <c r="K156" s="38" t="e">
        <f>INDEX('TANF_CHIP Child Rate Sheet'!$A$7:$QG$33,MATCH('Child Check (2)'!$F156,'TANF_CHIP Child Rate Sheet'!$A$7:$A$33,0),MATCH('Child Check (2)'!$B156&amp;", "&amp;'Child Check (2)'!$C156&amp;", "&amp;IF($D156="N","Non-TPL, ","TPL, ")&amp;IF($E156="N","Non-voluntary_","voluntary_")&amp;$A156&amp;"_"&amp;K$4,'TANF_CHIP Child Rate Sheet'!$A$33:$QG$33,0))</f>
        <v>#N/A</v>
      </c>
      <c r="L156" s="37" t="e">
        <f>INDEX('TANF_CHIP Child Rate Sheet'!$A$7:$QG$33,MATCH('Child Check (2)'!$F156,'TANF_CHIP Child Rate Sheet'!$A$7:$A$33,0),MATCH('Child Check (2)'!$B156&amp;", "&amp;'Child Check (2)'!$C156&amp;", "&amp;IF($D156="N","Non-TPL, ","TPL, ")&amp;IF($E156="N","Non-voluntary_","voluntary_")&amp;$A156&amp;"_"&amp;L$4,'TANF_CHIP Child Rate Sheet'!$A$33:$QG$33,0))</f>
        <v>#N/A</v>
      </c>
      <c r="M156" s="39" t="e">
        <f>INDEX('TANF_CHIP Child Rate Sheet'!$A$7:$QG$33,MATCH('Child Check (2)'!$F156,'TANF_CHIP Child Rate Sheet'!$A$7:$A$33,0),MATCH('Child Check (2)'!$B156&amp;", "&amp;'Child Check (2)'!$C156&amp;", "&amp;IF($D156="N","Non-TPL, ","TPL, ")&amp;IF($E156="N","Non-voluntary_","voluntary_")&amp;$A156&amp;"_"&amp;M$4,'TANF_CHIP Child Rate Sheet'!$A$33:$QG$33,0))</f>
        <v>#N/A</v>
      </c>
      <c r="N156" s="40" t="e">
        <f>INDEX('TANF_CHIP Child Rate Sheet'!$A$7:$QG$33,MATCH('Child Check (2)'!$F156,'TANF_CHIP Child Rate Sheet'!$A$7:$A$33,0),MATCH('Child Check (2)'!$B156&amp;", "&amp;'Child Check (2)'!$C156&amp;", "&amp;IF($D156="N","Non-TPL, ","TPL, ")&amp;IF($E156="N","Non-voluntary_","voluntary_")&amp;$A156&amp;"_"&amp;N$4,'TANF_CHIP Child Rate Sheet'!$A$33:$QG$33,0))</f>
        <v>#N/A</v>
      </c>
      <c r="O156" s="41" t="e">
        <f>INDEX('TANF_CHIP Child Rate Sheet'!$A$7:$QG$33,MATCH('Child Check (2)'!$F156,'TANF_CHIP Child Rate Sheet'!$A$7:$A$33,0),MATCH('Child Check (2)'!$B156&amp;", "&amp;'Child Check (2)'!$C156&amp;", "&amp;IF($D156="N","Non-TPL, ","TPL, ")&amp;IF($E156="N","Non-voluntary_","voluntary_")&amp;$A156&amp;"_"&amp;O$4,'TANF_CHIP Child Rate Sheet'!$A$33:$QG$33,0))</f>
        <v>#N/A</v>
      </c>
      <c r="P156" s="41" t="e">
        <f>INDEX('TANF_CHIP Child Rate Sheet'!$A$7:$QG$33,MATCH('Child Check (2)'!$F156,'TANF_CHIP Child Rate Sheet'!$A$7:$A$33,0),MATCH('Child Check (2)'!$B156&amp;", "&amp;'Child Check (2)'!$C156&amp;", "&amp;IF($D156="N","Non-TPL, ","TPL, ")&amp;IF($E156="N","Non-voluntary_","voluntary_")&amp;$A156&amp;"_"&amp;P$4,'TANF_CHIP Child Rate Sheet'!$A$33:$QG$33,0))</f>
        <v>#N/A</v>
      </c>
      <c r="Q156" s="35" t="e">
        <f>INDEX('TANF_CHIP Child Rate Sheet'!$A$7:$QG$33,MATCH('Child Check (2)'!$F156,'TANF_CHIP Child Rate Sheet'!$A$7:$A$33,0),MATCH('Child Check (2)'!$B156&amp;", "&amp;'Child Check (2)'!$C156&amp;", "&amp;IF($D156="N","Non-TPL, ","TPL, ")&amp;IF($E156="N","Non-voluntary_","voluntary_")&amp;$A156&amp;"_"&amp;Q$4,'TANF_CHIP Child Rate Sheet'!$A$33:$QG$33,0))</f>
        <v>#N/A</v>
      </c>
      <c r="R156" s="36" t="e">
        <f>INDEX('TANF_CHIP Child Rate Sheet'!$A$7:$QG$33,MATCH('Child Check (2)'!$F156,'TANF_CHIP Child Rate Sheet'!$A$7:$A$33,0),MATCH('Child Check (2)'!$B156&amp;", "&amp;'Child Check (2)'!$C156&amp;", "&amp;IF($D156="N","Non-TPL, ","TPL, ")&amp;IF($E156="N","Non-voluntary_","voluntary_")&amp;$A156&amp;"_"&amp;R$4,'TANF_CHIP Child Rate Sheet'!$A$33:$QG$33,0))</f>
        <v>#N/A</v>
      </c>
      <c r="S156" s="42" t="e">
        <f>INDEX('TANF_CHIP Child Rate Sheet'!$A$7:$QG$33,MATCH('Child Check (2)'!$F156,'TANF_CHIP Child Rate Sheet'!$A$7:$A$33,0),MATCH('Child Check (2)'!$B156&amp;", "&amp;'Child Check (2)'!$C156&amp;", "&amp;IF($D156="N","Non-TPL, ","TPL, ")&amp;IF($E156="N","Non-voluntary_","voluntary_")&amp;$A156&amp;"_"&amp;S$4,'TANF_CHIP Child Rate Sheet'!$A$33:$QG$33,0))</f>
        <v>#N/A</v>
      </c>
      <c r="T156" s="118" t="e">
        <f>INDEX('TANF_CHIP Child Rate Sheet'!$A$3:$QG$33,MATCH("Base Member Months:",'TANF_CHIP Child Rate Sheet'!$A$3:$A$33,0),MATCH('Child Check (2)'!$B156&amp;", "&amp;'Child Check (2)'!$C156&amp;", "&amp;IF($D156="N","Non-TPL, ","TPL, ")&amp;IF($E156="N","Non-voluntary_","voluntary_")&amp;$A156&amp;"_"&amp;T$4,'TANF_CHIP Child Rate Sheet'!$A$33:$QG$33,0))</f>
        <v>#N/A</v>
      </c>
      <c r="U156" s="118" t="e">
        <f>INDEX('TANF_CHIP Child Rate Sheet'!$A$3:$QG$33,MATCH("Base Member Months:",'TANF_CHIP Child Rate Sheet'!$A$3:$A$33,0),MATCH('Child Check (2)'!$B156&amp;", "&amp;'Child Check (2)'!$C156&amp;", "&amp;IF($D156="N","Non-TPL, ","TPL, ")&amp;IF($E156="N","Non-voluntary_","voluntary_")&amp;$A156&amp;"_"&amp;U$4,'TANF_CHIP Child Rate Sheet'!$A$33:$QG$33,0))</f>
        <v>#N/A</v>
      </c>
      <c r="W156" s="119">
        <v>0</v>
      </c>
      <c r="X156" s="119">
        <v>0</v>
      </c>
      <c r="Y156" s="119" t="e">
        <v>#VALUE!</v>
      </c>
      <c r="Z156" s="122">
        <v>0</v>
      </c>
      <c r="AA156" s="122">
        <v>0</v>
      </c>
      <c r="AB156" s="122">
        <v>0</v>
      </c>
      <c r="AC156" s="122">
        <v>0</v>
      </c>
      <c r="AD156" s="122">
        <v>0</v>
      </c>
      <c r="AE156" s="123" t="e">
        <f t="shared" si="6"/>
        <v>#N/A</v>
      </c>
      <c r="AF156" s="123" t="e">
        <f t="shared" si="7"/>
        <v>#N/A</v>
      </c>
      <c r="AG156" s="121" t="e">
        <f t="shared" si="8"/>
        <v>#N/A</v>
      </c>
    </row>
    <row r="157" spans="1:33">
      <c r="A157" s="112" t="s">
        <v>42</v>
      </c>
      <c r="B157" s="113" t="s">
        <v>47</v>
      </c>
      <c r="C157" s="113" t="s">
        <v>48</v>
      </c>
      <c r="D157" s="113" t="s">
        <v>31</v>
      </c>
      <c r="E157" s="113" t="s">
        <v>31</v>
      </c>
      <c r="F157" s="114" t="s">
        <v>32</v>
      </c>
      <c r="G157" s="35" t="e">
        <f>INDEX('TANF_CHIP Child Rate Sheet'!$A$7:$QG$33,MATCH('Child Check (2)'!$F157,'TANF_CHIP Child Rate Sheet'!$A$7:$A$33,0),MATCH('Child Check (2)'!$B157&amp;", "&amp;'Child Check (2)'!$C157&amp;", "&amp;IF($D157="N","Non-TPL, ","TPL, ")&amp;IF($E157="N","Non-voluntary_","voluntary_")&amp;$A157&amp;"_"&amp;G$4,'TANF_CHIP Child Rate Sheet'!$A$33:$QG$33,0))</f>
        <v>#N/A</v>
      </c>
      <c r="H157" s="36" t="e">
        <f>INDEX('TANF_CHIP Child Rate Sheet'!$A$7:$QG$33,MATCH('Child Check (2)'!$F157,'TANF_CHIP Child Rate Sheet'!$A$7:$A$33,0),MATCH('Child Check (2)'!$B157&amp;", "&amp;'Child Check (2)'!$C157&amp;", "&amp;IF($D157="N","Non-TPL, ","TPL, ")&amp;IF($E157="N","Non-voluntary_","voluntary_")&amp;$A157&amp;"_"&amp;H$4,'TANF_CHIP Child Rate Sheet'!$A$33:$QG$33,0))</f>
        <v>#N/A</v>
      </c>
      <c r="I157" s="36" t="e">
        <f>INDEX('TANF_CHIP Child Rate Sheet'!$A$7:$QG$33,MATCH('Child Check (2)'!$F157,'TANF_CHIP Child Rate Sheet'!$A$7:$A$33,0),MATCH('Child Check (2)'!$B157&amp;", "&amp;'Child Check (2)'!$C157&amp;", "&amp;IF($D157="N","Non-TPL, ","TPL, ")&amp;IF($E157="N","Non-voluntary_","voluntary_")&amp;$A157&amp;"_"&amp;I$4,'TANF_CHIP Child Rate Sheet'!$A$33:$QG$33,0))</f>
        <v>#N/A</v>
      </c>
      <c r="J157" s="37" t="e">
        <f>INDEX('TANF_CHIP Child Rate Sheet'!$A$7:$QG$33,MATCH('Child Check (2)'!$F157,'TANF_CHIP Child Rate Sheet'!$A$7:$A$33,0),MATCH('Child Check (2)'!$B157&amp;", "&amp;'Child Check (2)'!$C157&amp;", "&amp;IF($D157="N","Non-TPL, ","TPL, ")&amp;IF($E157="N","Non-voluntary_","voluntary_")&amp;$A157&amp;"_"&amp;J$4,'TANF_CHIP Child Rate Sheet'!$A$33:$QG$33,0))</f>
        <v>#N/A</v>
      </c>
      <c r="K157" s="38" t="e">
        <f>INDEX('TANF_CHIP Child Rate Sheet'!$A$7:$QG$33,MATCH('Child Check (2)'!$F157,'TANF_CHIP Child Rate Sheet'!$A$7:$A$33,0),MATCH('Child Check (2)'!$B157&amp;", "&amp;'Child Check (2)'!$C157&amp;", "&amp;IF($D157="N","Non-TPL, ","TPL, ")&amp;IF($E157="N","Non-voluntary_","voluntary_")&amp;$A157&amp;"_"&amp;K$4,'TANF_CHIP Child Rate Sheet'!$A$33:$QG$33,0))</f>
        <v>#N/A</v>
      </c>
      <c r="L157" s="37" t="e">
        <f>INDEX('TANF_CHIP Child Rate Sheet'!$A$7:$QG$33,MATCH('Child Check (2)'!$F157,'TANF_CHIP Child Rate Sheet'!$A$7:$A$33,0),MATCH('Child Check (2)'!$B157&amp;", "&amp;'Child Check (2)'!$C157&amp;", "&amp;IF($D157="N","Non-TPL, ","TPL, ")&amp;IF($E157="N","Non-voluntary_","voluntary_")&amp;$A157&amp;"_"&amp;L$4,'TANF_CHIP Child Rate Sheet'!$A$33:$QG$33,0))</f>
        <v>#N/A</v>
      </c>
      <c r="M157" s="39" t="e">
        <f>INDEX('TANF_CHIP Child Rate Sheet'!$A$7:$QG$33,MATCH('Child Check (2)'!$F157,'TANF_CHIP Child Rate Sheet'!$A$7:$A$33,0),MATCH('Child Check (2)'!$B157&amp;", "&amp;'Child Check (2)'!$C157&amp;", "&amp;IF($D157="N","Non-TPL, ","TPL, ")&amp;IF($E157="N","Non-voluntary_","voluntary_")&amp;$A157&amp;"_"&amp;M$4,'TANF_CHIP Child Rate Sheet'!$A$33:$QG$33,0))</f>
        <v>#N/A</v>
      </c>
      <c r="N157" s="40" t="e">
        <f>INDEX('TANF_CHIP Child Rate Sheet'!$A$7:$QG$33,MATCH('Child Check (2)'!$F157,'TANF_CHIP Child Rate Sheet'!$A$7:$A$33,0),MATCH('Child Check (2)'!$B157&amp;", "&amp;'Child Check (2)'!$C157&amp;", "&amp;IF($D157="N","Non-TPL, ","TPL, ")&amp;IF($E157="N","Non-voluntary_","voluntary_")&amp;$A157&amp;"_"&amp;N$4,'TANF_CHIP Child Rate Sheet'!$A$33:$QG$33,0))</f>
        <v>#N/A</v>
      </c>
      <c r="O157" s="41" t="e">
        <f>INDEX('TANF_CHIP Child Rate Sheet'!$A$7:$QG$33,MATCH('Child Check (2)'!$F157,'TANF_CHIP Child Rate Sheet'!$A$7:$A$33,0),MATCH('Child Check (2)'!$B157&amp;", "&amp;'Child Check (2)'!$C157&amp;", "&amp;IF($D157="N","Non-TPL, ","TPL, ")&amp;IF($E157="N","Non-voluntary_","voluntary_")&amp;$A157&amp;"_"&amp;O$4,'TANF_CHIP Child Rate Sheet'!$A$33:$QG$33,0))</f>
        <v>#N/A</v>
      </c>
      <c r="P157" s="41" t="e">
        <f>INDEX('TANF_CHIP Child Rate Sheet'!$A$7:$QG$33,MATCH('Child Check (2)'!$F157,'TANF_CHIP Child Rate Sheet'!$A$7:$A$33,0),MATCH('Child Check (2)'!$B157&amp;", "&amp;'Child Check (2)'!$C157&amp;", "&amp;IF($D157="N","Non-TPL, ","TPL, ")&amp;IF($E157="N","Non-voluntary_","voluntary_")&amp;$A157&amp;"_"&amp;P$4,'TANF_CHIP Child Rate Sheet'!$A$33:$QG$33,0))</f>
        <v>#N/A</v>
      </c>
      <c r="Q157" s="35" t="e">
        <f>INDEX('TANF_CHIP Child Rate Sheet'!$A$7:$QG$33,MATCH('Child Check (2)'!$F157,'TANF_CHIP Child Rate Sheet'!$A$7:$A$33,0),MATCH('Child Check (2)'!$B157&amp;", "&amp;'Child Check (2)'!$C157&amp;", "&amp;IF($D157="N","Non-TPL, ","TPL, ")&amp;IF($E157="N","Non-voluntary_","voluntary_")&amp;$A157&amp;"_"&amp;Q$4,'TANF_CHIP Child Rate Sheet'!$A$33:$QG$33,0))</f>
        <v>#N/A</v>
      </c>
      <c r="R157" s="36" t="e">
        <f>INDEX('TANF_CHIP Child Rate Sheet'!$A$7:$QG$33,MATCH('Child Check (2)'!$F157,'TANF_CHIP Child Rate Sheet'!$A$7:$A$33,0),MATCH('Child Check (2)'!$B157&amp;", "&amp;'Child Check (2)'!$C157&amp;", "&amp;IF($D157="N","Non-TPL, ","TPL, ")&amp;IF($E157="N","Non-voluntary_","voluntary_")&amp;$A157&amp;"_"&amp;R$4,'TANF_CHIP Child Rate Sheet'!$A$33:$QG$33,0))</f>
        <v>#N/A</v>
      </c>
      <c r="S157" s="42" t="e">
        <f>INDEX('TANF_CHIP Child Rate Sheet'!$A$7:$QG$33,MATCH('Child Check (2)'!$F157,'TANF_CHIP Child Rate Sheet'!$A$7:$A$33,0),MATCH('Child Check (2)'!$B157&amp;", "&amp;'Child Check (2)'!$C157&amp;", "&amp;IF($D157="N","Non-TPL, ","TPL, ")&amp;IF($E157="N","Non-voluntary_","voluntary_")&amp;$A157&amp;"_"&amp;S$4,'TANF_CHIP Child Rate Sheet'!$A$33:$QG$33,0))</f>
        <v>#N/A</v>
      </c>
      <c r="T157" s="118" t="e">
        <f>INDEX('TANF_CHIP Child Rate Sheet'!$A$3:$QG$33,MATCH("Base Member Months:",'TANF_CHIP Child Rate Sheet'!$A$3:$A$33,0),MATCH('Child Check (2)'!$B157&amp;", "&amp;'Child Check (2)'!$C157&amp;", "&amp;IF($D157="N","Non-TPL, ","TPL, ")&amp;IF($E157="N","Non-voluntary_","voluntary_")&amp;$A157&amp;"_"&amp;T$4,'TANF_CHIP Child Rate Sheet'!$A$33:$QG$33,0))</f>
        <v>#N/A</v>
      </c>
      <c r="U157" s="118" t="e">
        <f>INDEX('TANF_CHIP Child Rate Sheet'!$A$3:$QG$33,MATCH("Base Member Months:",'TANF_CHIP Child Rate Sheet'!$A$3:$A$33,0),MATCH('Child Check (2)'!$B157&amp;", "&amp;'Child Check (2)'!$C157&amp;", "&amp;IF($D157="N","Non-TPL, ","TPL, ")&amp;IF($E157="N","Non-voluntary_","voluntary_")&amp;$A157&amp;"_"&amp;U$4,'TANF_CHIP Child Rate Sheet'!$A$33:$QG$33,0))</f>
        <v>#N/A</v>
      </c>
      <c r="W157" s="119">
        <v>0</v>
      </c>
      <c r="X157" s="119">
        <v>0</v>
      </c>
      <c r="Y157" s="119" t="e">
        <v>#VALUE!</v>
      </c>
      <c r="Z157" s="122">
        <v>0</v>
      </c>
      <c r="AA157" s="122">
        <v>0</v>
      </c>
      <c r="AB157" s="122">
        <v>0</v>
      </c>
      <c r="AC157" s="122">
        <v>0</v>
      </c>
      <c r="AD157" s="122">
        <v>0</v>
      </c>
      <c r="AE157" s="123" t="e">
        <f t="shared" si="6"/>
        <v>#N/A</v>
      </c>
      <c r="AF157" s="123" t="e">
        <f t="shared" si="7"/>
        <v>#N/A</v>
      </c>
      <c r="AG157" s="121" t="e">
        <f t="shared" si="8"/>
        <v>#N/A</v>
      </c>
    </row>
    <row r="158" spans="1:33">
      <c r="A158" s="112" t="s">
        <v>42</v>
      </c>
      <c r="B158" s="113" t="s">
        <v>47</v>
      </c>
      <c r="C158" s="113" t="s">
        <v>48</v>
      </c>
      <c r="D158" s="113" t="s">
        <v>31</v>
      </c>
      <c r="E158" s="113" t="s">
        <v>31</v>
      </c>
      <c r="F158" s="114" t="s">
        <v>33</v>
      </c>
      <c r="G158" s="35" t="e">
        <f>INDEX('TANF_CHIP Child Rate Sheet'!$A$7:$QG$33,MATCH('Child Check (2)'!$F158,'TANF_CHIP Child Rate Sheet'!$A$7:$A$33,0),MATCH('Child Check (2)'!$B158&amp;", "&amp;'Child Check (2)'!$C158&amp;", "&amp;IF($D158="N","Non-TPL, ","TPL, ")&amp;IF($E158="N","Non-voluntary_","voluntary_")&amp;$A158&amp;"_"&amp;G$4,'TANF_CHIP Child Rate Sheet'!$A$33:$QG$33,0))</f>
        <v>#N/A</v>
      </c>
      <c r="H158" s="36" t="e">
        <f>INDEX('TANF_CHIP Child Rate Sheet'!$A$7:$QG$33,MATCH('Child Check (2)'!$F158,'TANF_CHIP Child Rate Sheet'!$A$7:$A$33,0),MATCH('Child Check (2)'!$B158&amp;", "&amp;'Child Check (2)'!$C158&amp;", "&amp;IF($D158="N","Non-TPL, ","TPL, ")&amp;IF($E158="N","Non-voluntary_","voluntary_")&amp;$A158&amp;"_"&amp;H$4,'TANF_CHIP Child Rate Sheet'!$A$33:$QG$33,0))</f>
        <v>#N/A</v>
      </c>
      <c r="I158" s="36" t="e">
        <f>INDEX('TANF_CHIP Child Rate Sheet'!$A$7:$QG$33,MATCH('Child Check (2)'!$F158,'TANF_CHIP Child Rate Sheet'!$A$7:$A$33,0),MATCH('Child Check (2)'!$B158&amp;", "&amp;'Child Check (2)'!$C158&amp;", "&amp;IF($D158="N","Non-TPL, ","TPL, ")&amp;IF($E158="N","Non-voluntary_","voluntary_")&amp;$A158&amp;"_"&amp;I$4,'TANF_CHIP Child Rate Sheet'!$A$33:$QG$33,0))</f>
        <v>#N/A</v>
      </c>
      <c r="J158" s="37" t="e">
        <f>INDEX('TANF_CHIP Child Rate Sheet'!$A$7:$QG$33,MATCH('Child Check (2)'!$F158,'TANF_CHIP Child Rate Sheet'!$A$7:$A$33,0),MATCH('Child Check (2)'!$B158&amp;", "&amp;'Child Check (2)'!$C158&amp;", "&amp;IF($D158="N","Non-TPL, ","TPL, ")&amp;IF($E158="N","Non-voluntary_","voluntary_")&amp;$A158&amp;"_"&amp;J$4,'TANF_CHIP Child Rate Sheet'!$A$33:$QG$33,0))</f>
        <v>#N/A</v>
      </c>
      <c r="K158" s="38" t="e">
        <f>INDEX('TANF_CHIP Child Rate Sheet'!$A$7:$QG$33,MATCH('Child Check (2)'!$F158,'TANF_CHIP Child Rate Sheet'!$A$7:$A$33,0),MATCH('Child Check (2)'!$B158&amp;", "&amp;'Child Check (2)'!$C158&amp;", "&amp;IF($D158="N","Non-TPL, ","TPL, ")&amp;IF($E158="N","Non-voluntary_","voluntary_")&amp;$A158&amp;"_"&amp;K$4,'TANF_CHIP Child Rate Sheet'!$A$33:$QG$33,0))</f>
        <v>#N/A</v>
      </c>
      <c r="L158" s="37" t="e">
        <f>INDEX('TANF_CHIP Child Rate Sheet'!$A$7:$QG$33,MATCH('Child Check (2)'!$F158,'TANF_CHIP Child Rate Sheet'!$A$7:$A$33,0),MATCH('Child Check (2)'!$B158&amp;", "&amp;'Child Check (2)'!$C158&amp;", "&amp;IF($D158="N","Non-TPL, ","TPL, ")&amp;IF($E158="N","Non-voluntary_","voluntary_")&amp;$A158&amp;"_"&amp;L$4,'TANF_CHIP Child Rate Sheet'!$A$33:$QG$33,0))</f>
        <v>#N/A</v>
      </c>
      <c r="M158" s="39" t="e">
        <f>INDEX('TANF_CHIP Child Rate Sheet'!$A$7:$QG$33,MATCH('Child Check (2)'!$F158,'TANF_CHIP Child Rate Sheet'!$A$7:$A$33,0),MATCH('Child Check (2)'!$B158&amp;", "&amp;'Child Check (2)'!$C158&amp;", "&amp;IF($D158="N","Non-TPL, ","TPL, ")&amp;IF($E158="N","Non-voluntary_","voluntary_")&amp;$A158&amp;"_"&amp;M$4,'TANF_CHIP Child Rate Sheet'!$A$33:$QG$33,0))</f>
        <v>#N/A</v>
      </c>
      <c r="N158" s="40" t="e">
        <f>INDEX('TANF_CHIP Child Rate Sheet'!$A$7:$QG$33,MATCH('Child Check (2)'!$F158,'TANF_CHIP Child Rate Sheet'!$A$7:$A$33,0),MATCH('Child Check (2)'!$B158&amp;", "&amp;'Child Check (2)'!$C158&amp;", "&amp;IF($D158="N","Non-TPL, ","TPL, ")&amp;IF($E158="N","Non-voluntary_","voluntary_")&amp;$A158&amp;"_"&amp;N$4,'TANF_CHIP Child Rate Sheet'!$A$33:$QG$33,0))</f>
        <v>#N/A</v>
      </c>
      <c r="O158" s="41" t="e">
        <f>INDEX('TANF_CHIP Child Rate Sheet'!$A$7:$QG$33,MATCH('Child Check (2)'!$F158,'TANF_CHIP Child Rate Sheet'!$A$7:$A$33,0),MATCH('Child Check (2)'!$B158&amp;", "&amp;'Child Check (2)'!$C158&amp;", "&amp;IF($D158="N","Non-TPL, ","TPL, ")&amp;IF($E158="N","Non-voluntary_","voluntary_")&amp;$A158&amp;"_"&amp;O$4,'TANF_CHIP Child Rate Sheet'!$A$33:$QG$33,0))</f>
        <v>#N/A</v>
      </c>
      <c r="P158" s="41" t="e">
        <f>INDEX('TANF_CHIP Child Rate Sheet'!$A$7:$QG$33,MATCH('Child Check (2)'!$F158,'TANF_CHIP Child Rate Sheet'!$A$7:$A$33,0),MATCH('Child Check (2)'!$B158&amp;", "&amp;'Child Check (2)'!$C158&amp;", "&amp;IF($D158="N","Non-TPL, ","TPL, ")&amp;IF($E158="N","Non-voluntary_","voluntary_")&amp;$A158&amp;"_"&amp;P$4,'TANF_CHIP Child Rate Sheet'!$A$33:$QG$33,0))</f>
        <v>#N/A</v>
      </c>
      <c r="Q158" s="35" t="e">
        <f>INDEX('TANF_CHIP Child Rate Sheet'!$A$7:$QG$33,MATCH('Child Check (2)'!$F158,'TANF_CHIP Child Rate Sheet'!$A$7:$A$33,0),MATCH('Child Check (2)'!$B158&amp;", "&amp;'Child Check (2)'!$C158&amp;", "&amp;IF($D158="N","Non-TPL, ","TPL, ")&amp;IF($E158="N","Non-voluntary_","voluntary_")&amp;$A158&amp;"_"&amp;Q$4,'TANF_CHIP Child Rate Sheet'!$A$33:$QG$33,0))</f>
        <v>#N/A</v>
      </c>
      <c r="R158" s="36" t="e">
        <f>INDEX('TANF_CHIP Child Rate Sheet'!$A$7:$QG$33,MATCH('Child Check (2)'!$F158,'TANF_CHIP Child Rate Sheet'!$A$7:$A$33,0),MATCH('Child Check (2)'!$B158&amp;", "&amp;'Child Check (2)'!$C158&amp;", "&amp;IF($D158="N","Non-TPL, ","TPL, ")&amp;IF($E158="N","Non-voluntary_","voluntary_")&amp;$A158&amp;"_"&amp;R$4,'TANF_CHIP Child Rate Sheet'!$A$33:$QG$33,0))</f>
        <v>#N/A</v>
      </c>
      <c r="S158" s="42" t="e">
        <f>INDEX('TANF_CHIP Child Rate Sheet'!$A$7:$QG$33,MATCH('Child Check (2)'!$F158,'TANF_CHIP Child Rate Sheet'!$A$7:$A$33,0),MATCH('Child Check (2)'!$B158&amp;", "&amp;'Child Check (2)'!$C158&amp;", "&amp;IF($D158="N","Non-TPL, ","TPL, ")&amp;IF($E158="N","Non-voluntary_","voluntary_")&amp;$A158&amp;"_"&amp;S$4,'TANF_CHIP Child Rate Sheet'!$A$33:$QG$33,0))</f>
        <v>#N/A</v>
      </c>
      <c r="T158" s="118" t="e">
        <f>INDEX('TANF_CHIP Child Rate Sheet'!$A$3:$QG$33,MATCH("Base Member Months:",'TANF_CHIP Child Rate Sheet'!$A$3:$A$33,0),MATCH('Child Check (2)'!$B158&amp;", "&amp;'Child Check (2)'!$C158&amp;", "&amp;IF($D158="N","Non-TPL, ","TPL, ")&amp;IF($E158="N","Non-voluntary_","voluntary_")&amp;$A158&amp;"_"&amp;T$4,'TANF_CHIP Child Rate Sheet'!$A$33:$QG$33,0))</f>
        <v>#N/A</v>
      </c>
      <c r="U158" s="118" t="e">
        <f>INDEX('TANF_CHIP Child Rate Sheet'!$A$3:$QG$33,MATCH("Base Member Months:",'TANF_CHIP Child Rate Sheet'!$A$3:$A$33,0),MATCH('Child Check (2)'!$B158&amp;", "&amp;'Child Check (2)'!$C158&amp;", "&amp;IF($D158="N","Non-TPL, ","TPL, ")&amp;IF($E158="N","Non-voluntary_","voluntary_")&amp;$A158&amp;"_"&amp;U$4,'TANF_CHIP Child Rate Sheet'!$A$33:$QG$33,0))</f>
        <v>#N/A</v>
      </c>
      <c r="W158" s="119">
        <v>0</v>
      </c>
      <c r="X158" s="119">
        <v>0</v>
      </c>
      <c r="Y158" s="119" t="e">
        <v>#VALUE!</v>
      </c>
      <c r="Z158" s="122">
        <v>0</v>
      </c>
      <c r="AA158" s="122">
        <v>0</v>
      </c>
      <c r="AB158" s="122">
        <v>0</v>
      </c>
      <c r="AC158" s="122">
        <v>0</v>
      </c>
      <c r="AD158" s="122">
        <v>-8.3266726846886741E-17</v>
      </c>
      <c r="AE158" s="123" t="e">
        <f t="shared" si="6"/>
        <v>#N/A</v>
      </c>
      <c r="AF158" s="123" t="e">
        <f t="shared" si="7"/>
        <v>#N/A</v>
      </c>
      <c r="AG158" s="121" t="e">
        <f t="shared" si="8"/>
        <v>#N/A</v>
      </c>
    </row>
    <row r="159" spans="1:33">
      <c r="A159" s="112" t="s">
        <v>42</v>
      </c>
      <c r="B159" s="113" t="s">
        <v>47</v>
      </c>
      <c r="C159" s="113" t="s">
        <v>48</v>
      </c>
      <c r="D159" s="113" t="s">
        <v>31</v>
      </c>
      <c r="E159" s="113" t="s">
        <v>31</v>
      </c>
      <c r="F159" s="114" t="s">
        <v>34</v>
      </c>
      <c r="G159" s="35" t="e">
        <f>INDEX('TANF_CHIP Child Rate Sheet'!$A$7:$QG$33,MATCH('Child Check (2)'!$F159,'TANF_CHIP Child Rate Sheet'!$A$7:$A$33,0),MATCH('Child Check (2)'!$B159&amp;", "&amp;'Child Check (2)'!$C159&amp;", "&amp;IF($D159="N","Non-TPL, ","TPL, ")&amp;IF($E159="N","Non-voluntary_","voluntary_")&amp;$A159&amp;"_"&amp;G$4,'TANF_CHIP Child Rate Sheet'!$A$33:$QG$33,0))</f>
        <v>#N/A</v>
      </c>
      <c r="H159" s="36" t="e">
        <f>INDEX('TANF_CHIP Child Rate Sheet'!$A$7:$QG$33,MATCH('Child Check (2)'!$F159,'TANF_CHIP Child Rate Sheet'!$A$7:$A$33,0),MATCH('Child Check (2)'!$B159&amp;", "&amp;'Child Check (2)'!$C159&amp;", "&amp;IF($D159="N","Non-TPL, ","TPL, ")&amp;IF($E159="N","Non-voluntary_","voluntary_")&amp;$A159&amp;"_"&amp;H$4,'TANF_CHIP Child Rate Sheet'!$A$33:$QG$33,0))</f>
        <v>#N/A</v>
      </c>
      <c r="I159" s="36" t="e">
        <f>INDEX('TANF_CHIP Child Rate Sheet'!$A$7:$QG$33,MATCH('Child Check (2)'!$F159,'TANF_CHIP Child Rate Sheet'!$A$7:$A$33,0),MATCH('Child Check (2)'!$B159&amp;", "&amp;'Child Check (2)'!$C159&amp;", "&amp;IF($D159="N","Non-TPL, ","TPL, ")&amp;IF($E159="N","Non-voluntary_","voluntary_")&amp;$A159&amp;"_"&amp;I$4,'TANF_CHIP Child Rate Sheet'!$A$33:$QG$33,0))</f>
        <v>#N/A</v>
      </c>
      <c r="J159" s="37" t="e">
        <f>INDEX('TANF_CHIP Child Rate Sheet'!$A$7:$QG$33,MATCH('Child Check (2)'!$F159,'TANF_CHIP Child Rate Sheet'!$A$7:$A$33,0),MATCH('Child Check (2)'!$B159&amp;", "&amp;'Child Check (2)'!$C159&amp;", "&amp;IF($D159="N","Non-TPL, ","TPL, ")&amp;IF($E159="N","Non-voluntary_","voluntary_")&amp;$A159&amp;"_"&amp;J$4,'TANF_CHIP Child Rate Sheet'!$A$33:$QG$33,0))</f>
        <v>#N/A</v>
      </c>
      <c r="K159" s="38" t="e">
        <f>INDEX('TANF_CHIP Child Rate Sheet'!$A$7:$QG$33,MATCH('Child Check (2)'!$F159,'TANF_CHIP Child Rate Sheet'!$A$7:$A$33,0),MATCH('Child Check (2)'!$B159&amp;", "&amp;'Child Check (2)'!$C159&amp;", "&amp;IF($D159="N","Non-TPL, ","TPL, ")&amp;IF($E159="N","Non-voluntary_","voluntary_")&amp;$A159&amp;"_"&amp;K$4,'TANF_CHIP Child Rate Sheet'!$A$33:$QG$33,0))</f>
        <v>#N/A</v>
      </c>
      <c r="L159" s="37" t="e">
        <f>INDEX('TANF_CHIP Child Rate Sheet'!$A$7:$QG$33,MATCH('Child Check (2)'!$F159,'TANF_CHIP Child Rate Sheet'!$A$7:$A$33,0),MATCH('Child Check (2)'!$B159&amp;", "&amp;'Child Check (2)'!$C159&amp;", "&amp;IF($D159="N","Non-TPL, ","TPL, ")&amp;IF($E159="N","Non-voluntary_","voluntary_")&amp;$A159&amp;"_"&amp;L$4,'TANF_CHIP Child Rate Sheet'!$A$33:$QG$33,0))</f>
        <v>#N/A</v>
      </c>
      <c r="M159" s="39" t="e">
        <f>INDEX('TANF_CHIP Child Rate Sheet'!$A$7:$QG$33,MATCH('Child Check (2)'!$F159,'TANF_CHIP Child Rate Sheet'!$A$7:$A$33,0),MATCH('Child Check (2)'!$B159&amp;", "&amp;'Child Check (2)'!$C159&amp;", "&amp;IF($D159="N","Non-TPL, ","TPL, ")&amp;IF($E159="N","Non-voluntary_","voluntary_")&amp;$A159&amp;"_"&amp;M$4,'TANF_CHIP Child Rate Sheet'!$A$33:$QG$33,0))</f>
        <v>#N/A</v>
      </c>
      <c r="N159" s="40" t="e">
        <f>INDEX('TANF_CHIP Child Rate Sheet'!$A$7:$QG$33,MATCH('Child Check (2)'!$F159,'TANF_CHIP Child Rate Sheet'!$A$7:$A$33,0),MATCH('Child Check (2)'!$B159&amp;", "&amp;'Child Check (2)'!$C159&amp;", "&amp;IF($D159="N","Non-TPL, ","TPL, ")&amp;IF($E159="N","Non-voluntary_","voluntary_")&amp;$A159&amp;"_"&amp;N$4,'TANF_CHIP Child Rate Sheet'!$A$33:$QG$33,0))</f>
        <v>#N/A</v>
      </c>
      <c r="O159" s="41" t="e">
        <f>INDEX('TANF_CHIP Child Rate Sheet'!$A$7:$QG$33,MATCH('Child Check (2)'!$F159,'TANF_CHIP Child Rate Sheet'!$A$7:$A$33,0),MATCH('Child Check (2)'!$B159&amp;", "&amp;'Child Check (2)'!$C159&amp;", "&amp;IF($D159="N","Non-TPL, ","TPL, ")&amp;IF($E159="N","Non-voluntary_","voluntary_")&amp;$A159&amp;"_"&amp;O$4,'TANF_CHIP Child Rate Sheet'!$A$33:$QG$33,0))</f>
        <v>#N/A</v>
      </c>
      <c r="P159" s="41" t="e">
        <f>INDEX('TANF_CHIP Child Rate Sheet'!$A$7:$QG$33,MATCH('Child Check (2)'!$F159,'TANF_CHIP Child Rate Sheet'!$A$7:$A$33,0),MATCH('Child Check (2)'!$B159&amp;", "&amp;'Child Check (2)'!$C159&amp;", "&amp;IF($D159="N","Non-TPL, ","TPL, ")&amp;IF($E159="N","Non-voluntary_","voluntary_")&amp;$A159&amp;"_"&amp;P$4,'TANF_CHIP Child Rate Sheet'!$A$33:$QG$33,0))</f>
        <v>#N/A</v>
      </c>
      <c r="Q159" s="35" t="e">
        <f>INDEX('TANF_CHIP Child Rate Sheet'!$A$7:$QG$33,MATCH('Child Check (2)'!$F159,'TANF_CHIP Child Rate Sheet'!$A$7:$A$33,0),MATCH('Child Check (2)'!$B159&amp;", "&amp;'Child Check (2)'!$C159&amp;", "&amp;IF($D159="N","Non-TPL, ","TPL, ")&amp;IF($E159="N","Non-voluntary_","voluntary_")&amp;$A159&amp;"_"&amp;Q$4,'TANF_CHIP Child Rate Sheet'!$A$33:$QG$33,0))</f>
        <v>#N/A</v>
      </c>
      <c r="R159" s="36" t="e">
        <f>INDEX('TANF_CHIP Child Rate Sheet'!$A$7:$QG$33,MATCH('Child Check (2)'!$F159,'TANF_CHIP Child Rate Sheet'!$A$7:$A$33,0),MATCH('Child Check (2)'!$B159&amp;", "&amp;'Child Check (2)'!$C159&amp;", "&amp;IF($D159="N","Non-TPL, ","TPL, ")&amp;IF($E159="N","Non-voluntary_","voluntary_")&amp;$A159&amp;"_"&amp;R$4,'TANF_CHIP Child Rate Sheet'!$A$33:$QG$33,0))</f>
        <v>#N/A</v>
      </c>
      <c r="S159" s="42" t="e">
        <f>INDEX('TANF_CHIP Child Rate Sheet'!$A$7:$QG$33,MATCH('Child Check (2)'!$F159,'TANF_CHIP Child Rate Sheet'!$A$7:$A$33,0),MATCH('Child Check (2)'!$B159&amp;", "&amp;'Child Check (2)'!$C159&amp;", "&amp;IF($D159="N","Non-TPL, ","TPL, ")&amp;IF($E159="N","Non-voluntary_","voluntary_")&amp;$A159&amp;"_"&amp;S$4,'TANF_CHIP Child Rate Sheet'!$A$33:$QG$33,0))</f>
        <v>#N/A</v>
      </c>
      <c r="T159" s="118" t="e">
        <f>INDEX('TANF_CHIP Child Rate Sheet'!$A$3:$QG$33,MATCH("Base Member Months:",'TANF_CHIP Child Rate Sheet'!$A$3:$A$33,0),MATCH('Child Check (2)'!$B159&amp;", "&amp;'Child Check (2)'!$C159&amp;", "&amp;IF($D159="N","Non-TPL, ","TPL, ")&amp;IF($E159="N","Non-voluntary_","voluntary_")&amp;$A159&amp;"_"&amp;T$4,'TANF_CHIP Child Rate Sheet'!$A$33:$QG$33,0))</f>
        <v>#N/A</v>
      </c>
      <c r="U159" s="118" t="e">
        <f>INDEX('TANF_CHIP Child Rate Sheet'!$A$3:$QG$33,MATCH("Base Member Months:",'TANF_CHIP Child Rate Sheet'!$A$3:$A$33,0),MATCH('Child Check (2)'!$B159&amp;", "&amp;'Child Check (2)'!$C159&amp;", "&amp;IF($D159="N","Non-TPL, ","TPL, ")&amp;IF($E159="N","Non-voluntary_","voluntary_")&amp;$A159&amp;"_"&amp;U$4,'TANF_CHIP Child Rate Sheet'!$A$33:$QG$33,0))</f>
        <v>#N/A</v>
      </c>
      <c r="W159" s="119">
        <v>0</v>
      </c>
      <c r="X159" s="119">
        <v>0</v>
      </c>
      <c r="Y159" s="119" t="e">
        <v>#VALUE!</v>
      </c>
      <c r="Z159" s="122">
        <v>0</v>
      </c>
      <c r="AA159" s="122">
        <v>0</v>
      </c>
      <c r="AB159" s="122">
        <v>0</v>
      </c>
      <c r="AC159" s="122">
        <v>0</v>
      </c>
      <c r="AD159" s="122">
        <v>-8.3266726846886741E-17</v>
      </c>
      <c r="AE159" s="123" t="e">
        <f t="shared" si="6"/>
        <v>#N/A</v>
      </c>
      <c r="AF159" s="123" t="e">
        <f t="shared" si="7"/>
        <v>#N/A</v>
      </c>
      <c r="AG159" s="121" t="e">
        <f t="shared" si="8"/>
        <v>#N/A</v>
      </c>
    </row>
    <row r="160" spans="1:33">
      <c r="A160" s="112" t="s">
        <v>42</v>
      </c>
      <c r="B160" s="113" t="s">
        <v>47</v>
      </c>
      <c r="C160" s="113" t="s">
        <v>48</v>
      </c>
      <c r="D160" s="113" t="s">
        <v>31</v>
      </c>
      <c r="E160" s="113" t="s">
        <v>31</v>
      </c>
      <c r="F160" s="114" t="s">
        <v>35</v>
      </c>
      <c r="G160" s="35" t="e">
        <f>INDEX('TANF_CHIP Child Rate Sheet'!$A$7:$QG$33,MATCH('Child Check (2)'!$F160,'TANF_CHIP Child Rate Sheet'!$A$7:$A$33,0),MATCH('Child Check (2)'!$B160&amp;", "&amp;'Child Check (2)'!$C160&amp;", "&amp;IF($D160="N","Non-TPL, ","TPL, ")&amp;IF($E160="N","Non-voluntary_","voluntary_")&amp;$A160&amp;"_"&amp;G$4,'TANF_CHIP Child Rate Sheet'!$A$33:$QG$33,0))</f>
        <v>#N/A</v>
      </c>
      <c r="H160" s="36" t="e">
        <f>INDEX('TANF_CHIP Child Rate Sheet'!$A$7:$QG$33,MATCH('Child Check (2)'!$F160,'TANF_CHIP Child Rate Sheet'!$A$7:$A$33,0),MATCH('Child Check (2)'!$B160&amp;", "&amp;'Child Check (2)'!$C160&amp;", "&amp;IF($D160="N","Non-TPL, ","TPL, ")&amp;IF($E160="N","Non-voluntary_","voluntary_")&amp;$A160&amp;"_"&amp;H$4,'TANF_CHIP Child Rate Sheet'!$A$33:$QG$33,0))</f>
        <v>#N/A</v>
      </c>
      <c r="I160" s="36" t="e">
        <f>INDEX('TANF_CHIP Child Rate Sheet'!$A$7:$QG$33,MATCH('Child Check (2)'!$F160,'TANF_CHIP Child Rate Sheet'!$A$7:$A$33,0),MATCH('Child Check (2)'!$B160&amp;", "&amp;'Child Check (2)'!$C160&amp;", "&amp;IF($D160="N","Non-TPL, ","TPL, ")&amp;IF($E160="N","Non-voluntary_","voluntary_")&amp;$A160&amp;"_"&amp;I$4,'TANF_CHIP Child Rate Sheet'!$A$33:$QG$33,0))</f>
        <v>#N/A</v>
      </c>
      <c r="J160" s="37" t="e">
        <f>INDEX('TANF_CHIP Child Rate Sheet'!$A$7:$QG$33,MATCH('Child Check (2)'!$F160,'TANF_CHIP Child Rate Sheet'!$A$7:$A$33,0),MATCH('Child Check (2)'!$B160&amp;", "&amp;'Child Check (2)'!$C160&amp;", "&amp;IF($D160="N","Non-TPL, ","TPL, ")&amp;IF($E160="N","Non-voluntary_","voluntary_")&amp;$A160&amp;"_"&amp;J$4,'TANF_CHIP Child Rate Sheet'!$A$33:$QG$33,0))</f>
        <v>#N/A</v>
      </c>
      <c r="K160" s="38" t="e">
        <f>INDEX('TANF_CHIP Child Rate Sheet'!$A$7:$QG$33,MATCH('Child Check (2)'!$F160,'TANF_CHIP Child Rate Sheet'!$A$7:$A$33,0),MATCH('Child Check (2)'!$B160&amp;", "&amp;'Child Check (2)'!$C160&amp;", "&amp;IF($D160="N","Non-TPL, ","TPL, ")&amp;IF($E160="N","Non-voluntary_","voluntary_")&amp;$A160&amp;"_"&amp;K$4,'TANF_CHIP Child Rate Sheet'!$A$33:$QG$33,0))</f>
        <v>#N/A</v>
      </c>
      <c r="L160" s="37" t="e">
        <f>INDEX('TANF_CHIP Child Rate Sheet'!$A$7:$QG$33,MATCH('Child Check (2)'!$F160,'TANF_CHIP Child Rate Sheet'!$A$7:$A$33,0),MATCH('Child Check (2)'!$B160&amp;", "&amp;'Child Check (2)'!$C160&amp;", "&amp;IF($D160="N","Non-TPL, ","TPL, ")&amp;IF($E160="N","Non-voluntary_","voluntary_")&amp;$A160&amp;"_"&amp;L$4,'TANF_CHIP Child Rate Sheet'!$A$33:$QG$33,0))</f>
        <v>#N/A</v>
      </c>
      <c r="M160" s="39" t="e">
        <f>INDEX('TANF_CHIP Child Rate Sheet'!$A$7:$QG$33,MATCH('Child Check (2)'!$F160,'TANF_CHIP Child Rate Sheet'!$A$7:$A$33,0),MATCH('Child Check (2)'!$B160&amp;", "&amp;'Child Check (2)'!$C160&amp;", "&amp;IF($D160="N","Non-TPL, ","TPL, ")&amp;IF($E160="N","Non-voluntary_","voluntary_")&amp;$A160&amp;"_"&amp;M$4,'TANF_CHIP Child Rate Sheet'!$A$33:$QG$33,0))</f>
        <v>#N/A</v>
      </c>
      <c r="N160" s="40" t="e">
        <f>INDEX('TANF_CHIP Child Rate Sheet'!$A$7:$QG$33,MATCH('Child Check (2)'!$F160,'TANF_CHIP Child Rate Sheet'!$A$7:$A$33,0),MATCH('Child Check (2)'!$B160&amp;", "&amp;'Child Check (2)'!$C160&amp;", "&amp;IF($D160="N","Non-TPL, ","TPL, ")&amp;IF($E160="N","Non-voluntary_","voluntary_")&amp;$A160&amp;"_"&amp;N$4,'TANF_CHIP Child Rate Sheet'!$A$33:$QG$33,0))</f>
        <v>#N/A</v>
      </c>
      <c r="O160" s="41" t="e">
        <f>INDEX('TANF_CHIP Child Rate Sheet'!$A$7:$QG$33,MATCH('Child Check (2)'!$F160,'TANF_CHIP Child Rate Sheet'!$A$7:$A$33,0),MATCH('Child Check (2)'!$B160&amp;", "&amp;'Child Check (2)'!$C160&amp;", "&amp;IF($D160="N","Non-TPL, ","TPL, ")&amp;IF($E160="N","Non-voluntary_","voluntary_")&amp;$A160&amp;"_"&amp;O$4,'TANF_CHIP Child Rate Sheet'!$A$33:$QG$33,0))</f>
        <v>#N/A</v>
      </c>
      <c r="P160" s="41" t="e">
        <f>INDEX('TANF_CHIP Child Rate Sheet'!$A$7:$QG$33,MATCH('Child Check (2)'!$F160,'TANF_CHIP Child Rate Sheet'!$A$7:$A$33,0),MATCH('Child Check (2)'!$B160&amp;", "&amp;'Child Check (2)'!$C160&amp;", "&amp;IF($D160="N","Non-TPL, ","TPL, ")&amp;IF($E160="N","Non-voluntary_","voluntary_")&amp;$A160&amp;"_"&amp;P$4,'TANF_CHIP Child Rate Sheet'!$A$33:$QG$33,0))</f>
        <v>#N/A</v>
      </c>
      <c r="Q160" s="35" t="e">
        <f>INDEX('TANF_CHIP Child Rate Sheet'!$A$7:$QG$33,MATCH('Child Check (2)'!$F160,'TANF_CHIP Child Rate Sheet'!$A$7:$A$33,0),MATCH('Child Check (2)'!$B160&amp;", "&amp;'Child Check (2)'!$C160&amp;", "&amp;IF($D160="N","Non-TPL, ","TPL, ")&amp;IF($E160="N","Non-voluntary_","voluntary_")&amp;$A160&amp;"_"&amp;Q$4,'TANF_CHIP Child Rate Sheet'!$A$33:$QG$33,0))</f>
        <v>#N/A</v>
      </c>
      <c r="R160" s="36" t="e">
        <f>INDEX('TANF_CHIP Child Rate Sheet'!$A$7:$QG$33,MATCH('Child Check (2)'!$F160,'TANF_CHIP Child Rate Sheet'!$A$7:$A$33,0),MATCH('Child Check (2)'!$B160&amp;", "&amp;'Child Check (2)'!$C160&amp;", "&amp;IF($D160="N","Non-TPL, ","TPL, ")&amp;IF($E160="N","Non-voluntary_","voluntary_")&amp;$A160&amp;"_"&amp;R$4,'TANF_CHIP Child Rate Sheet'!$A$33:$QG$33,0))</f>
        <v>#N/A</v>
      </c>
      <c r="S160" s="42" t="e">
        <f>INDEX('TANF_CHIP Child Rate Sheet'!$A$7:$QG$33,MATCH('Child Check (2)'!$F160,'TANF_CHIP Child Rate Sheet'!$A$7:$A$33,0),MATCH('Child Check (2)'!$B160&amp;", "&amp;'Child Check (2)'!$C160&amp;", "&amp;IF($D160="N","Non-TPL, ","TPL, ")&amp;IF($E160="N","Non-voluntary_","voluntary_")&amp;$A160&amp;"_"&amp;S$4,'TANF_CHIP Child Rate Sheet'!$A$33:$QG$33,0))</f>
        <v>#N/A</v>
      </c>
      <c r="T160" s="118" t="e">
        <f>INDEX('TANF_CHIP Child Rate Sheet'!$A$3:$QG$33,MATCH("Base Member Months:",'TANF_CHIP Child Rate Sheet'!$A$3:$A$33,0),MATCH('Child Check (2)'!$B160&amp;", "&amp;'Child Check (2)'!$C160&amp;", "&amp;IF($D160="N","Non-TPL, ","TPL, ")&amp;IF($E160="N","Non-voluntary_","voluntary_")&amp;$A160&amp;"_"&amp;T$4,'TANF_CHIP Child Rate Sheet'!$A$33:$QG$33,0))</f>
        <v>#N/A</v>
      </c>
      <c r="U160" s="118" t="e">
        <f>INDEX('TANF_CHIP Child Rate Sheet'!$A$3:$QG$33,MATCH("Base Member Months:",'TANF_CHIP Child Rate Sheet'!$A$3:$A$33,0),MATCH('Child Check (2)'!$B160&amp;", "&amp;'Child Check (2)'!$C160&amp;", "&amp;IF($D160="N","Non-TPL, ","TPL, ")&amp;IF($E160="N","Non-voluntary_","voluntary_")&amp;$A160&amp;"_"&amp;U$4,'TANF_CHIP Child Rate Sheet'!$A$33:$QG$33,0))</f>
        <v>#N/A</v>
      </c>
      <c r="W160" s="119">
        <v>0</v>
      </c>
      <c r="X160" s="119">
        <v>0</v>
      </c>
      <c r="Y160" s="119" t="e">
        <v>#VALUE!</v>
      </c>
      <c r="Z160" s="122">
        <v>0</v>
      </c>
      <c r="AA160" s="122">
        <v>0</v>
      </c>
      <c r="AB160" s="122">
        <v>0</v>
      </c>
      <c r="AC160" s="122">
        <v>0</v>
      </c>
      <c r="AD160" s="122">
        <v>0</v>
      </c>
      <c r="AE160" s="123" t="e">
        <f t="shared" si="6"/>
        <v>#N/A</v>
      </c>
      <c r="AF160" s="123" t="e">
        <f t="shared" si="7"/>
        <v>#N/A</v>
      </c>
      <c r="AG160" s="121" t="e">
        <f t="shared" si="8"/>
        <v>#N/A</v>
      </c>
    </row>
    <row r="161" spans="1:33">
      <c r="A161" s="112" t="s">
        <v>42</v>
      </c>
      <c r="B161" s="113" t="s">
        <v>47</v>
      </c>
      <c r="C161" s="113" t="s">
        <v>48</v>
      </c>
      <c r="D161" s="113" t="s">
        <v>31</v>
      </c>
      <c r="E161" s="113" t="s">
        <v>36</v>
      </c>
      <c r="F161" s="114" t="s">
        <v>32</v>
      </c>
      <c r="G161" s="35" t="e">
        <f>INDEX('TANF_CHIP Child Rate Sheet'!$A$7:$QG$33,MATCH('Child Check (2)'!$F161,'TANF_CHIP Child Rate Sheet'!$A$7:$A$33,0),MATCH('Child Check (2)'!$B161&amp;", "&amp;'Child Check (2)'!$C161&amp;", "&amp;IF($D161="N","Non-TPL, ","TPL, ")&amp;IF($E161="N","Non-voluntary_","voluntary_")&amp;$A161&amp;"_"&amp;G$4,'TANF_CHIP Child Rate Sheet'!$A$33:$QG$33,0))</f>
        <v>#N/A</v>
      </c>
      <c r="H161" s="36" t="e">
        <f>INDEX('TANF_CHIP Child Rate Sheet'!$A$7:$QG$33,MATCH('Child Check (2)'!$F161,'TANF_CHIP Child Rate Sheet'!$A$7:$A$33,0),MATCH('Child Check (2)'!$B161&amp;", "&amp;'Child Check (2)'!$C161&amp;", "&amp;IF($D161="N","Non-TPL, ","TPL, ")&amp;IF($E161="N","Non-voluntary_","voluntary_")&amp;$A161&amp;"_"&amp;H$4,'TANF_CHIP Child Rate Sheet'!$A$33:$QG$33,0))</f>
        <v>#N/A</v>
      </c>
      <c r="I161" s="36" t="e">
        <f>INDEX('TANF_CHIP Child Rate Sheet'!$A$7:$QG$33,MATCH('Child Check (2)'!$F161,'TANF_CHIP Child Rate Sheet'!$A$7:$A$33,0),MATCH('Child Check (2)'!$B161&amp;", "&amp;'Child Check (2)'!$C161&amp;", "&amp;IF($D161="N","Non-TPL, ","TPL, ")&amp;IF($E161="N","Non-voluntary_","voluntary_")&amp;$A161&amp;"_"&amp;I$4,'TANF_CHIP Child Rate Sheet'!$A$33:$QG$33,0))</f>
        <v>#N/A</v>
      </c>
      <c r="J161" s="37" t="e">
        <f>INDEX('TANF_CHIP Child Rate Sheet'!$A$7:$QG$33,MATCH('Child Check (2)'!$F161,'TANF_CHIP Child Rate Sheet'!$A$7:$A$33,0),MATCH('Child Check (2)'!$B161&amp;", "&amp;'Child Check (2)'!$C161&amp;", "&amp;IF($D161="N","Non-TPL, ","TPL, ")&amp;IF($E161="N","Non-voluntary_","voluntary_")&amp;$A161&amp;"_"&amp;J$4,'TANF_CHIP Child Rate Sheet'!$A$33:$QG$33,0))</f>
        <v>#N/A</v>
      </c>
      <c r="K161" s="38" t="e">
        <f>INDEX('TANF_CHIP Child Rate Sheet'!$A$7:$QG$33,MATCH('Child Check (2)'!$F161,'TANF_CHIP Child Rate Sheet'!$A$7:$A$33,0),MATCH('Child Check (2)'!$B161&amp;", "&amp;'Child Check (2)'!$C161&amp;", "&amp;IF($D161="N","Non-TPL, ","TPL, ")&amp;IF($E161="N","Non-voluntary_","voluntary_")&amp;$A161&amp;"_"&amp;K$4,'TANF_CHIP Child Rate Sheet'!$A$33:$QG$33,0))</f>
        <v>#N/A</v>
      </c>
      <c r="L161" s="37" t="e">
        <f>INDEX('TANF_CHIP Child Rate Sheet'!$A$7:$QG$33,MATCH('Child Check (2)'!$F161,'TANF_CHIP Child Rate Sheet'!$A$7:$A$33,0),MATCH('Child Check (2)'!$B161&amp;", "&amp;'Child Check (2)'!$C161&amp;", "&amp;IF($D161="N","Non-TPL, ","TPL, ")&amp;IF($E161="N","Non-voluntary_","voluntary_")&amp;$A161&amp;"_"&amp;L$4,'TANF_CHIP Child Rate Sheet'!$A$33:$QG$33,0))</f>
        <v>#N/A</v>
      </c>
      <c r="M161" s="39" t="e">
        <f>INDEX('TANF_CHIP Child Rate Sheet'!$A$7:$QG$33,MATCH('Child Check (2)'!$F161,'TANF_CHIP Child Rate Sheet'!$A$7:$A$33,0),MATCH('Child Check (2)'!$B161&amp;", "&amp;'Child Check (2)'!$C161&amp;", "&amp;IF($D161="N","Non-TPL, ","TPL, ")&amp;IF($E161="N","Non-voluntary_","voluntary_")&amp;$A161&amp;"_"&amp;M$4,'TANF_CHIP Child Rate Sheet'!$A$33:$QG$33,0))</f>
        <v>#N/A</v>
      </c>
      <c r="N161" s="40" t="e">
        <f>INDEX('TANF_CHIP Child Rate Sheet'!$A$7:$QG$33,MATCH('Child Check (2)'!$F161,'TANF_CHIP Child Rate Sheet'!$A$7:$A$33,0),MATCH('Child Check (2)'!$B161&amp;", "&amp;'Child Check (2)'!$C161&amp;", "&amp;IF($D161="N","Non-TPL, ","TPL, ")&amp;IF($E161="N","Non-voluntary_","voluntary_")&amp;$A161&amp;"_"&amp;N$4,'TANF_CHIP Child Rate Sheet'!$A$33:$QG$33,0))</f>
        <v>#N/A</v>
      </c>
      <c r="O161" s="41" t="e">
        <f>INDEX('TANF_CHIP Child Rate Sheet'!$A$7:$QG$33,MATCH('Child Check (2)'!$F161,'TANF_CHIP Child Rate Sheet'!$A$7:$A$33,0),MATCH('Child Check (2)'!$B161&amp;", "&amp;'Child Check (2)'!$C161&amp;", "&amp;IF($D161="N","Non-TPL, ","TPL, ")&amp;IF($E161="N","Non-voluntary_","voluntary_")&amp;$A161&amp;"_"&amp;O$4,'TANF_CHIP Child Rate Sheet'!$A$33:$QG$33,0))</f>
        <v>#N/A</v>
      </c>
      <c r="P161" s="41" t="e">
        <f>INDEX('TANF_CHIP Child Rate Sheet'!$A$7:$QG$33,MATCH('Child Check (2)'!$F161,'TANF_CHIP Child Rate Sheet'!$A$7:$A$33,0),MATCH('Child Check (2)'!$B161&amp;", "&amp;'Child Check (2)'!$C161&amp;", "&amp;IF($D161="N","Non-TPL, ","TPL, ")&amp;IF($E161="N","Non-voluntary_","voluntary_")&amp;$A161&amp;"_"&amp;P$4,'TANF_CHIP Child Rate Sheet'!$A$33:$QG$33,0))</f>
        <v>#N/A</v>
      </c>
      <c r="Q161" s="35" t="e">
        <f>INDEX('TANF_CHIP Child Rate Sheet'!$A$7:$QG$33,MATCH('Child Check (2)'!$F161,'TANF_CHIP Child Rate Sheet'!$A$7:$A$33,0),MATCH('Child Check (2)'!$B161&amp;", "&amp;'Child Check (2)'!$C161&amp;", "&amp;IF($D161="N","Non-TPL, ","TPL, ")&amp;IF($E161="N","Non-voluntary_","voluntary_")&amp;$A161&amp;"_"&amp;Q$4,'TANF_CHIP Child Rate Sheet'!$A$33:$QG$33,0))</f>
        <v>#N/A</v>
      </c>
      <c r="R161" s="36" t="e">
        <f>INDEX('TANF_CHIP Child Rate Sheet'!$A$7:$QG$33,MATCH('Child Check (2)'!$F161,'TANF_CHIP Child Rate Sheet'!$A$7:$A$33,0),MATCH('Child Check (2)'!$B161&amp;", "&amp;'Child Check (2)'!$C161&amp;", "&amp;IF($D161="N","Non-TPL, ","TPL, ")&amp;IF($E161="N","Non-voluntary_","voluntary_")&amp;$A161&amp;"_"&amp;R$4,'TANF_CHIP Child Rate Sheet'!$A$33:$QG$33,0))</f>
        <v>#N/A</v>
      </c>
      <c r="S161" s="42" t="e">
        <f>INDEX('TANF_CHIP Child Rate Sheet'!$A$7:$QG$33,MATCH('Child Check (2)'!$F161,'TANF_CHIP Child Rate Sheet'!$A$7:$A$33,0),MATCH('Child Check (2)'!$B161&amp;", "&amp;'Child Check (2)'!$C161&amp;", "&amp;IF($D161="N","Non-TPL, ","TPL, ")&amp;IF($E161="N","Non-voluntary_","voluntary_")&amp;$A161&amp;"_"&amp;S$4,'TANF_CHIP Child Rate Sheet'!$A$33:$QG$33,0))</f>
        <v>#N/A</v>
      </c>
      <c r="T161" s="118" t="e">
        <f>INDEX('TANF_CHIP Child Rate Sheet'!$A$3:$QG$33,MATCH("Base Member Months:",'TANF_CHIP Child Rate Sheet'!$A$3:$A$33,0),MATCH('Child Check (2)'!$B161&amp;", "&amp;'Child Check (2)'!$C161&amp;", "&amp;IF($D161="N","Non-TPL, ","TPL, ")&amp;IF($E161="N","Non-voluntary_","voluntary_")&amp;$A161&amp;"_"&amp;T$4,'TANF_CHIP Child Rate Sheet'!$A$33:$QG$33,0))</f>
        <v>#N/A</v>
      </c>
      <c r="U161" s="118" t="e">
        <f>INDEX('TANF_CHIP Child Rate Sheet'!$A$3:$QG$33,MATCH("Base Member Months:",'TANF_CHIP Child Rate Sheet'!$A$3:$A$33,0),MATCH('Child Check (2)'!$B161&amp;", "&amp;'Child Check (2)'!$C161&amp;", "&amp;IF($D161="N","Non-TPL, ","TPL, ")&amp;IF($E161="N","Non-voluntary_","voluntary_")&amp;$A161&amp;"_"&amp;U$4,'TANF_CHIP Child Rate Sheet'!$A$33:$QG$33,0))</f>
        <v>#N/A</v>
      </c>
      <c r="W161" s="119">
        <v>0</v>
      </c>
      <c r="X161" s="119">
        <v>0</v>
      </c>
      <c r="Y161" s="119" t="e">
        <v>#VALUE!</v>
      </c>
      <c r="Z161" s="122">
        <v>0</v>
      </c>
      <c r="AA161" s="122">
        <v>0</v>
      </c>
      <c r="AB161" s="122">
        <v>0</v>
      </c>
      <c r="AC161" s="122">
        <v>0</v>
      </c>
      <c r="AD161" s="122">
        <v>0</v>
      </c>
      <c r="AE161" s="123" t="e">
        <f t="shared" si="6"/>
        <v>#N/A</v>
      </c>
      <c r="AF161" s="123" t="e">
        <f t="shared" si="7"/>
        <v>#N/A</v>
      </c>
      <c r="AG161" s="121" t="e">
        <f t="shared" si="8"/>
        <v>#N/A</v>
      </c>
    </row>
    <row r="162" spans="1:33">
      <c r="A162" s="112" t="s">
        <v>42</v>
      </c>
      <c r="B162" s="113" t="s">
        <v>47</v>
      </c>
      <c r="C162" s="113" t="s">
        <v>48</v>
      </c>
      <c r="D162" s="113" t="s">
        <v>31</v>
      </c>
      <c r="E162" s="113" t="s">
        <v>36</v>
      </c>
      <c r="F162" s="114" t="s">
        <v>33</v>
      </c>
      <c r="G162" s="35" t="e">
        <f>INDEX('TANF_CHIP Child Rate Sheet'!$A$7:$QG$33,MATCH('Child Check (2)'!$F162,'TANF_CHIP Child Rate Sheet'!$A$7:$A$33,0),MATCH('Child Check (2)'!$B162&amp;", "&amp;'Child Check (2)'!$C162&amp;", "&amp;IF($D162="N","Non-TPL, ","TPL, ")&amp;IF($E162="N","Non-voluntary_","voluntary_")&amp;$A162&amp;"_"&amp;G$4,'TANF_CHIP Child Rate Sheet'!$A$33:$QG$33,0))</f>
        <v>#N/A</v>
      </c>
      <c r="H162" s="36" t="e">
        <f>INDEX('TANF_CHIP Child Rate Sheet'!$A$7:$QG$33,MATCH('Child Check (2)'!$F162,'TANF_CHIP Child Rate Sheet'!$A$7:$A$33,0),MATCH('Child Check (2)'!$B162&amp;", "&amp;'Child Check (2)'!$C162&amp;", "&amp;IF($D162="N","Non-TPL, ","TPL, ")&amp;IF($E162="N","Non-voluntary_","voluntary_")&amp;$A162&amp;"_"&amp;H$4,'TANF_CHIP Child Rate Sheet'!$A$33:$QG$33,0))</f>
        <v>#N/A</v>
      </c>
      <c r="I162" s="36" t="e">
        <f>INDEX('TANF_CHIP Child Rate Sheet'!$A$7:$QG$33,MATCH('Child Check (2)'!$F162,'TANF_CHIP Child Rate Sheet'!$A$7:$A$33,0),MATCH('Child Check (2)'!$B162&amp;", "&amp;'Child Check (2)'!$C162&amp;", "&amp;IF($D162="N","Non-TPL, ","TPL, ")&amp;IF($E162="N","Non-voluntary_","voluntary_")&amp;$A162&amp;"_"&amp;I$4,'TANF_CHIP Child Rate Sheet'!$A$33:$QG$33,0))</f>
        <v>#N/A</v>
      </c>
      <c r="J162" s="37" t="e">
        <f>INDEX('TANF_CHIP Child Rate Sheet'!$A$7:$QG$33,MATCH('Child Check (2)'!$F162,'TANF_CHIP Child Rate Sheet'!$A$7:$A$33,0),MATCH('Child Check (2)'!$B162&amp;", "&amp;'Child Check (2)'!$C162&amp;", "&amp;IF($D162="N","Non-TPL, ","TPL, ")&amp;IF($E162="N","Non-voluntary_","voluntary_")&amp;$A162&amp;"_"&amp;J$4,'TANF_CHIP Child Rate Sheet'!$A$33:$QG$33,0))</f>
        <v>#N/A</v>
      </c>
      <c r="K162" s="38" t="e">
        <f>INDEX('TANF_CHIP Child Rate Sheet'!$A$7:$QG$33,MATCH('Child Check (2)'!$F162,'TANF_CHIP Child Rate Sheet'!$A$7:$A$33,0),MATCH('Child Check (2)'!$B162&amp;", "&amp;'Child Check (2)'!$C162&amp;", "&amp;IF($D162="N","Non-TPL, ","TPL, ")&amp;IF($E162="N","Non-voluntary_","voluntary_")&amp;$A162&amp;"_"&amp;K$4,'TANF_CHIP Child Rate Sheet'!$A$33:$QG$33,0))</f>
        <v>#N/A</v>
      </c>
      <c r="L162" s="37" t="e">
        <f>INDEX('TANF_CHIP Child Rate Sheet'!$A$7:$QG$33,MATCH('Child Check (2)'!$F162,'TANF_CHIP Child Rate Sheet'!$A$7:$A$33,0),MATCH('Child Check (2)'!$B162&amp;", "&amp;'Child Check (2)'!$C162&amp;", "&amp;IF($D162="N","Non-TPL, ","TPL, ")&amp;IF($E162="N","Non-voluntary_","voluntary_")&amp;$A162&amp;"_"&amp;L$4,'TANF_CHIP Child Rate Sheet'!$A$33:$QG$33,0))</f>
        <v>#N/A</v>
      </c>
      <c r="M162" s="39" t="e">
        <f>INDEX('TANF_CHIP Child Rate Sheet'!$A$7:$QG$33,MATCH('Child Check (2)'!$F162,'TANF_CHIP Child Rate Sheet'!$A$7:$A$33,0),MATCH('Child Check (2)'!$B162&amp;", "&amp;'Child Check (2)'!$C162&amp;", "&amp;IF($D162="N","Non-TPL, ","TPL, ")&amp;IF($E162="N","Non-voluntary_","voluntary_")&amp;$A162&amp;"_"&amp;M$4,'TANF_CHIP Child Rate Sheet'!$A$33:$QG$33,0))</f>
        <v>#N/A</v>
      </c>
      <c r="N162" s="40" t="e">
        <f>INDEX('TANF_CHIP Child Rate Sheet'!$A$7:$QG$33,MATCH('Child Check (2)'!$F162,'TANF_CHIP Child Rate Sheet'!$A$7:$A$33,0),MATCH('Child Check (2)'!$B162&amp;", "&amp;'Child Check (2)'!$C162&amp;", "&amp;IF($D162="N","Non-TPL, ","TPL, ")&amp;IF($E162="N","Non-voluntary_","voluntary_")&amp;$A162&amp;"_"&amp;N$4,'TANF_CHIP Child Rate Sheet'!$A$33:$QG$33,0))</f>
        <v>#N/A</v>
      </c>
      <c r="O162" s="41" t="e">
        <f>INDEX('TANF_CHIP Child Rate Sheet'!$A$7:$QG$33,MATCH('Child Check (2)'!$F162,'TANF_CHIP Child Rate Sheet'!$A$7:$A$33,0),MATCH('Child Check (2)'!$B162&amp;", "&amp;'Child Check (2)'!$C162&amp;", "&amp;IF($D162="N","Non-TPL, ","TPL, ")&amp;IF($E162="N","Non-voluntary_","voluntary_")&amp;$A162&amp;"_"&amp;O$4,'TANF_CHIP Child Rate Sheet'!$A$33:$QG$33,0))</f>
        <v>#N/A</v>
      </c>
      <c r="P162" s="41" t="e">
        <f>INDEX('TANF_CHIP Child Rate Sheet'!$A$7:$QG$33,MATCH('Child Check (2)'!$F162,'TANF_CHIP Child Rate Sheet'!$A$7:$A$33,0),MATCH('Child Check (2)'!$B162&amp;", "&amp;'Child Check (2)'!$C162&amp;", "&amp;IF($D162="N","Non-TPL, ","TPL, ")&amp;IF($E162="N","Non-voluntary_","voluntary_")&amp;$A162&amp;"_"&amp;P$4,'TANF_CHIP Child Rate Sheet'!$A$33:$QG$33,0))</f>
        <v>#N/A</v>
      </c>
      <c r="Q162" s="35" t="e">
        <f>INDEX('TANF_CHIP Child Rate Sheet'!$A$7:$QG$33,MATCH('Child Check (2)'!$F162,'TANF_CHIP Child Rate Sheet'!$A$7:$A$33,0),MATCH('Child Check (2)'!$B162&amp;", "&amp;'Child Check (2)'!$C162&amp;", "&amp;IF($D162="N","Non-TPL, ","TPL, ")&amp;IF($E162="N","Non-voluntary_","voluntary_")&amp;$A162&amp;"_"&amp;Q$4,'TANF_CHIP Child Rate Sheet'!$A$33:$QG$33,0))</f>
        <v>#N/A</v>
      </c>
      <c r="R162" s="36" t="e">
        <f>INDEX('TANF_CHIP Child Rate Sheet'!$A$7:$QG$33,MATCH('Child Check (2)'!$F162,'TANF_CHIP Child Rate Sheet'!$A$7:$A$33,0),MATCH('Child Check (2)'!$B162&amp;", "&amp;'Child Check (2)'!$C162&amp;", "&amp;IF($D162="N","Non-TPL, ","TPL, ")&amp;IF($E162="N","Non-voluntary_","voluntary_")&amp;$A162&amp;"_"&amp;R$4,'TANF_CHIP Child Rate Sheet'!$A$33:$QG$33,0))</f>
        <v>#N/A</v>
      </c>
      <c r="S162" s="42" t="e">
        <f>INDEX('TANF_CHIP Child Rate Sheet'!$A$7:$QG$33,MATCH('Child Check (2)'!$F162,'TANF_CHIP Child Rate Sheet'!$A$7:$A$33,0),MATCH('Child Check (2)'!$B162&amp;", "&amp;'Child Check (2)'!$C162&amp;", "&amp;IF($D162="N","Non-TPL, ","TPL, ")&amp;IF($E162="N","Non-voluntary_","voluntary_")&amp;$A162&amp;"_"&amp;S$4,'TANF_CHIP Child Rate Sheet'!$A$33:$QG$33,0))</f>
        <v>#N/A</v>
      </c>
      <c r="T162" s="118" t="e">
        <f>INDEX('TANF_CHIP Child Rate Sheet'!$A$3:$QG$33,MATCH("Base Member Months:",'TANF_CHIP Child Rate Sheet'!$A$3:$A$33,0),MATCH('Child Check (2)'!$B162&amp;", "&amp;'Child Check (2)'!$C162&amp;", "&amp;IF($D162="N","Non-TPL, ","TPL, ")&amp;IF($E162="N","Non-voluntary_","voluntary_")&amp;$A162&amp;"_"&amp;T$4,'TANF_CHIP Child Rate Sheet'!$A$33:$QG$33,0))</f>
        <v>#N/A</v>
      </c>
      <c r="U162" s="118" t="e">
        <f>INDEX('TANF_CHIP Child Rate Sheet'!$A$3:$QG$33,MATCH("Base Member Months:",'TANF_CHIP Child Rate Sheet'!$A$3:$A$33,0),MATCH('Child Check (2)'!$B162&amp;", "&amp;'Child Check (2)'!$C162&amp;", "&amp;IF($D162="N","Non-TPL, ","TPL, ")&amp;IF($E162="N","Non-voluntary_","voluntary_")&amp;$A162&amp;"_"&amp;U$4,'TANF_CHIP Child Rate Sheet'!$A$33:$QG$33,0))</f>
        <v>#N/A</v>
      </c>
      <c r="W162" s="119">
        <v>0</v>
      </c>
      <c r="X162" s="119">
        <v>0</v>
      </c>
      <c r="Y162" s="119" t="e">
        <v>#VALUE!</v>
      </c>
      <c r="Z162" s="122">
        <v>0</v>
      </c>
      <c r="AA162" s="122">
        <v>0</v>
      </c>
      <c r="AB162" s="122">
        <v>0</v>
      </c>
      <c r="AC162" s="122">
        <v>0</v>
      </c>
      <c r="AD162" s="122">
        <v>-8.3266726846886741E-17</v>
      </c>
      <c r="AE162" s="123" t="e">
        <f t="shared" si="6"/>
        <v>#N/A</v>
      </c>
      <c r="AF162" s="123" t="e">
        <f t="shared" si="7"/>
        <v>#N/A</v>
      </c>
      <c r="AG162" s="121" t="e">
        <f t="shared" si="8"/>
        <v>#N/A</v>
      </c>
    </row>
    <row r="163" spans="1:33">
      <c r="A163" s="112" t="s">
        <v>42</v>
      </c>
      <c r="B163" s="113" t="s">
        <v>47</v>
      </c>
      <c r="C163" s="113" t="s">
        <v>48</v>
      </c>
      <c r="D163" s="113" t="s">
        <v>31</v>
      </c>
      <c r="E163" s="113" t="s">
        <v>36</v>
      </c>
      <c r="F163" s="114" t="s">
        <v>34</v>
      </c>
      <c r="G163" s="35" t="e">
        <f>INDEX('TANF_CHIP Child Rate Sheet'!$A$7:$QG$33,MATCH('Child Check (2)'!$F163,'TANF_CHIP Child Rate Sheet'!$A$7:$A$33,0),MATCH('Child Check (2)'!$B163&amp;", "&amp;'Child Check (2)'!$C163&amp;", "&amp;IF($D163="N","Non-TPL, ","TPL, ")&amp;IF($E163="N","Non-voluntary_","voluntary_")&amp;$A163&amp;"_"&amp;G$4,'TANF_CHIP Child Rate Sheet'!$A$33:$QG$33,0))</f>
        <v>#N/A</v>
      </c>
      <c r="H163" s="36" t="e">
        <f>INDEX('TANF_CHIP Child Rate Sheet'!$A$7:$QG$33,MATCH('Child Check (2)'!$F163,'TANF_CHIP Child Rate Sheet'!$A$7:$A$33,0),MATCH('Child Check (2)'!$B163&amp;", "&amp;'Child Check (2)'!$C163&amp;", "&amp;IF($D163="N","Non-TPL, ","TPL, ")&amp;IF($E163="N","Non-voluntary_","voluntary_")&amp;$A163&amp;"_"&amp;H$4,'TANF_CHIP Child Rate Sheet'!$A$33:$QG$33,0))</f>
        <v>#N/A</v>
      </c>
      <c r="I163" s="36" t="e">
        <f>INDEX('TANF_CHIP Child Rate Sheet'!$A$7:$QG$33,MATCH('Child Check (2)'!$F163,'TANF_CHIP Child Rate Sheet'!$A$7:$A$33,0),MATCH('Child Check (2)'!$B163&amp;", "&amp;'Child Check (2)'!$C163&amp;", "&amp;IF($D163="N","Non-TPL, ","TPL, ")&amp;IF($E163="N","Non-voluntary_","voluntary_")&amp;$A163&amp;"_"&amp;I$4,'TANF_CHIP Child Rate Sheet'!$A$33:$QG$33,0))</f>
        <v>#N/A</v>
      </c>
      <c r="J163" s="37" t="e">
        <f>INDEX('TANF_CHIP Child Rate Sheet'!$A$7:$QG$33,MATCH('Child Check (2)'!$F163,'TANF_CHIP Child Rate Sheet'!$A$7:$A$33,0),MATCH('Child Check (2)'!$B163&amp;", "&amp;'Child Check (2)'!$C163&amp;", "&amp;IF($D163="N","Non-TPL, ","TPL, ")&amp;IF($E163="N","Non-voluntary_","voluntary_")&amp;$A163&amp;"_"&amp;J$4,'TANF_CHIP Child Rate Sheet'!$A$33:$QG$33,0))</f>
        <v>#N/A</v>
      </c>
      <c r="K163" s="38" t="e">
        <f>INDEX('TANF_CHIP Child Rate Sheet'!$A$7:$QG$33,MATCH('Child Check (2)'!$F163,'TANF_CHIP Child Rate Sheet'!$A$7:$A$33,0),MATCH('Child Check (2)'!$B163&amp;", "&amp;'Child Check (2)'!$C163&amp;", "&amp;IF($D163="N","Non-TPL, ","TPL, ")&amp;IF($E163="N","Non-voluntary_","voluntary_")&amp;$A163&amp;"_"&amp;K$4,'TANF_CHIP Child Rate Sheet'!$A$33:$QG$33,0))</f>
        <v>#N/A</v>
      </c>
      <c r="L163" s="37" t="e">
        <f>INDEX('TANF_CHIP Child Rate Sheet'!$A$7:$QG$33,MATCH('Child Check (2)'!$F163,'TANF_CHIP Child Rate Sheet'!$A$7:$A$33,0),MATCH('Child Check (2)'!$B163&amp;", "&amp;'Child Check (2)'!$C163&amp;", "&amp;IF($D163="N","Non-TPL, ","TPL, ")&amp;IF($E163="N","Non-voluntary_","voluntary_")&amp;$A163&amp;"_"&amp;L$4,'TANF_CHIP Child Rate Sheet'!$A$33:$QG$33,0))</f>
        <v>#N/A</v>
      </c>
      <c r="M163" s="39" t="e">
        <f>INDEX('TANF_CHIP Child Rate Sheet'!$A$7:$QG$33,MATCH('Child Check (2)'!$F163,'TANF_CHIP Child Rate Sheet'!$A$7:$A$33,0),MATCH('Child Check (2)'!$B163&amp;", "&amp;'Child Check (2)'!$C163&amp;", "&amp;IF($D163="N","Non-TPL, ","TPL, ")&amp;IF($E163="N","Non-voluntary_","voluntary_")&amp;$A163&amp;"_"&amp;M$4,'TANF_CHIP Child Rate Sheet'!$A$33:$QG$33,0))</f>
        <v>#N/A</v>
      </c>
      <c r="N163" s="40" t="e">
        <f>INDEX('TANF_CHIP Child Rate Sheet'!$A$7:$QG$33,MATCH('Child Check (2)'!$F163,'TANF_CHIP Child Rate Sheet'!$A$7:$A$33,0),MATCH('Child Check (2)'!$B163&amp;", "&amp;'Child Check (2)'!$C163&amp;", "&amp;IF($D163="N","Non-TPL, ","TPL, ")&amp;IF($E163="N","Non-voluntary_","voluntary_")&amp;$A163&amp;"_"&amp;N$4,'TANF_CHIP Child Rate Sheet'!$A$33:$QG$33,0))</f>
        <v>#N/A</v>
      </c>
      <c r="O163" s="41" t="e">
        <f>INDEX('TANF_CHIP Child Rate Sheet'!$A$7:$QG$33,MATCH('Child Check (2)'!$F163,'TANF_CHIP Child Rate Sheet'!$A$7:$A$33,0),MATCH('Child Check (2)'!$B163&amp;", "&amp;'Child Check (2)'!$C163&amp;", "&amp;IF($D163="N","Non-TPL, ","TPL, ")&amp;IF($E163="N","Non-voluntary_","voluntary_")&amp;$A163&amp;"_"&amp;O$4,'TANF_CHIP Child Rate Sheet'!$A$33:$QG$33,0))</f>
        <v>#N/A</v>
      </c>
      <c r="P163" s="41" t="e">
        <f>INDEX('TANF_CHIP Child Rate Sheet'!$A$7:$QG$33,MATCH('Child Check (2)'!$F163,'TANF_CHIP Child Rate Sheet'!$A$7:$A$33,0),MATCH('Child Check (2)'!$B163&amp;", "&amp;'Child Check (2)'!$C163&amp;", "&amp;IF($D163="N","Non-TPL, ","TPL, ")&amp;IF($E163="N","Non-voluntary_","voluntary_")&amp;$A163&amp;"_"&amp;P$4,'TANF_CHIP Child Rate Sheet'!$A$33:$QG$33,0))</f>
        <v>#N/A</v>
      </c>
      <c r="Q163" s="35" t="e">
        <f>INDEX('TANF_CHIP Child Rate Sheet'!$A$7:$QG$33,MATCH('Child Check (2)'!$F163,'TANF_CHIP Child Rate Sheet'!$A$7:$A$33,0),MATCH('Child Check (2)'!$B163&amp;", "&amp;'Child Check (2)'!$C163&amp;", "&amp;IF($D163="N","Non-TPL, ","TPL, ")&amp;IF($E163="N","Non-voluntary_","voluntary_")&amp;$A163&amp;"_"&amp;Q$4,'TANF_CHIP Child Rate Sheet'!$A$33:$QG$33,0))</f>
        <v>#N/A</v>
      </c>
      <c r="R163" s="36" t="e">
        <f>INDEX('TANF_CHIP Child Rate Sheet'!$A$7:$QG$33,MATCH('Child Check (2)'!$F163,'TANF_CHIP Child Rate Sheet'!$A$7:$A$33,0),MATCH('Child Check (2)'!$B163&amp;", "&amp;'Child Check (2)'!$C163&amp;", "&amp;IF($D163="N","Non-TPL, ","TPL, ")&amp;IF($E163="N","Non-voluntary_","voluntary_")&amp;$A163&amp;"_"&amp;R$4,'TANF_CHIP Child Rate Sheet'!$A$33:$QG$33,0))</f>
        <v>#N/A</v>
      </c>
      <c r="S163" s="42" t="e">
        <f>INDEX('TANF_CHIP Child Rate Sheet'!$A$7:$QG$33,MATCH('Child Check (2)'!$F163,'TANF_CHIP Child Rate Sheet'!$A$7:$A$33,0),MATCH('Child Check (2)'!$B163&amp;", "&amp;'Child Check (2)'!$C163&amp;", "&amp;IF($D163="N","Non-TPL, ","TPL, ")&amp;IF($E163="N","Non-voluntary_","voluntary_")&amp;$A163&amp;"_"&amp;S$4,'TANF_CHIP Child Rate Sheet'!$A$33:$QG$33,0))</f>
        <v>#N/A</v>
      </c>
      <c r="T163" s="118" t="e">
        <f>INDEX('TANF_CHIP Child Rate Sheet'!$A$3:$QG$33,MATCH("Base Member Months:",'TANF_CHIP Child Rate Sheet'!$A$3:$A$33,0),MATCH('Child Check (2)'!$B163&amp;", "&amp;'Child Check (2)'!$C163&amp;", "&amp;IF($D163="N","Non-TPL, ","TPL, ")&amp;IF($E163="N","Non-voluntary_","voluntary_")&amp;$A163&amp;"_"&amp;T$4,'TANF_CHIP Child Rate Sheet'!$A$33:$QG$33,0))</f>
        <v>#N/A</v>
      </c>
      <c r="U163" s="118" t="e">
        <f>INDEX('TANF_CHIP Child Rate Sheet'!$A$3:$QG$33,MATCH("Base Member Months:",'TANF_CHIP Child Rate Sheet'!$A$3:$A$33,0),MATCH('Child Check (2)'!$B163&amp;", "&amp;'Child Check (2)'!$C163&amp;", "&amp;IF($D163="N","Non-TPL, ","TPL, ")&amp;IF($E163="N","Non-voluntary_","voluntary_")&amp;$A163&amp;"_"&amp;U$4,'TANF_CHIP Child Rate Sheet'!$A$33:$QG$33,0))</f>
        <v>#N/A</v>
      </c>
      <c r="W163" s="119">
        <v>0</v>
      </c>
      <c r="X163" s="119">
        <v>0</v>
      </c>
      <c r="Y163" s="119" t="e">
        <v>#VALUE!</v>
      </c>
      <c r="Z163" s="122">
        <v>0</v>
      </c>
      <c r="AA163" s="122">
        <v>0</v>
      </c>
      <c r="AB163" s="122">
        <v>0</v>
      </c>
      <c r="AC163" s="122">
        <v>0</v>
      </c>
      <c r="AD163" s="122">
        <v>-8.3266726846886741E-17</v>
      </c>
      <c r="AE163" s="123" t="e">
        <f t="shared" si="6"/>
        <v>#N/A</v>
      </c>
      <c r="AF163" s="123" t="e">
        <f t="shared" si="7"/>
        <v>#N/A</v>
      </c>
      <c r="AG163" s="121" t="e">
        <f t="shared" si="8"/>
        <v>#N/A</v>
      </c>
    </row>
    <row r="164" spans="1:33">
      <c r="A164" s="112" t="s">
        <v>42</v>
      </c>
      <c r="B164" s="113" t="s">
        <v>47</v>
      </c>
      <c r="C164" s="113" t="s">
        <v>48</v>
      </c>
      <c r="D164" s="113" t="s">
        <v>31</v>
      </c>
      <c r="E164" s="113" t="s">
        <v>36</v>
      </c>
      <c r="F164" s="114" t="s">
        <v>35</v>
      </c>
      <c r="G164" s="35" t="e">
        <f>INDEX('TANF_CHIP Child Rate Sheet'!$A$7:$QG$33,MATCH('Child Check (2)'!$F164,'TANF_CHIP Child Rate Sheet'!$A$7:$A$33,0),MATCH('Child Check (2)'!$B164&amp;", "&amp;'Child Check (2)'!$C164&amp;", "&amp;IF($D164="N","Non-TPL, ","TPL, ")&amp;IF($E164="N","Non-voluntary_","voluntary_")&amp;$A164&amp;"_"&amp;G$4,'TANF_CHIP Child Rate Sheet'!$A$33:$QG$33,0))</f>
        <v>#N/A</v>
      </c>
      <c r="H164" s="36" t="e">
        <f>INDEX('TANF_CHIP Child Rate Sheet'!$A$7:$QG$33,MATCH('Child Check (2)'!$F164,'TANF_CHIP Child Rate Sheet'!$A$7:$A$33,0),MATCH('Child Check (2)'!$B164&amp;", "&amp;'Child Check (2)'!$C164&amp;", "&amp;IF($D164="N","Non-TPL, ","TPL, ")&amp;IF($E164="N","Non-voluntary_","voluntary_")&amp;$A164&amp;"_"&amp;H$4,'TANF_CHIP Child Rate Sheet'!$A$33:$QG$33,0))</f>
        <v>#N/A</v>
      </c>
      <c r="I164" s="36" t="e">
        <f>INDEX('TANF_CHIP Child Rate Sheet'!$A$7:$QG$33,MATCH('Child Check (2)'!$F164,'TANF_CHIP Child Rate Sheet'!$A$7:$A$33,0),MATCH('Child Check (2)'!$B164&amp;", "&amp;'Child Check (2)'!$C164&amp;", "&amp;IF($D164="N","Non-TPL, ","TPL, ")&amp;IF($E164="N","Non-voluntary_","voluntary_")&amp;$A164&amp;"_"&amp;I$4,'TANF_CHIP Child Rate Sheet'!$A$33:$QG$33,0))</f>
        <v>#N/A</v>
      </c>
      <c r="J164" s="37" t="e">
        <f>INDEX('TANF_CHIP Child Rate Sheet'!$A$7:$QG$33,MATCH('Child Check (2)'!$F164,'TANF_CHIP Child Rate Sheet'!$A$7:$A$33,0),MATCH('Child Check (2)'!$B164&amp;", "&amp;'Child Check (2)'!$C164&amp;", "&amp;IF($D164="N","Non-TPL, ","TPL, ")&amp;IF($E164="N","Non-voluntary_","voluntary_")&amp;$A164&amp;"_"&amp;J$4,'TANF_CHIP Child Rate Sheet'!$A$33:$QG$33,0))</f>
        <v>#N/A</v>
      </c>
      <c r="K164" s="38" t="e">
        <f>INDEX('TANF_CHIP Child Rate Sheet'!$A$7:$QG$33,MATCH('Child Check (2)'!$F164,'TANF_CHIP Child Rate Sheet'!$A$7:$A$33,0),MATCH('Child Check (2)'!$B164&amp;", "&amp;'Child Check (2)'!$C164&amp;", "&amp;IF($D164="N","Non-TPL, ","TPL, ")&amp;IF($E164="N","Non-voluntary_","voluntary_")&amp;$A164&amp;"_"&amp;K$4,'TANF_CHIP Child Rate Sheet'!$A$33:$QG$33,0))</f>
        <v>#N/A</v>
      </c>
      <c r="L164" s="37" t="e">
        <f>INDEX('TANF_CHIP Child Rate Sheet'!$A$7:$QG$33,MATCH('Child Check (2)'!$F164,'TANF_CHIP Child Rate Sheet'!$A$7:$A$33,0),MATCH('Child Check (2)'!$B164&amp;", "&amp;'Child Check (2)'!$C164&amp;", "&amp;IF($D164="N","Non-TPL, ","TPL, ")&amp;IF($E164="N","Non-voluntary_","voluntary_")&amp;$A164&amp;"_"&amp;L$4,'TANF_CHIP Child Rate Sheet'!$A$33:$QG$33,0))</f>
        <v>#N/A</v>
      </c>
      <c r="M164" s="39" t="e">
        <f>INDEX('TANF_CHIP Child Rate Sheet'!$A$7:$QG$33,MATCH('Child Check (2)'!$F164,'TANF_CHIP Child Rate Sheet'!$A$7:$A$33,0),MATCH('Child Check (2)'!$B164&amp;", "&amp;'Child Check (2)'!$C164&amp;", "&amp;IF($D164="N","Non-TPL, ","TPL, ")&amp;IF($E164="N","Non-voluntary_","voluntary_")&amp;$A164&amp;"_"&amp;M$4,'TANF_CHIP Child Rate Sheet'!$A$33:$QG$33,0))</f>
        <v>#N/A</v>
      </c>
      <c r="N164" s="40" t="e">
        <f>INDEX('TANF_CHIP Child Rate Sheet'!$A$7:$QG$33,MATCH('Child Check (2)'!$F164,'TANF_CHIP Child Rate Sheet'!$A$7:$A$33,0),MATCH('Child Check (2)'!$B164&amp;", "&amp;'Child Check (2)'!$C164&amp;", "&amp;IF($D164="N","Non-TPL, ","TPL, ")&amp;IF($E164="N","Non-voluntary_","voluntary_")&amp;$A164&amp;"_"&amp;N$4,'TANF_CHIP Child Rate Sheet'!$A$33:$QG$33,0))</f>
        <v>#N/A</v>
      </c>
      <c r="O164" s="41" t="e">
        <f>INDEX('TANF_CHIP Child Rate Sheet'!$A$7:$QG$33,MATCH('Child Check (2)'!$F164,'TANF_CHIP Child Rate Sheet'!$A$7:$A$33,0),MATCH('Child Check (2)'!$B164&amp;", "&amp;'Child Check (2)'!$C164&amp;", "&amp;IF($D164="N","Non-TPL, ","TPL, ")&amp;IF($E164="N","Non-voluntary_","voluntary_")&amp;$A164&amp;"_"&amp;O$4,'TANF_CHIP Child Rate Sheet'!$A$33:$QG$33,0))</f>
        <v>#N/A</v>
      </c>
      <c r="P164" s="41" t="e">
        <f>INDEX('TANF_CHIP Child Rate Sheet'!$A$7:$QG$33,MATCH('Child Check (2)'!$F164,'TANF_CHIP Child Rate Sheet'!$A$7:$A$33,0),MATCH('Child Check (2)'!$B164&amp;", "&amp;'Child Check (2)'!$C164&amp;", "&amp;IF($D164="N","Non-TPL, ","TPL, ")&amp;IF($E164="N","Non-voluntary_","voluntary_")&amp;$A164&amp;"_"&amp;P$4,'TANF_CHIP Child Rate Sheet'!$A$33:$QG$33,0))</f>
        <v>#N/A</v>
      </c>
      <c r="Q164" s="35" t="e">
        <f>INDEX('TANF_CHIP Child Rate Sheet'!$A$7:$QG$33,MATCH('Child Check (2)'!$F164,'TANF_CHIP Child Rate Sheet'!$A$7:$A$33,0),MATCH('Child Check (2)'!$B164&amp;", "&amp;'Child Check (2)'!$C164&amp;", "&amp;IF($D164="N","Non-TPL, ","TPL, ")&amp;IF($E164="N","Non-voluntary_","voluntary_")&amp;$A164&amp;"_"&amp;Q$4,'TANF_CHIP Child Rate Sheet'!$A$33:$QG$33,0))</f>
        <v>#N/A</v>
      </c>
      <c r="R164" s="36" t="e">
        <f>INDEX('TANF_CHIP Child Rate Sheet'!$A$7:$QG$33,MATCH('Child Check (2)'!$F164,'TANF_CHIP Child Rate Sheet'!$A$7:$A$33,0),MATCH('Child Check (2)'!$B164&amp;", "&amp;'Child Check (2)'!$C164&amp;", "&amp;IF($D164="N","Non-TPL, ","TPL, ")&amp;IF($E164="N","Non-voluntary_","voluntary_")&amp;$A164&amp;"_"&amp;R$4,'TANF_CHIP Child Rate Sheet'!$A$33:$QG$33,0))</f>
        <v>#N/A</v>
      </c>
      <c r="S164" s="42" t="e">
        <f>INDEX('TANF_CHIP Child Rate Sheet'!$A$7:$QG$33,MATCH('Child Check (2)'!$F164,'TANF_CHIP Child Rate Sheet'!$A$7:$A$33,0),MATCH('Child Check (2)'!$B164&amp;", "&amp;'Child Check (2)'!$C164&amp;", "&amp;IF($D164="N","Non-TPL, ","TPL, ")&amp;IF($E164="N","Non-voluntary_","voluntary_")&amp;$A164&amp;"_"&amp;S$4,'TANF_CHIP Child Rate Sheet'!$A$33:$QG$33,0))</f>
        <v>#N/A</v>
      </c>
      <c r="T164" s="118" t="e">
        <f>INDEX('TANF_CHIP Child Rate Sheet'!$A$3:$QG$33,MATCH("Base Member Months:",'TANF_CHIP Child Rate Sheet'!$A$3:$A$33,0),MATCH('Child Check (2)'!$B164&amp;", "&amp;'Child Check (2)'!$C164&amp;", "&amp;IF($D164="N","Non-TPL, ","TPL, ")&amp;IF($E164="N","Non-voluntary_","voluntary_")&amp;$A164&amp;"_"&amp;T$4,'TANF_CHIP Child Rate Sheet'!$A$33:$QG$33,0))</f>
        <v>#N/A</v>
      </c>
      <c r="U164" s="118" t="e">
        <f>INDEX('TANF_CHIP Child Rate Sheet'!$A$3:$QG$33,MATCH("Base Member Months:",'TANF_CHIP Child Rate Sheet'!$A$3:$A$33,0),MATCH('Child Check (2)'!$B164&amp;", "&amp;'Child Check (2)'!$C164&amp;", "&amp;IF($D164="N","Non-TPL, ","TPL, ")&amp;IF($E164="N","Non-voluntary_","voluntary_")&amp;$A164&amp;"_"&amp;U$4,'TANF_CHIP Child Rate Sheet'!$A$33:$QG$33,0))</f>
        <v>#N/A</v>
      </c>
      <c r="W164" s="119">
        <v>0</v>
      </c>
      <c r="X164" s="119">
        <v>0</v>
      </c>
      <c r="Y164" s="119" t="e">
        <v>#VALUE!</v>
      </c>
      <c r="Z164" s="122">
        <v>0</v>
      </c>
      <c r="AA164" s="122">
        <v>0</v>
      </c>
      <c r="AB164" s="122">
        <v>0</v>
      </c>
      <c r="AC164" s="122">
        <v>0</v>
      </c>
      <c r="AD164" s="122">
        <v>0</v>
      </c>
      <c r="AE164" s="123" t="e">
        <f t="shared" si="6"/>
        <v>#N/A</v>
      </c>
      <c r="AF164" s="123" t="e">
        <f t="shared" si="7"/>
        <v>#N/A</v>
      </c>
      <c r="AG164" s="121" t="e">
        <f t="shared" si="8"/>
        <v>#N/A</v>
      </c>
    </row>
    <row r="165" spans="1:33">
      <c r="A165" s="112" t="s">
        <v>42</v>
      </c>
      <c r="B165" s="113" t="s">
        <v>47</v>
      </c>
      <c r="C165" s="113" t="s">
        <v>49</v>
      </c>
      <c r="D165" s="113" t="s">
        <v>31</v>
      </c>
      <c r="E165" s="113" t="s">
        <v>31</v>
      </c>
      <c r="F165" s="114" t="s">
        <v>32</v>
      </c>
      <c r="G165" s="35" t="e">
        <f>INDEX('TANF_CHIP Child Rate Sheet'!$A$7:$QG$33,MATCH('Child Check (2)'!$F165,'TANF_CHIP Child Rate Sheet'!$A$7:$A$33,0),MATCH('Child Check (2)'!$B165&amp;", "&amp;'Child Check (2)'!$C165&amp;", "&amp;IF($D165="N","Non-TPL, ","TPL, ")&amp;IF($E165="N","Non-voluntary_","voluntary_")&amp;$A165&amp;"_"&amp;G$4,'TANF_CHIP Child Rate Sheet'!$A$33:$QG$33,0))</f>
        <v>#N/A</v>
      </c>
      <c r="H165" s="36" t="e">
        <f>INDEX('TANF_CHIP Child Rate Sheet'!$A$7:$QG$33,MATCH('Child Check (2)'!$F165,'TANF_CHIP Child Rate Sheet'!$A$7:$A$33,0),MATCH('Child Check (2)'!$B165&amp;", "&amp;'Child Check (2)'!$C165&amp;", "&amp;IF($D165="N","Non-TPL, ","TPL, ")&amp;IF($E165="N","Non-voluntary_","voluntary_")&amp;$A165&amp;"_"&amp;H$4,'TANF_CHIP Child Rate Sheet'!$A$33:$QG$33,0))</f>
        <v>#N/A</v>
      </c>
      <c r="I165" s="36" t="e">
        <f>INDEX('TANF_CHIP Child Rate Sheet'!$A$7:$QG$33,MATCH('Child Check (2)'!$F165,'TANF_CHIP Child Rate Sheet'!$A$7:$A$33,0),MATCH('Child Check (2)'!$B165&amp;", "&amp;'Child Check (2)'!$C165&amp;", "&amp;IF($D165="N","Non-TPL, ","TPL, ")&amp;IF($E165="N","Non-voluntary_","voluntary_")&amp;$A165&amp;"_"&amp;I$4,'TANF_CHIP Child Rate Sheet'!$A$33:$QG$33,0))</f>
        <v>#N/A</v>
      </c>
      <c r="J165" s="37" t="e">
        <f>INDEX('TANF_CHIP Child Rate Sheet'!$A$7:$QG$33,MATCH('Child Check (2)'!$F165,'TANF_CHIP Child Rate Sheet'!$A$7:$A$33,0),MATCH('Child Check (2)'!$B165&amp;", "&amp;'Child Check (2)'!$C165&amp;", "&amp;IF($D165="N","Non-TPL, ","TPL, ")&amp;IF($E165="N","Non-voluntary_","voluntary_")&amp;$A165&amp;"_"&amp;J$4,'TANF_CHIP Child Rate Sheet'!$A$33:$QG$33,0))</f>
        <v>#N/A</v>
      </c>
      <c r="K165" s="38" t="e">
        <f>INDEX('TANF_CHIP Child Rate Sheet'!$A$7:$QG$33,MATCH('Child Check (2)'!$F165,'TANF_CHIP Child Rate Sheet'!$A$7:$A$33,0),MATCH('Child Check (2)'!$B165&amp;", "&amp;'Child Check (2)'!$C165&amp;", "&amp;IF($D165="N","Non-TPL, ","TPL, ")&amp;IF($E165="N","Non-voluntary_","voluntary_")&amp;$A165&amp;"_"&amp;K$4,'TANF_CHIP Child Rate Sheet'!$A$33:$QG$33,0))</f>
        <v>#N/A</v>
      </c>
      <c r="L165" s="37" t="e">
        <f>INDEX('TANF_CHIP Child Rate Sheet'!$A$7:$QG$33,MATCH('Child Check (2)'!$F165,'TANF_CHIP Child Rate Sheet'!$A$7:$A$33,0),MATCH('Child Check (2)'!$B165&amp;", "&amp;'Child Check (2)'!$C165&amp;", "&amp;IF($D165="N","Non-TPL, ","TPL, ")&amp;IF($E165="N","Non-voluntary_","voluntary_")&amp;$A165&amp;"_"&amp;L$4,'TANF_CHIP Child Rate Sheet'!$A$33:$QG$33,0))</f>
        <v>#N/A</v>
      </c>
      <c r="M165" s="39" t="e">
        <f>INDEX('TANF_CHIP Child Rate Sheet'!$A$7:$QG$33,MATCH('Child Check (2)'!$F165,'TANF_CHIP Child Rate Sheet'!$A$7:$A$33,0),MATCH('Child Check (2)'!$B165&amp;", "&amp;'Child Check (2)'!$C165&amp;", "&amp;IF($D165="N","Non-TPL, ","TPL, ")&amp;IF($E165="N","Non-voluntary_","voluntary_")&amp;$A165&amp;"_"&amp;M$4,'TANF_CHIP Child Rate Sheet'!$A$33:$QG$33,0))</f>
        <v>#N/A</v>
      </c>
      <c r="N165" s="40" t="e">
        <f>INDEX('TANF_CHIP Child Rate Sheet'!$A$7:$QG$33,MATCH('Child Check (2)'!$F165,'TANF_CHIP Child Rate Sheet'!$A$7:$A$33,0),MATCH('Child Check (2)'!$B165&amp;", "&amp;'Child Check (2)'!$C165&amp;", "&amp;IF($D165="N","Non-TPL, ","TPL, ")&amp;IF($E165="N","Non-voluntary_","voluntary_")&amp;$A165&amp;"_"&amp;N$4,'TANF_CHIP Child Rate Sheet'!$A$33:$QG$33,0))</f>
        <v>#N/A</v>
      </c>
      <c r="O165" s="41" t="e">
        <f>INDEX('TANF_CHIP Child Rate Sheet'!$A$7:$QG$33,MATCH('Child Check (2)'!$F165,'TANF_CHIP Child Rate Sheet'!$A$7:$A$33,0),MATCH('Child Check (2)'!$B165&amp;", "&amp;'Child Check (2)'!$C165&amp;", "&amp;IF($D165="N","Non-TPL, ","TPL, ")&amp;IF($E165="N","Non-voluntary_","voluntary_")&amp;$A165&amp;"_"&amp;O$4,'TANF_CHIP Child Rate Sheet'!$A$33:$QG$33,0))</f>
        <v>#N/A</v>
      </c>
      <c r="P165" s="41" t="e">
        <f>INDEX('TANF_CHIP Child Rate Sheet'!$A$7:$QG$33,MATCH('Child Check (2)'!$F165,'TANF_CHIP Child Rate Sheet'!$A$7:$A$33,0),MATCH('Child Check (2)'!$B165&amp;", "&amp;'Child Check (2)'!$C165&amp;", "&amp;IF($D165="N","Non-TPL, ","TPL, ")&amp;IF($E165="N","Non-voluntary_","voluntary_")&amp;$A165&amp;"_"&amp;P$4,'TANF_CHIP Child Rate Sheet'!$A$33:$QG$33,0))</f>
        <v>#N/A</v>
      </c>
      <c r="Q165" s="35" t="e">
        <f>INDEX('TANF_CHIP Child Rate Sheet'!$A$7:$QG$33,MATCH('Child Check (2)'!$F165,'TANF_CHIP Child Rate Sheet'!$A$7:$A$33,0),MATCH('Child Check (2)'!$B165&amp;", "&amp;'Child Check (2)'!$C165&amp;", "&amp;IF($D165="N","Non-TPL, ","TPL, ")&amp;IF($E165="N","Non-voluntary_","voluntary_")&amp;$A165&amp;"_"&amp;Q$4,'TANF_CHIP Child Rate Sheet'!$A$33:$QG$33,0))</f>
        <v>#N/A</v>
      </c>
      <c r="R165" s="36" t="e">
        <f>INDEX('TANF_CHIP Child Rate Sheet'!$A$7:$QG$33,MATCH('Child Check (2)'!$F165,'TANF_CHIP Child Rate Sheet'!$A$7:$A$33,0),MATCH('Child Check (2)'!$B165&amp;", "&amp;'Child Check (2)'!$C165&amp;", "&amp;IF($D165="N","Non-TPL, ","TPL, ")&amp;IF($E165="N","Non-voluntary_","voluntary_")&amp;$A165&amp;"_"&amp;R$4,'TANF_CHIP Child Rate Sheet'!$A$33:$QG$33,0))</f>
        <v>#N/A</v>
      </c>
      <c r="S165" s="42" t="e">
        <f>INDEX('TANF_CHIP Child Rate Sheet'!$A$7:$QG$33,MATCH('Child Check (2)'!$F165,'TANF_CHIP Child Rate Sheet'!$A$7:$A$33,0),MATCH('Child Check (2)'!$B165&amp;", "&amp;'Child Check (2)'!$C165&amp;", "&amp;IF($D165="N","Non-TPL, ","TPL, ")&amp;IF($E165="N","Non-voluntary_","voluntary_")&amp;$A165&amp;"_"&amp;S$4,'TANF_CHIP Child Rate Sheet'!$A$33:$QG$33,0))</f>
        <v>#N/A</v>
      </c>
      <c r="T165" s="118" t="e">
        <f>INDEX('TANF_CHIP Child Rate Sheet'!$A$3:$QG$33,MATCH("Base Member Months:",'TANF_CHIP Child Rate Sheet'!$A$3:$A$33,0),MATCH('Child Check (2)'!$B165&amp;", "&amp;'Child Check (2)'!$C165&amp;", "&amp;IF($D165="N","Non-TPL, ","TPL, ")&amp;IF($E165="N","Non-voluntary_","voluntary_")&amp;$A165&amp;"_"&amp;T$4,'TANF_CHIP Child Rate Sheet'!$A$33:$QG$33,0))</f>
        <v>#N/A</v>
      </c>
      <c r="U165" s="118" t="e">
        <f>INDEX('TANF_CHIP Child Rate Sheet'!$A$3:$QG$33,MATCH("Base Member Months:",'TANF_CHIP Child Rate Sheet'!$A$3:$A$33,0),MATCH('Child Check (2)'!$B165&amp;", "&amp;'Child Check (2)'!$C165&amp;", "&amp;IF($D165="N","Non-TPL, ","TPL, ")&amp;IF($E165="N","Non-voluntary_","voluntary_")&amp;$A165&amp;"_"&amp;U$4,'TANF_CHIP Child Rate Sheet'!$A$33:$QG$33,0))</f>
        <v>#N/A</v>
      </c>
      <c r="W165" s="119">
        <v>0</v>
      </c>
      <c r="X165" s="119">
        <v>0</v>
      </c>
      <c r="Y165" s="119" t="e">
        <v>#VALUE!</v>
      </c>
      <c r="Z165" s="122">
        <v>0</v>
      </c>
      <c r="AA165" s="122">
        <v>0</v>
      </c>
      <c r="AB165" s="122">
        <v>0</v>
      </c>
      <c r="AC165" s="122">
        <v>0</v>
      </c>
      <c r="AD165" s="122">
        <v>0</v>
      </c>
      <c r="AE165" s="123" t="e">
        <f t="shared" si="6"/>
        <v>#N/A</v>
      </c>
      <c r="AF165" s="123" t="e">
        <f t="shared" si="7"/>
        <v>#N/A</v>
      </c>
      <c r="AG165" s="121" t="e">
        <f t="shared" si="8"/>
        <v>#N/A</v>
      </c>
    </row>
    <row r="166" spans="1:33">
      <c r="A166" s="112" t="s">
        <v>42</v>
      </c>
      <c r="B166" s="113" t="s">
        <v>47</v>
      </c>
      <c r="C166" s="113" t="s">
        <v>49</v>
      </c>
      <c r="D166" s="113" t="s">
        <v>31</v>
      </c>
      <c r="E166" s="113" t="s">
        <v>31</v>
      </c>
      <c r="F166" s="114" t="s">
        <v>33</v>
      </c>
      <c r="G166" s="35" t="e">
        <f>INDEX('TANF_CHIP Child Rate Sheet'!$A$7:$QG$33,MATCH('Child Check (2)'!$F166,'TANF_CHIP Child Rate Sheet'!$A$7:$A$33,0),MATCH('Child Check (2)'!$B166&amp;", "&amp;'Child Check (2)'!$C166&amp;", "&amp;IF($D166="N","Non-TPL, ","TPL, ")&amp;IF($E166="N","Non-voluntary_","voluntary_")&amp;$A166&amp;"_"&amp;G$4,'TANF_CHIP Child Rate Sheet'!$A$33:$QG$33,0))</f>
        <v>#N/A</v>
      </c>
      <c r="H166" s="36" t="e">
        <f>INDEX('TANF_CHIP Child Rate Sheet'!$A$7:$QG$33,MATCH('Child Check (2)'!$F166,'TANF_CHIP Child Rate Sheet'!$A$7:$A$33,0),MATCH('Child Check (2)'!$B166&amp;", "&amp;'Child Check (2)'!$C166&amp;", "&amp;IF($D166="N","Non-TPL, ","TPL, ")&amp;IF($E166="N","Non-voluntary_","voluntary_")&amp;$A166&amp;"_"&amp;H$4,'TANF_CHIP Child Rate Sheet'!$A$33:$QG$33,0))</f>
        <v>#N/A</v>
      </c>
      <c r="I166" s="36" t="e">
        <f>INDEX('TANF_CHIP Child Rate Sheet'!$A$7:$QG$33,MATCH('Child Check (2)'!$F166,'TANF_CHIP Child Rate Sheet'!$A$7:$A$33,0),MATCH('Child Check (2)'!$B166&amp;", "&amp;'Child Check (2)'!$C166&amp;", "&amp;IF($D166="N","Non-TPL, ","TPL, ")&amp;IF($E166="N","Non-voluntary_","voluntary_")&amp;$A166&amp;"_"&amp;I$4,'TANF_CHIP Child Rate Sheet'!$A$33:$QG$33,0))</f>
        <v>#N/A</v>
      </c>
      <c r="J166" s="37" t="e">
        <f>INDEX('TANF_CHIP Child Rate Sheet'!$A$7:$QG$33,MATCH('Child Check (2)'!$F166,'TANF_CHIP Child Rate Sheet'!$A$7:$A$33,0),MATCH('Child Check (2)'!$B166&amp;", "&amp;'Child Check (2)'!$C166&amp;", "&amp;IF($D166="N","Non-TPL, ","TPL, ")&amp;IF($E166="N","Non-voluntary_","voluntary_")&amp;$A166&amp;"_"&amp;J$4,'TANF_CHIP Child Rate Sheet'!$A$33:$QG$33,0))</f>
        <v>#N/A</v>
      </c>
      <c r="K166" s="38" t="e">
        <f>INDEX('TANF_CHIP Child Rate Sheet'!$A$7:$QG$33,MATCH('Child Check (2)'!$F166,'TANF_CHIP Child Rate Sheet'!$A$7:$A$33,0),MATCH('Child Check (2)'!$B166&amp;", "&amp;'Child Check (2)'!$C166&amp;", "&amp;IF($D166="N","Non-TPL, ","TPL, ")&amp;IF($E166="N","Non-voluntary_","voluntary_")&amp;$A166&amp;"_"&amp;K$4,'TANF_CHIP Child Rate Sheet'!$A$33:$QG$33,0))</f>
        <v>#N/A</v>
      </c>
      <c r="L166" s="37" t="e">
        <f>INDEX('TANF_CHIP Child Rate Sheet'!$A$7:$QG$33,MATCH('Child Check (2)'!$F166,'TANF_CHIP Child Rate Sheet'!$A$7:$A$33,0),MATCH('Child Check (2)'!$B166&amp;", "&amp;'Child Check (2)'!$C166&amp;", "&amp;IF($D166="N","Non-TPL, ","TPL, ")&amp;IF($E166="N","Non-voluntary_","voluntary_")&amp;$A166&amp;"_"&amp;L$4,'TANF_CHIP Child Rate Sheet'!$A$33:$QG$33,0))</f>
        <v>#N/A</v>
      </c>
      <c r="M166" s="39" t="e">
        <f>INDEX('TANF_CHIP Child Rate Sheet'!$A$7:$QG$33,MATCH('Child Check (2)'!$F166,'TANF_CHIP Child Rate Sheet'!$A$7:$A$33,0),MATCH('Child Check (2)'!$B166&amp;", "&amp;'Child Check (2)'!$C166&amp;", "&amp;IF($D166="N","Non-TPL, ","TPL, ")&amp;IF($E166="N","Non-voluntary_","voluntary_")&amp;$A166&amp;"_"&amp;M$4,'TANF_CHIP Child Rate Sheet'!$A$33:$QG$33,0))</f>
        <v>#N/A</v>
      </c>
      <c r="N166" s="40" t="e">
        <f>INDEX('TANF_CHIP Child Rate Sheet'!$A$7:$QG$33,MATCH('Child Check (2)'!$F166,'TANF_CHIP Child Rate Sheet'!$A$7:$A$33,0),MATCH('Child Check (2)'!$B166&amp;", "&amp;'Child Check (2)'!$C166&amp;", "&amp;IF($D166="N","Non-TPL, ","TPL, ")&amp;IF($E166="N","Non-voluntary_","voluntary_")&amp;$A166&amp;"_"&amp;N$4,'TANF_CHIP Child Rate Sheet'!$A$33:$QG$33,0))</f>
        <v>#N/A</v>
      </c>
      <c r="O166" s="41" t="e">
        <f>INDEX('TANF_CHIP Child Rate Sheet'!$A$7:$QG$33,MATCH('Child Check (2)'!$F166,'TANF_CHIP Child Rate Sheet'!$A$7:$A$33,0),MATCH('Child Check (2)'!$B166&amp;", "&amp;'Child Check (2)'!$C166&amp;", "&amp;IF($D166="N","Non-TPL, ","TPL, ")&amp;IF($E166="N","Non-voluntary_","voluntary_")&amp;$A166&amp;"_"&amp;O$4,'TANF_CHIP Child Rate Sheet'!$A$33:$QG$33,0))</f>
        <v>#N/A</v>
      </c>
      <c r="P166" s="41" t="e">
        <f>INDEX('TANF_CHIP Child Rate Sheet'!$A$7:$QG$33,MATCH('Child Check (2)'!$F166,'TANF_CHIP Child Rate Sheet'!$A$7:$A$33,0),MATCH('Child Check (2)'!$B166&amp;", "&amp;'Child Check (2)'!$C166&amp;", "&amp;IF($D166="N","Non-TPL, ","TPL, ")&amp;IF($E166="N","Non-voluntary_","voluntary_")&amp;$A166&amp;"_"&amp;P$4,'TANF_CHIP Child Rate Sheet'!$A$33:$QG$33,0))</f>
        <v>#N/A</v>
      </c>
      <c r="Q166" s="35" t="e">
        <f>INDEX('TANF_CHIP Child Rate Sheet'!$A$7:$QG$33,MATCH('Child Check (2)'!$F166,'TANF_CHIP Child Rate Sheet'!$A$7:$A$33,0),MATCH('Child Check (2)'!$B166&amp;", "&amp;'Child Check (2)'!$C166&amp;", "&amp;IF($D166="N","Non-TPL, ","TPL, ")&amp;IF($E166="N","Non-voluntary_","voluntary_")&amp;$A166&amp;"_"&amp;Q$4,'TANF_CHIP Child Rate Sheet'!$A$33:$QG$33,0))</f>
        <v>#N/A</v>
      </c>
      <c r="R166" s="36" t="e">
        <f>INDEX('TANF_CHIP Child Rate Sheet'!$A$7:$QG$33,MATCH('Child Check (2)'!$F166,'TANF_CHIP Child Rate Sheet'!$A$7:$A$33,0),MATCH('Child Check (2)'!$B166&amp;", "&amp;'Child Check (2)'!$C166&amp;", "&amp;IF($D166="N","Non-TPL, ","TPL, ")&amp;IF($E166="N","Non-voluntary_","voluntary_")&amp;$A166&amp;"_"&amp;R$4,'TANF_CHIP Child Rate Sheet'!$A$33:$QG$33,0))</f>
        <v>#N/A</v>
      </c>
      <c r="S166" s="42" t="e">
        <f>INDEX('TANF_CHIP Child Rate Sheet'!$A$7:$QG$33,MATCH('Child Check (2)'!$F166,'TANF_CHIP Child Rate Sheet'!$A$7:$A$33,0),MATCH('Child Check (2)'!$B166&amp;", "&amp;'Child Check (2)'!$C166&amp;", "&amp;IF($D166="N","Non-TPL, ","TPL, ")&amp;IF($E166="N","Non-voluntary_","voluntary_")&amp;$A166&amp;"_"&amp;S$4,'TANF_CHIP Child Rate Sheet'!$A$33:$QG$33,0))</f>
        <v>#N/A</v>
      </c>
      <c r="T166" s="118" t="e">
        <f>INDEX('TANF_CHIP Child Rate Sheet'!$A$3:$QG$33,MATCH("Base Member Months:",'TANF_CHIP Child Rate Sheet'!$A$3:$A$33,0),MATCH('Child Check (2)'!$B166&amp;", "&amp;'Child Check (2)'!$C166&amp;", "&amp;IF($D166="N","Non-TPL, ","TPL, ")&amp;IF($E166="N","Non-voluntary_","voluntary_")&amp;$A166&amp;"_"&amp;T$4,'TANF_CHIP Child Rate Sheet'!$A$33:$QG$33,0))</f>
        <v>#N/A</v>
      </c>
      <c r="U166" s="118" t="e">
        <f>INDEX('TANF_CHIP Child Rate Sheet'!$A$3:$QG$33,MATCH("Base Member Months:",'TANF_CHIP Child Rate Sheet'!$A$3:$A$33,0),MATCH('Child Check (2)'!$B166&amp;", "&amp;'Child Check (2)'!$C166&amp;", "&amp;IF($D166="N","Non-TPL, ","TPL, ")&amp;IF($E166="N","Non-voluntary_","voluntary_")&amp;$A166&amp;"_"&amp;U$4,'TANF_CHIP Child Rate Sheet'!$A$33:$QG$33,0))</f>
        <v>#N/A</v>
      </c>
      <c r="W166" s="119">
        <v>0</v>
      </c>
      <c r="X166" s="119">
        <v>0</v>
      </c>
      <c r="Y166" s="119" t="e">
        <v>#VALUE!</v>
      </c>
      <c r="Z166" s="122">
        <v>0</v>
      </c>
      <c r="AA166" s="122">
        <v>0</v>
      </c>
      <c r="AB166" s="122">
        <v>0</v>
      </c>
      <c r="AC166" s="122">
        <v>0</v>
      </c>
      <c r="AD166" s="122">
        <v>-8.3266726846886741E-17</v>
      </c>
      <c r="AE166" s="123" t="e">
        <f t="shared" si="6"/>
        <v>#N/A</v>
      </c>
      <c r="AF166" s="123" t="e">
        <f t="shared" si="7"/>
        <v>#N/A</v>
      </c>
      <c r="AG166" s="121" t="e">
        <f t="shared" si="8"/>
        <v>#N/A</v>
      </c>
    </row>
    <row r="167" spans="1:33">
      <c r="A167" s="112" t="s">
        <v>42</v>
      </c>
      <c r="B167" s="113" t="s">
        <v>47</v>
      </c>
      <c r="C167" s="113" t="s">
        <v>49</v>
      </c>
      <c r="D167" s="113" t="s">
        <v>31</v>
      </c>
      <c r="E167" s="113" t="s">
        <v>31</v>
      </c>
      <c r="F167" s="114" t="s">
        <v>34</v>
      </c>
      <c r="G167" s="35" t="e">
        <f>INDEX('TANF_CHIP Child Rate Sheet'!$A$7:$QG$33,MATCH('Child Check (2)'!$F167,'TANF_CHIP Child Rate Sheet'!$A$7:$A$33,0),MATCH('Child Check (2)'!$B167&amp;", "&amp;'Child Check (2)'!$C167&amp;", "&amp;IF($D167="N","Non-TPL, ","TPL, ")&amp;IF($E167="N","Non-voluntary_","voluntary_")&amp;$A167&amp;"_"&amp;G$4,'TANF_CHIP Child Rate Sheet'!$A$33:$QG$33,0))</f>
        <v>#N/A</v>
      </c>
      <c r="H167" s="36" t="e">
        <f>INDEX('TANF_CHIP Child Rate Sheet'!$A$7:$QG$33,MATCH('Child Check (2)'!$F167,'TANF_CHIP Child Rate Sheet'!$A$7:$A$33,0),MATCH('Child Check (2)'!$B167&amp;", "&amp;'Child Check (2)'!$C167&amp;", "&amp;IF($D167="N","Non-TPL, ","TPL, ")&amp;IF($E167="N","Non-voluntary_","voluntary_")&amp;$A167&amp;"_"&amp;H$4,'TANF_CHIP Child Rate Sheet'!$A$33:$QG$33,0))</f>
        <v>#N/A</v>
      </c>
      <c r="I167" s="36" t="e">
        <f>INDEX('TANF_CHIP Child Rate Sheet'!$A$7:$QG$33,MATCH('Child Check (2)'!$F167,'TANF_CHIP Child Rate Sheet'!$A$7:$A$33,0),MATCH('Child Check (2)'!$B167&amp;", "&amp;'Child Check (2)'!$C167&amp;", "&amp;IF($D167="N","Non-TPL, ","TPL, ")&amp;IF($E167="N","Non-voluntary_","voluntary_")&amp;$A167&amp;"_"&amp;I$4,'TANF_CHIP Child Rate Sheet'!$A$33:$QG$33,0))</f>
        <v>#N/A</v>
      </c>
      <c r="J167" s="37" t="e">
        <f>INDEX('TANF_CHIP Child Rate Sheet'!$A$7:$QG$33,MATCH('Child Check (2)'!$F167,'TANF_CHIP Child Rate Sheet'!$A$7:$A$33,0),MATCH('Child Check (2)'!$B167&amp;", "&amp;'Child Check (2)'!$C167&amp;", "&amp;IF($D167="N","Non-TPL, ","TPL, ")&amp;IF($E167="N","Non-voluntary_","voluntary_")&amp;$A167&amp;"_"&amp;J$4,'TANF_CHIP Child Rate Sheet'!$A$33:$QG$33,0))</f>
        <v>#N/A</v>
      </c>
      <c r="K167" s="38" t="e">
        <f>INDEX('TANF_CHIP Child Rate Sheet'!$A$7:$QG$33,MATCH('Child Check (2)'!$F167,'TANF_CHIP Child Rate Sheet'!$A$7:$A$33,0),MATCH('Child Check (2)'!$B167&amp;", "&amp;'Child Check (2)'!$C167&amp;", "&amp;IF($D167="N","Non-TPL, ","TPL, ")&amp;IF($E167="N","Non-voluntary_","voluntary_")&amp;$A167&amp;"_"&amp;K$4,'TANF_CHIP Child Rate Sheet'!$A$33:$QG$33,0))</f>
        <v>#N/A</v>
      </c>
      <c r="L167" s="37" t="e">
        <f>INDEX('TANF_CHIP Child Rate Sheet'!$A$7:$QG$33,MATCH('Child Check (2)'!$F167,'TANF_CHIP Child Rate Sheet'!$A$7:$A$33,0),MATCH('Child Check (2)'!$B167&amp;", "&amp;'Child Check (2)'!$C167&amp;", "&amp;IF($D167="N","Non-TPL, ","TPL, ")&amp;IF($E167="N","Non-voluntary_","voluntary_")&amp;$A167&amp;"_"&amp;L$4,'TANF_CHIP Child Rate Sheet'!$A$33:$QG$33,0))</f>
        <v>#N/A</v>
      </c>
      <c r="M167" s="39" t="e">
        <f>INDEX('TANF_CHIP Child Rate Sheet'!$A$7:$QG$33,MATCH('Child Check (2)'!$F167,'TANF_CHIP Child Rate Sheet'!$A$7:$A$33,0),MATCH('Child Check (2)'!$B167&amp;", "&amp;'Child Check (2)'!$C167&amp;", "&amp;IF($D167="N","Non-TPL, ","TPL, ")&amp;IF($E167="N","Non-voluntary_","voluntary_")&amp;$A167&amp;"_"&amp;M$4,'TANF_CHIP Child Rate Sheet'!$A$33:$QG$33,0))</f>
        <v>#N/A</v>
      </c>
      <c r="N167" s="40" t="e">
        <f>INDEX('TANF_CHIP Child Rate Sheet'!$A$7:$QG$33,MATCH('Child Check (2)'!$F167,'TANF_CHIP Child Rate Sheet'!$A$7:$A$33,0),MATCH('Child Check (2)'!$B167&amp;", "&amp;'Child Check (2)'!$C167&amp;", "&amp;IF($D167="N","Non-TPL, ","TPL, ")&amp;IF($E167="N","Non-voluntary_","voluntary_")&amp;$A167&amp;"_"&amp;N$4,'TANF_CHIP Child Rate Sheet'!$A$33:$QG$33,0))</f>
        <v>#N/A</v>
      </c>
      <c r="O167" s="41" t="e">
        <f>INDEX('TANF_CHIP Child Rate Sheet'!$A$7:$QG$33,MATCH('Child Check (2)'!$F167,'TANF_CHIP Child Rate Sheet'!$A$7:$A$33,0),MATCH('Child Check (2)'!$B167&amp;", "&amp;'Child Check (2)'!$C167&amp;", "&amp;IF($D167="N","Non-TPL, ","TPL, ")&amp;IF($E167="N","Non-voluntary_","voluntary_")&amp;$A167&amp;"_"&amp;O$4,'TANF_CHIP Child Rate Sheet'!$A$33:$QG$33,0))</f>
        <v>#N/A</v>
      </c>
      <c r="P167" s="41" t="e">
        <f>INDEX('TANF_CHIP Child Rate Sheet'!$A$7:$QG$33,MATCH('Child Check (2)'!$F167,'TANF_CHIP Child Rate Sheet'!$A$7:$A$33,0),MATCH('Child Check (2)'!$B167&amp;", "&amp;'Child Check (2)'!$C167&amp;", "&amp;IF($D167="N","Non-TPL, ","TPL, ")&amp;IF($E167="N","Non-voluntary_","voluntary_")&amp;$A167&amp;"_"&amp;P$4,'TANF_CHIP Child Rate Sheet'!$A$33:$QG$33,0))</f>
        <v>#N/A</v>
      </c>
      <c r="Q167" s="35" t="e">
        <f>INDEX('TANF_CHIP Child Rate Sheet'!$A$7:$QG$33,MATCH('Child Check (2)'!$F167,'TANF_CHIP Child Rate Sheet'!$A$7:$A$33,0),MATCH('Child Check (2)'!$B167&amp;", "&amp;'Child Check (2)'!$C167&amp;", "&amp;IF($D167="N","Non-TPL, ","TPL, ")&amp;IF($E167="N","Non-voluntary_","voluntary_")&amp;$A167&amp;"_"&amp;Q$4,'TANF_CHIP Child Rate Sheet'!$A$33:$QG$33,0))</f>
        <v>#N/A</v>
      </c>
      <c r="R167" s="36" t="e">
        <f>INDEX('TANF_CHIP Child Rate Sheet'!$A$7:$QG$33,MATCH('Child Check (2)'!$F167,'TANF_CHIP Child Rate Sheet'!$A$7:$A$33,0),MATCH('Child Check (2)'!$B167&amp;", "&amp;'Child Check (2)'!$C167&amp;", "&amp;IF($D167="N","Non-TPL, ","TPL, ")&amp;IF($E167="N","Non-voluntary_","voluntary_")&amp;$A167&amp;"_"&amp;R$4,'TANF_CHIP Child Rate Sheet'!$A$33:$QG$33,0))</f>
        <v>#N/A</v>
      </c>
      <c r="S167" s="42" t="e">
        <f>INDEX('TANF_CHIP Child Rate Sheet'!$A$7:$QG$33,MATCH('Child Check (2)'!$F167,'TANF_CHIP Child Rate Sheet'!$A$7:$A$33,0),MATCH('Child Check (2)'!$B167&amp;", "&amp;'Child Check (2)'!$C167&amp;", "&amp;IF($D167="N","Non-TPL, ","TPL, ")&amp;IF($E167="N","Non-voluntary_","voluntary_")&amp;$A167&amp;"_"&amp;S$4,'TANF_CHIP Child Rate Sheet'!$A$33:$QG$33,0))</f>
        <v>#N/A</v>
      </c>
      <c r="T167" s="118" t="e">
        <f>INDEX('TANF_CHIP Child Rate Sheet'!$A$3:$QG$33,MATCH("Base Member Months:",'TANF_CHIP Child Rate Sheet'!$A$3:$A$33,0),MATCH('Child Check (2)'!$B167&amp;", "&amp;'Child Check (2)'!$C167&amp;", "&amp;IF($D167="N","Non-TPL, ","TPL, ")&amp;IF($E167="N","Non-voluntary_","voluntary_")&amp;$A167&amp;"_"&amp;T$4,'TANF_CHIP Child Rate Sheet'!$A$33:$QG$33,0))</f>
        <v>#N/A</v>
      </c>
      <c r="U167" s="118" t="e">
        <f>INDEX('TANF_CHIP Child Rate Sheet'!$A$3:$QG$33,MATCH("Base Member Months:",'TANF_CHIP Child Rate Sheet'!$A$3:$A$33,0),MATCH('Child Check (2)'!$B167&amp;", "&amp;'Child Check (2)'!$C167&amp;", "&amp;IF($D167="N","Non-TPL, ","TPL, ")&amp;IF($E167="N","Non-voluntary_","voluntary_")&amp;$A167&amp;"_"&amp;U$4,'TANF_CHIP Child Rate Sheet'!$A$33:$QG$33,0))</f>
        <v>#N/A</v>
      </c>
      <c r="W167" s="119">
        <v>0</v>
      </c>
      <c r="X167" s="119">
        <v>0</v>
      </c>
      <c r="Y167" s="119" t="e">
        <v>#VALUE!</v>
      </c>
      <c r="Z167" s="122">
        <v>0</v>
      </c>
      <c r="AA167" s="122">
        <v>0</v>
      </c>
      <c r="AB167" s="122">
        <v>0</v>
      </c>
      <c r="AC167" s="122">
        <v>0</v>
      </c>
      <c r="AD167" s="122">
        <v>-8.3266726846886741E-17</v>
      </c>
      <c r="AE167" s="123" t="e">
        <f t="shared" si="6"/>
        <v>#N/A</v>
      </c>
      <c r="AF167" s="123" t="e">
        <f t="shared" si="7"/>
        <v>#N/A</v>
      </c>
      <c r="AG167" s="121" t="e">
        <f t="shared" si="8"/>
        <v>#N/A</v>
      </c>
    </row>
    <row r="168" spans="1:33">
      <c r="A168" s="112" t="s">
        <v>42</v>
      </c>
      <c r="B168" s="113" t="s">
        <v>47</v>
      </c>
      <c r="C168" s="113" t="s">
        <v>49</v>
      </c>
      <c r="D168" s="113" t="s">
        <v>31</v>
      </c>
      <c r="E168" s="113" t="s">
        <v>31</v>
      </c>
      <c r="F168" s="114" t="s">
        <v>35</v>
      </c>
      <c r="G168" s="35" t="e">
        <f>INDEX('TANF_CHIP Child Rate Sheet'!$A$7:$QG$33,MATCH('Child Check (2)'!$F168,'TANF_CHIP Child Rate Sheet'!$A$7:$A$33,0),MATCH('Child Check (2)'!$B168&amp;", "&amp;'Child Check (2)'!$C168&amp;", "&amp;IF($D168="N","Non-TPL, ","TPL, ")&amp;IF($E168="N","Non-voluntary_","voluntary_")&amp;$A168&amp;"_"&amp;G$4,'TANF_CHIP Child Rate Sheet'!$A$33:$QG$33,0))</f>
        <v>#N/A</v>
      </c>
      <c r="H168" s="36" t="e">
        <f>INDEX('TANF_CHIP Child Rate Sheet'!$A$7:$QG$33,MATCH('Child Check (2)'!$F168,'TANF_CHIP Child Rate Sheet'!$A$7:$A$33,0),MATCH('Child Check (2)'!$B168&amp;", "&amp;'Child Check (2)'!$C168&amp;", "&amp;IF($D168="N","Non-TPL, ","TPL, ")&amp;IF($E168="N","Non-voluntary_","voluntary_")&amp;$A168&amp;"_"&amp;H$4,'TANF_CHIP Child Rate Sheet'!$A$33:$QG$33,0))</f>
        <v>#N/A</v>
      </c>
      <c r="I168" s="36" t="e">
        <f>INDEX('TANF_CHIP Child Rate Sheet'!$A$7:$QG$33,MATCH('Child Check (2)'!$F168,'TANF_CHIP Child Rate Sheet'!$A$7:$A$33,0),MATCH('Child Check (2)'!$B168&amp;", "&amp;'Child Check (2)'!$C168&amp;", "&amp;IF($D168="N","Non-TPL, ","TPL, ")&amp;IF($E168="N","Non-voluntary_","voluntary_")&amp;$A168&amp;"_"&amp;I$4,'TANF_CHIP Child Rate Sheet'!$A$33:$QG$33,0))</f>
        <v>#N/A</v>
      </c>
      <c r="J168" s="37" t="e">
        <f>INDEX('TANF_CHIP Child Rate Sheet'!$A$7:$QG$33,MATCH('Child Check (2)'!$F168,'TANF_CHIP Child Rate Sheet'!$A$7:$A$33,0),MATCH('Child Check (2)'!$B168&amp;", "&amp;'Child Check (2)'!$C168&amp;", "&amp;IF($D168="N","Non-TPL, ","TPL, ")&amp;IF($E168="N","Non-voluntary_","voluntary_")&amp;$A168&amp;"_"&amp;J$4,'TANF_CHIP Child Rate Sheet'!$A$33:$QG$33,0))</f>
        <v>#N/A</v>
      </c>
      <c r="K168" s="38" t="e">
        <f>INDEX('TANF_CHIP Child Rate Sheet'!$A$7:$QG$33,MATCH('Child Check (2)'!$F168,'TANF_CHIP Child Rate Sheet'!$A$7:$A$33,0),MATCH('Child Check (2)'!$B168&amp;", "&amp;'Child Check (2)'!$C168&amp;", "&amp;IF($D168="N","Non-TPL, ","TPL, ")&amp;IF($E168="N","Non-voluntary_","voluntary_")&amp;$A168&amp;"_"&amp;K$4,'TANF_CHIP Child Rate Sheet'!$A$33:$QG$33,0))</f>
        <v>#N/A</v>
      </c>
      <c r="L168" s="37" t="e">
        <f>INDEX('TANF_CHIP Child Rate Sheet'!$A$7:$QG$33,MATCH('Child Check (2)'!$F168,'TANF_CHIP Child Rate Sheet'!$A$7:$A$33,0),MATCH('Child Check (2)'!$B168&amp;", "&amp;'Child Check (2)'!$C168&amp;", "&amp;IF($D168="N","Non-TPL, ","TPL, ")&amp;IF($E168="N","Non-voluntary_","voluntary_")&amp;$A168&amp;"_"&amp;L$4,'TANF_CHIP Child Rate Sheet'!$A$33:$QG$33,0))</f>
        <v>#N/A</v>
      </c>
      <c r="M168" s="39" t="e">
        <f>INDEX('TANF_CHIP Child Rate Sheet'!$A$7:$QG$33,MATCH('Child Check (2)'!$F168,'TANF_CHIP Child Rate Sheet'!$A$7:$A$33,0),MATCH('Child Check (2)'!$B168&amp;", "&amp;'Child Check (2)'!$C168&amp;", "&amp;IF($D168="N","Non-TPL, ","TPL, ")&amp;IF($E168="N","Non-voluntary_","voluntary_")&amp;$A168&amp;"_"&amp;M$4,'TANF_CHIP Child Rate Sheet'!$A$33:$QG$33,0))</f>
        <v>#N/A</v>
      </c>
      <c r="N168" s="40" t="e">
        <f>INDEX('TANF_CHIP Child Rate Sheet'!$A$7:$QG$33,MATCH('Child Check (2)'!$F168,'TANF_CHIP Child Rate Sheet'!$A$7:$A$33,0),MATCH('Child Check (2)'!$B168&amp;", "&amp;'Child Check (2)'!$C168&amp;", "&amp;IF($D168="N","Non-TPL, ","TPL, ")&amp;IF($E168="N","Non-voluntary_","voluntary_")&amp;$A168&amp;"_"&amp;N$4,'TANF_CHIP Child Rate Sheet'!$A$33:$QG$33,0))</f>
        <v>#N/A</v>
      </c>
      <c r="O168" s="41" t="e">
        <f>INDEX('TANF_CHIP Child Rate Sheet'!$A$7:$QG$33,MATCH('Child Check (2)'!$F168,'TANF_CHIP Child Rate Sheet'!$A$7:$A$33,0),MATCH('Child Check (2)'!$B168&amp;", "&amp;'Child Check (2)'!$C168&amp;", "&amp;IF($D168="N","Non-TPL, ","TPL, ")&amp;IF($E168="N","Non-voluntary_","voluntary_")&amp;$A168&amp;"_"&amp;O$4,'TANF_CHIP Child Rate Sheet'!$A$33:$QG$33,0))</f>
        <v>#N/A</v>
      </c>
      <c r="P168" s="41" t="e">
        <f>INDEX('TANF_CHIP Child Rate Sheet'!$A$7:$QG$33,MATCH('Child Check (2)'!$F168,'TANF_CHIP Child Rate Sheet'!$A$7:$A$33,0),MATCH('Child Check (2)'!$B168&amp;", "&amp;'Child Check (2)'!$C168&amp;", "&amp;IF($D168="N","Non-TPL, ","TPL, ")&amp;IF($E168="N","Non-voluntary_","voluntary_")&amp;$A168&amp;"_"&amp;P$4,'TANF_CHIP Child Rate Sheet'!$A$33:$QG$33,0))</f>
        <v>#N/A</v>
      </c>
      <c r="Q168" s="35" t="e">
        <f>INDEX('TANF_CHIP Child Rate Sheet'!$A$7:$QG$33,MATCH('Child Check (2)'!$F168,'TANF_CHIP Child Rate Sheet'!$A$7:$A$33,0),MATCH('Child Check (2)'!$B168&amp;", "&amp;'Child Check (2)'!$C168&amp;", "&amp;IF($D168="N","Non-TPL, ","TPL, ")&amp;IF($E168="N","Non-voluntary_","voluntary_")&amp;$A168&amp;"_"&amp;Q$4,'TANF_CHIP Child Rate Sheet'!$A$33:$QG$33,0))</f>
        <v>#N/A</v>
      </c>
      <c r="R168" s="36" t="e">
        <f>INDEX('TANF_CHIP Child Rate Sheet'!$A$7:$QG$33,MATCH('Child Check (2)'!$F168,'TANF_CHIP Child Rate Sheet'!$A$7:$A$33,0),MATCH('Child Check (2)'!$B168&amp;", "&amp;'Child Check (2)'!$C168&amp;", "&amp;IF($D168="N","Non-TPL, ","TPL, ")&amp;IF($E168="N","Non-voluntary_","voluntary_")&amp;$A168&amp;"_"&amp;R$4,'TANF_CHIP Child Rate Sheet'!$A$33:$QG$33,0))</f>
        <v>#N/A</v>
      </c>
      <c r="S168" s="42" t="e">
        <f>INDEX('TANF_CHIP Child Rate Sheet'!$A$7:$QG$33,MATCH('Child Check (2)'!$F168,'TANF_CHIP Child Rate Sheet'!$A$7:$A$33,0),MATCH('Child Check (2)'!$B168&amp;", "&amp;'Child Check (2)'!$C168&amp;", "&amp;IF($D168="N","Non-TPL, ","TPL, ")&amp;IF($E168="N","Non-voluntary_","voluntary_")&amp;$A168&amp;"_"&amp;S$4,'TANF_CHIP Child Rate Sheet'!$A$33:$QG$33,0))</f>
        <v>#N/A</v>
      </c>
      <c r="T168" s="118" t="e">
        <f>INDEX('TANF_CHIP Child Rate Sheet'!$A$3:$QG$33,MATCH("Base Member Months:",'TANF_CHIP Child Rate Sheet'!$A$3:$A$33,0),MATCH('Child Check (2)'!$B168&amp;", "&amp;'Child Check (2)'!$C168&amp;", "&amp;IF($D168="N","Non-TPL, ","TPL, ")&amp;IF($E168="N","Non-voluntary_","voluntary_")&amp;$A168&amp;"_"&amp;T$4,'TANF_CHIP Child Rate Sheet'!$A$33:$QG$33,0))</f>
        <v>#N/A</v>
      </c>
      <c r="U168" s="118" t="e">
        <f>INDEX('TANF_CHIP Child Rate Sheet'!$A$3:$QG$33,MATCH("Base Member Months:",'TANF_CHIP Child Rate Sheet'!$A$3:$A$33,0),MATCH('Child Check (2)'!$B168&amp;", "&amp;'Child Check (2)'!$C168&amp;", "&amp;IF($D168="N","Non-TPL, ","TPL, ")&amp;IF($E168="N","Non-voluntary_","voluntary_")&amp;$A168&amp;"_"&amp;U$4,'TANF_CHIP Child Rate Sheet'!$A$33:$QG$33,0))</f>
        <v>#N/A</v>
      </c>
      <c r="W168" s="119">
        <v>0</v>
      </c>
      <c r="X168" s="119">
        <v>0</v>
      </c>
      <c r="Y168" s="119" t="e">
        <v>#VALUE!</v>
      </c>
      <c r="Z168" s="122">
        <v>0</v>
      </c>
      <c r="AA168" s="122">
        <v>0</v>
      </c>
      <c r="AB168" s="122">
        <v>0</v>
      </c>
      <c r="AC168" s="122">
        <v>0</v>
      </c>
      <c r="AD168" s="122">
        <v>0</v>
      </c>
      <c r="AE168" s="123" t="e">
        <f t="shared" si="6"/>
        <v>#N/A</v>
      </c>
      <c r="AF168" s="123" t="e">
        <f t="shared" si="7"/>
        <v>#N/A</v>
      </c>
      <c r="AG168" s="121" t="e">
        <f t="shared" si="8"/>
        <v>#N/A</v>
      </c>
    </row>
    <row r="169" spans="1:33">
      <c r="A169" s="112" t="s">
        <v>42</v>
      </c>
      <c r="B169" s="113" t="s">
        <v>47</v>
      </c>
      <c r="C169" s="113" t="s">
        <v>49</v>
      </c>
      <c r="D169" s="113" t="s">
        <v>31</v>
      </c>
      <c r="E169" s="113" t="s">
        <v>36</v>
      </c>
      <c r="F169" s="114" t="s">
        <v>32</v>
      </c>
      <c r="G169" s="35" t="e">
        <f>INDEX('TANF_CHIP Child Rate Sheet'!$A$7:$QG$33,MATCH('Child Check (2)'!$F169,'TANF_CHIP Child Rate Sheet'!$A$7:$A$33,0),MATCH('Child Check (2)'!$B169&amp;", "&amp;'Child Check (2)'!$C169&amp;", "&amp;IF($D169="N","Non-TPL, ","TPL, ")&amp;IF($E169="N","Non-voluntary_","voluntary_")&amp;$A169&amp;"_"&amp;G$4,'TANF_CHIP Child Rate Sheet'!$A$33:$QG$33,0))</f>
        <v>#N/A</v>
      </c>
      <c r="H169" s="36" t="e">
        <f>INDEX('TANF_CHIP Child Rate Sheet'!$A$7:$QG$33,MATCH('Child Check (2)'!$F169,'TANF_CHIP Child Rate Sheet'!$A$7:$A$33,0),MATCH('Child Check (2)'!$B169&amp;", "&amp;'Child Check (2)'!$C169&amp;", "&amp;IF($D169="N","Non-TPL, ","TPL, ")&amp;IF($E169="N","Non-voluntary_","voluntary_")&amp;$A169&amp;"_"&amp;H$4,'TANF_CHIP Child Rate Sheet'!$A$33:$QG$33,0))</f>
        <v>#N/A</v>
      </c>
      <c r="I169" s="36" t="e">
        <f>INDEX('TANF_CHIP Child Rate Sheet'!$A$7:$QG$33,MATCH('Child Check (2)'!$F169,'TANF_CHIP Child Rate Sheet'!$A$7:$A$33,0),MATCH('Child Check (2)'!$B169&amp;", "&amp;'Child Check (2)'!$C169&amp;", "&amp;IF($D169="N","Non-TPL, ","TPL, ")&amp;IF($E169="N","Non-voluntary_","voluntary_")&amp;$A169&amp;"_"&amp;I$4,'TANF_CHIP Child Rate Sheet'!$A$33:$QG$33,0))</f>
        <v>#N/A</v>
      </c>
      <c r="J169" s="37" t="e">
        <f>INDEX('TANF_CHIP Child Rate Sheet'!$A$7:$QG$33,MATCH('Child Check (2)'!$F169,'TANF_CHIP Child Rate Sheet'!$A$7:$A$33,0),MATCH('Child Check (2)'!$B169&amp;", "&amp;'Child Check (2)'!$C169&amp;", "&amp;IF($D169="N","Non-TPL, ","TPL, ")&amp;IF($E169="N","Non-voluntary_","voluntary_")&amp;$A169&amp;"_"&amp;J$4,'TANF_CHIP Child Rate Sheet'!$A$33:$QG$33,0))</f>
        <v>#N/A</v>
      </c>
      <c r="K169" s="38" t="e">
        <f>INDEX('TANF_CHIP Child Rate Sheet'!$A$7:$QG$33,MATCH('Child Check (2)'!$F169,'TANF_CHIP Child Rate Sheet'!$A$7:$A$33,0),MATCH('Child Check (2)'!$B169&amp;", "&amp;'Child Check (2)'!$C169&amp;", "&amp;IF($D169="N","Non-TPL, ","TPL, ")&amp;IF($E169="N","Non-voluntary_","voluntary_")&amp;$A169&amp;"_"&amp;K$4,'TANF_CHIP Child Rate Sheet'!$A$33:$QG$33,0))</f>
        <v>#N/A</v>
      </c>
      <c r="L169" s="37" t="e">
        <f>INDEX('TANF_CHIP Child Rate Sheet'!$A$7:$QG$33,MATCH('Child Check (2)'!$F169,'TANF_CHIP Child Rate Sheet'!$A$7:$A$33,0),MATCH('Child Check (2)'!$B169&amp;", "&amp;'Child Check (2)'!$C169&amp;", "&amp;IF($D169="N","Non-TPL, ","TPL, ")&amp;IF($E169="N","Non-voluntary_","voluntary_")&amp;$A169&amp;"_"&amp;L$4,'TANF_CHIP Child Rate Sheet'!$A$33:$QG$33,0))</f>
        <v>#N/A</v>
      </c>
      <c r="M169" s="39" t="e">
        <f>INDEX('TANF_CHIP Child Rate Sheet'!$A$7:$QG$33,MATCH('Child Check (2)'!$F169,'TANF_CHIP Child Rate Sheet'!$A$7:$A$33,0),MATCH('Child Check (2)'!$B169&amp;", "&amp;'Child Check (2)'!$C169&amp;", "&amp;IF($D169="N","Non-TPL, ","TPL, ")&amp;IF($E169="N","Non-voluntary_","voluntary_")&amp;$A169&amp;"_"&amp;M$4,'TANF_CHIP Child Rate Sheet'!$A$33:$QG$33,0))</f>
        <v>#N/A</v>
      </c>
      <c r="N169" s="40" t="e">
        <f>INDEX('TANF_CHIP Child Rate Sheet'!$A$7:$QG$33,MATCH('Child Check (2)'!$F169,'TANF_CHIP Child Rate Sheet'!$A$7:$A$33,0),MATCH('Child Check (2)'!$B169&amp;", "&amp;'Child Check (2)'!$C169&amp;", "&amp;IF($D169="N","Non-TPL, ","TPL, ")&amp;IF($E169="N","Non-voluntary_","voluntary_")&amp;$A169&amp;"_"&amp;N$4,'TANF_CHIP Child Rate Sheet'!$A$33:$QG$33,0))</f>
        <v>#N/A</v>
      </c>
      <c r="O169" s="41" t="e">
        <f>INDEX('TANF_CHIP Child Rate Sheet'!$A$7:$QG$33,MATCH('Child Check (2)'!$F169,'TANF_CHIP Child Rate Sheet'!$A$7:$A$33,0),MATCH('Child Check (2)'!$B169&amp;", "&amp;'Child Check (2)'!$C169&amp;", "&amp;IF($D169="N","Non-TPL, ","TPL, ")&amp;IF($E169="N","Non-voluntary_","voluntary_")&amp;$A169&amp;"_"&amp;O$4,'TANF_CHIP Child Rate Sheet'!$A$33:$QG$33,0))</f>
        <v>#N/A</v>
      </c>
      <c r="P169" s="41" t="e">
        <f>INDEX('TANF_CHIP Child Rate Sheet'!$A$7:$QG$33,MATCH('Child Check (2)'!$F169,'TANF_CHIP Child Rate Sheet'!$A$7:$A$33,0),MATCH('Child Check (2)'!$B169&amp;", "&amp;'Child Check (2)'!$C169&amp;", "&amp;IF($D169="N","Non-TPL, ","TPL, ")&amp;IF($E169="N","Non-voluntary_","voluntary_")&amp;$A169&amp;"_"&amp;P$4,'TANF_CHIP Child Rate Sheet'!$A$33:$QG$33,0))</f>
        <v>#N/A</v>
      </c>
      <c r="Q169" s="35" t="e">
        <f>INDEX('TANF_CHIP Child Rate Sheet'!$A$7:$QG$33,MATCH('Child Check (2)'!$F169,'TANF_CHIP Child Rate Sheet'!$A$7:$A$33,0),MATCH('Child Check (2)'!$B169&amp;", "&amp;'Child Check (2)'!$C169&amp;", "&amp;IF($D169="N","Non-TPL, ","TPL, ")&amp;IF($E169="N","Non-voluntary_","voluntary_")&amp;$A169&amp;"_"&amp;Q$4,'TANF_CHIP Child Rate Sheet'!$A$33:$QG$33,0))</f>
        <v>#N/A</v>
      </c>
      <c r="R169" s="36" t="e">
        <f>INDEX('TANF_CHIP Child Rate Sheet'!$A$7:$QG$33,MATCH('Child Check (2)'!$F169,'TANF_CHIP Child Rate Sheet'!$A$7:$A$33,0),MATCH('Child Check (2)'!$B169&amp;", "&amp;'Child Check (2)'!$C169&amp;", "&amp;IF($D169="N","Non-TPL, ","TPL, ")&amp;IF($E169="N","Non-voluntary_","voluntary_")&amp;$A169&amp;"_"&amp;R$4,'TANF_CHIP Child Rate Sheet'!$A$33:$QG$33,0))</f>
        <v>#N/A</v>
      </c>
      <c r="S169" s="42" t="e">
        <f>INDEX('TANF_CHIP Child Rate Sheet'!$A$7:$QG$33,MATCH('Child Check (2)'!$F169,'TANF_CHIP Child Rate Sheet'!$A$7:$A$33,0),MATCH('Child Check (2)'!$B169&amp;", "&amp;'Child Check (2)'!$C169&amp;", "&amp;IF($D169="N","Non-TPL, ","TPL, ")&amp;IF($E169="N","Non-voluntary_","voluntary_")&amp;$A169&amp;"_"&amp;S$4,'TANF_CHIP Child Rate Sheet'!$A$33:$QG$33,0))</f>
        <v>#N/A</v>
      </c>
      <c r="T169" s="118" t="e">
        <f>INDEX('TANF_CHIP Child Rate Sheet'!$A$3:$QG$33,MATCH("Base Member Months:",'TANF_CHIP Child Rate Sheet'!$A$3:$A$33,0),MATCH('Child Check (2)'!$B169&amp;", "&amp;'Child Check (2)'!$C169&amp;", "&amp;IF($D169="N","Non-TPL, ","TPL, ")&amp;IF($E169="N","Non-voluntary_","voluntary_")&amp;$A169&amp;"_"&amp;T$4,'TANF_CHIP Child Rate Sheet'!$A$33:$QG$33,0))</f>
        <v>#N/A</v>
      </c>
      <c r="U169" s="118" t="e">
        <f>INDEX('TANF_CHIP Child Rate Sheet'!$A$3:$QG$33,MATCH("Base Member Months:",'TANF_CHIP Child Rate Sheet'!$A$3:$A$33,0),MATCH('Child Check (2)'!$B169&amp;", "&amp;'Child Check (2)'!$C169&amp;", "&amp;IF($D169="N","Non-TPL, ","TPL, ")&amp;IF($E169="N","Non-voluntary_","voluntary_")&amp;$A169&amp;"_"&amp;U$4,'TANF_CHIP Child Rate Sheet'!$A$33:$QG$33,0))</f>
        <v>#N/A</v>
      </c>
      <c r="W169" s="119">
        <v>0</v>
      </c>
      <c r="X169" s="119">
        <v>0</v>
      </c>
      <c r="Y169" s="119" t="e">
        <v>#VALUE!</v>
      </c>
      <c r="Z169" s="122">
        <v>0</v>
      </c>
      <c r="AA169" s="122">
        <v>0</v>
      </c>
      <c r="AB169" s="122">
        <v>0</v>
      </c>
      <c r="AC169" s="122">
        <v>0</v>
      </c>
      <c r="AD169" s="122">
        <v>0</v>
      </c>
      <c r="AE169" s="123" t="e">
        <f t="shared" si="6"/>
        <v>#N/A</v>
      </c>
      <c r="AF169" s="123" t="e">
        <f t="shared" si="7"/>
        <v>#N/A</v>
      </c>
      <c r="AG169" s="121" t="e">
        <f t="shared" si="8"/>
        <v>#N/A</v>
      </c>
    </row>
    <row r="170" spans="1:33">
      <c r="A170" s="112" t="s">
        <v>42</v>
      </c>
      <c r="B170" s="113" t="s">
        <v>47</v>
      </c>
      <c r="C170" s="113" t="s">
        <v>49</v>
      </c>
      <c r="D170" s="113" t="s">
        <v>31</v>
      </c>
      <c r="E170" s="113" t="s">
        <v>36</v>
      </c>
      <c r="F170" s="114" t="s">
        <v>33</v>
      </c>
      <c r="G170" s="35" t="e">
        <f>INDEX('TANF_CHIP Child Rate Sheet'!$A$7:$QG$33,MATCH('Child Check (2)'!$F170,'TANF_CHIP Child Rate Sheet'!$A$7:$A$33,0),MATCH('Child Check (2)'!$B170&amp;", "&amp;'Child Check (2)'!$C170&amp;", "&amp;IF($D170="N","Non-TPL, ","TPL, ")&amp;IF($E170="N","Non-voluntary_","voluntary_")&amp;$A170&amp;"_"&amp;G$4,'TANF_CHIP Child Rate Sheet'!$A$33:$QG$33,0))</f>
        <v>#N/A</v>
      </c>
      <c r="H170" s="36" t="e">
        <f>INDEX('TANF_CHIP Child Rate Sheet'!$A$7:$QG$33,MATCH('Child Check (2)'!$F170,'TANF_CHIP Child Rate Sheet'!$A$7:$A$33,0),MATCH('Child Check (2)'!$B170&amp;", "&amp;'Child Check (2)'!$C170&amp;", "&amp;IF($D170="N","Non-TPL, ","TPL, ")&amp;IF($E170="N","Non-voluntary_","voluntary_")&amp;$A170&amp;"_"&amp;H$4,'TANF_CHIP Child Rate Sheet'!$A$33:$QG$33,0))</f>
        <v>#N/A</v>
      </c>
      <c r="I170" s="36" t="e">
        <f>INDEX('TANF_CHIP Child Rate Sheet'!$A$7:$QG$33,MATCH('Child Check (2)'!$F170,'TANF_CHIP Child Rate Sheet'!$A$7:$A$33,0),MATCH('Child Check (2)'!$B170&amp;", "&amp;'Child Check (2)'!$C170&amp;", "&amp;IF($D170="N","Non-TPL, ","TPL, ")&amp;IF($E170="N","Non-voluntary_","voluntary_")&amp;$A170&amp;"_"&amp;I$4,'TANF_CHIP Child Rate Sheet'!$A$33:$QG$33,0))</f>
        <v>#N/A</v>
      </c>
      <c r="J170" s="37" t="e">
        <f>INDEX('TANF_CHIP Child Rate Sheet'!$A$7:$QG$33,MATCH('Child Check (2)'!$F170,'TANF_CHIP Child Rate Sheet'!$A$7:$A$33,0),MATCH('Child Check (2)'!$B170&amp;", "&amp;'Child Check (2)'!$C170&amp;", "&amp;IF($D170="N","Non-TPL, ","TPL, ")&amp;IF($E170="N","Non-voluntary_","voluntary_")&amp;$A170&amp;"_"&amp;J$4,'TANF_CHIP Child Rate Sheet'!$A$33:$QG$33,0))</f>
        <v>#N/A</v>
      </c>
      <c r="K170" s="38" t="e">
        <f>INDEX('TANF_CHIP Child Rate Sheet'!$A$7:$QG$33,MATCH('Child Check (2)'!$F170,'TANF_CHIP Child Rate Sheet'!$A$7:$A$33,0),MATCH('Child Check (2)'!$B170&amp;", "&amp;'Child Check (2)'!$C170&amp;", "&amp;IF($D170="N","Non-TPL, ","TPL, ")&amp;IF($E170="N","Non-voluntary_","voluntary_")&amp;$A170&amp;"_"&amp;K$4,'TANF_CHIP Child Rate Sheet'!$A$33:$QG$33,0))</f>
        <v>#N/A</v>
      </c>
      <c r="L170" s="37" t="e">
        <f>INDEX('TANF_CHIP Child Rate Sheet'!$A$7:$QG$33,MATCH('Child Check (2)'!$F170,'TANF_CHIP Child Rate Sheet'!$A$7:$A$33,0),MATCH('Child Check (2)'!$B170&amp;", "&amp;'Child Check (2)'!$C170&amp;", "&amp;IF($D170="N","Non-TPL, ","TPL, ")&amp;IF($E170="N","Non-voluntary_","voluntary_")&amp;$A170&amp;"_"&amp;L$4,'TANF_CHIP Child Rate Sheet'!$A$33:$QG$33,0))</f>
        <v>#N/A</v>
      </c>
      <c r="M170" s="39" t="e">
        <f>INDEX('TANF_CHIP Child Rate Sheet'!$A$7:$QG$33,MATCH('Child Check (2)'!$F170,'TANF_CHIP Child Rate Sheet'!$A$7:$A$33,0),MATCH('Child Check (2)'!$B170&amp;", "&amp;'Child Check (2)'!$C170&amp;", "&amp;IF($D170="N","Non-TPL, ","TPL, ")&amp;IF($E170="N","Non-voluntary_","voluntary_")&amp;$A170&amp;"_"&amp;M$4,'TANF_CHIP Child Rate Sheet'!$A$33:$QG$33,0))</f>
        <v>#N/A</v>
      </c>
      <c r="N170" s="40" t="e">
        <f>INDEX('TANF_CHIP Child Rate Sheet'!$A$7:$QG$33,MATCH('Child Check (2)'!$F170,'TANF_CHIP Child Rate Sheet'!$A$7:$A$33,0),MATCH('Child Check (2)'!$B170&amp;", "&amp;'Child Check (2)'!$C170&amp;", "&amp;IF($D170="N","Non-TPL, ","TPL, ")&amp;IF($E170="N","Non-voluntary_","voluntary_")&amp;$A170&amp;"_"&amp;N$4,'TANF_CHIP Child Rate Sheet'!$A$33:$QG$33,0))</f>
        <v>#N/A</v>
      </c>
      <c r="O170" s="41" t="e">
        <f>INDEX('TANF_CHIP Child Rate Sheet'!$A$7:$QG$33,MATCH('Child Check (2)'!$F170,'TANF_CHIP Child Rate Sheet'!$A$7:$A$33,0),MATCH('Child Check (2)'!$B170&amp;", "&amp;'Child Check (2)'!$C170&amp;", "&amp;IF($D170="N","Non-TPL, ","TPL, ")&amp;IF($E170="N","Non-voluntary_","voluntary_")&amp;$A170&amp;"_"&amp;O$4,'TANF_CHIP Child Rate Sheet'!$A$33:$QG$33,0))</f>
        <v>#N/A</v>
      </c>
      <c r="P170" s="41" t="e">
        <f>INDEX('TANF_CHIP Child Rate Sheet'!$A$7:$QG$33,MATCH('Child Check (2)'!$F170,'TANF_CHIP Child Rate Sheet'!$A$7:$A$33,0),MATCH('Child Check (2)'!$B170&amp;", "&amp;'Child Check (2)'!$C170&amp;", "&amp;IF($D170="N","Non-TPL, ","TPL, ")&amp;IF($E170="N","Non-voluntary_","voluntary_")&amp;$A170&amp;"_"&amp;P$4,'TANF_CHIP Child Rate Sheet'!$A$33:$QG$33,0))</f>
        <v>#N/A</v>
      </c>
      <c r="Q170" s="35" t="e">
        <f>INDEX('TANF_CHIP Child Rate Sheet'!$A$7:$QG$33,MATCH('Child Check (2)'!$F170,'TANF_CHIP Child Rate Sheet'!$A$7:$A$33,0),MATCH('Child Check (2)'!$B170&amp;", "&amp;'Child Check (2)'!$C170&amp;", "&amp;IF($D170="N","Non-TPL, ","TPL, ")&amp;IF($E170="N","Non-voluntary_","voluntary_")&amp;$A170&amp;"_"&amp;Q$4,'TANF_CHIP Child Rate Sheet'!$A$33:$QG$33,0))</f>
        <v>#N/A</v>
      </c>
      <c r="R170" s="36" t="e">
        <f>INDEX('TANF_CHIP Child Rate Sheet'!$A$7:$QG$33,MATCH('Child Check (2)'!$F170,'TANF_CHIP Child Rate Sheet'!$A$7:$A$33,0),MATCH('Child Check (2)'!$B170&amp;", "&amp;'Child Check (2)'!$C170&amp;", "&amp;IF($D170="N","Non-TPL, ","TPL, ")&amp;IF($E170="N","Non-voluntary_","voluntary_")&amp;$A170&amp;"_"&amp;R$4,'TANF_CHIP Child Rate Sheet'!$A$33:$QG$33,0))</f>
        <v>#N/A</v>
      </c>
      <c r="S170" s="42" t="e">
        <f>INDEX('TANF_CHIP Child Rate Sheet'!$A$7:$QG$33,MATCH('Child Check (2)'!$F170,'TANF_CHIP Child Rate Sheet'!$A$7:$A$33,0),MATCH('Child Check (2)'!$B170&amp;", "&amp;'Child Check (2)'!$C170&amp;", "&amp;IF($D170="N","Non-TPL, ","TPL, ")&amp;IF($E170="N","Non-voluntary_","voluntary_")&amp;$A170&amp;"_"&amp;S$4,'TANF_CHIP Child Rate Sheet'!$A$33:$QG$33,0))</f>
        <v>#N/A</v>
      </c>
      <c r="T170" s="118" t="e">
        <f>INDEX('TANF_CHIP Child Rate Sheet'!$A$3:$QG$33,MATCH("Base Member Months:",'TANF_CHIP Child Rate Sheet'!$A$3:$A$33,0),MATCH('Child Check (2)'!$B170&amp;", "&amp;'Child Check (2)'!$C170&amp;", "&amp;IF($D170="N","Non-TPL, ","TPL, ")&amp;IF($E170="N","Non-voluntary_","voluntary_")&amp;$A170&amp;"_"&amp;T$4,'TANF_CHIP Child Rate Sheet'!$A$33:$QG$33,0))</f>
        <v>#N/A</v>
      </c>
      <c r="U170" s="118" t="e">
        <f>INDEX('TANF_CHIP Child Rate Sheet'!$A$3:$QG$33,MATCH("Base Member Months:",'TANF_CHIP Child Rate Sheet'!$A$3:$A$33,0),MATCH('Child Check (2)'!$B170&amp;", "&amp;'Child Check (2)'!$C170&amp;", "&amp;IF($D170="N","Non-TPL, ","TPL, ")&amp;IF($E170="N","Non-voluntary_","voluntary_")&amp;$A170&amp;"_"&amp;U$4,'TANF_CHIP Child Rate Sheet'!$A$33:$QG$33,0))</f>
        <v>#N/A</v>
      </c>
      <c r="W170" s="119">
        <v>0</v>
      </c>
      <c r="X170" s="119">
        <v>0</v>
      </c>
      <c r="Y170" s="119" t="e">
        <v>#VALUE!</v>
      </c>
      <c r="Z170" s="122">
        <v>0</v>
      </c>
      <c r="AA170" s="122">
        <v>0</v>
      </c>
      <c r="AB170" s="122">
        <v>0</v>
      </c>
      <c r="AC170" s="122">
        <v>0</v>
      </c>
      <c r="AD170" s="122">
        <v>-8.3266726846886741E-17</v>
      </c>
      <c r="AE170" s="123" t="e">
        <f t="shared" si="6"/>
        <v>#N/A</v>
      </c>
      <c r="AF170" s="123" t="e">
        <f t="shared" si="7"/>
        <v>#N/A</v>
      </c>
      <c r="AG170" s="121" t="e">
        <f t="shared" si="8"/>
        <v>#N/A</v>
      </c>
    </row>
    <row r="171" spans="1:33">
      <c r="A171" s="112" t="s">
        <v>42</v>
      </c>
      <c r="B171" s="113" t="s">
        <v>47</v>
      </c>
      <c r="C171" s="113" t="s">
        <v>49</v>
      </c>
      <c r="D171" s="113" t="s">
        <v>31</v>
      </c>
      <c r="E171" s="113" t="s">
        <v>36</v>
      </c>
      <c r="F171" s="114" t="s">
        <v>34</v>
      </c>
      <c r="G171" s="35" t="e">
        <f>INDEX('TANF_CHIP Child Rate Sheet'!$A$7:$QG$33,MATCH('Child Check (2)'!$F171,'TANF_CHIP Child Rate Sheet'!$A$7:$A$33,0),MATCH('Child Check (2)'!$B171&amp;", "&amp;'Child Check (2)'!$C171&amp;", "&amp;IF($D171="N","Non-TPL, ","TPL, ")&amp;IF($E171="N","Non-voluntary_","voluntary_")&amp;$A171&amp;"_"&amp;G$4,'TANF_CHIP Child Rate Sheet'!$A$33:$QG$33,0))</f>
        <v>#N/A</v>
      </c>
      <c r="H171" s="36" t="e">
        <f>INDEX('TANF_CHIP Child Rate Sheet'!$A$7:$QG$33,MATCH('Child Check (2)'!$F171,'TANF_CHIP Child Rate Sheet'!$A$7:$A$33,0),MATCH('Child Check (2)'!$B171&amp;", "&amp;'Child Check (2)'!$C171&amp;", "&amp;IF($D171="N","Non-TPL, ","TPL, ")&amp;IF($E171="N","Non-voluntary_","voluntary_")&amp;$A171&amp;"_"&amp;H$4,'TANF_CHIP Child Rate Sheet'!$A$33:$QG$33,0))</f>
        <v>#N/A</v>
      </c>
      <c r="I171" s="36" t="e">
        <f>INDEX('TANF_CHIP Child Rate Sheet'!$A$7:$QG$33,MATCH('Child Check (2)'!$F171,'TANF_CHIP Child Rate Sheet'!$A$7:$A$33,0),MATCH('Child Check (2)'!$B171&amp;", "&amp;'Child Check (2)'!$C171&amp;", "&amp;IF($D171="N","Non-TPL, ","TPL, ")&amp;IF($E171="N","Non-voluntary_","voluntary_")&amp;$A171&amp;"_"&amp;I$4,'TANF_CHIP Child Rate Sheet'!$A$33:$QG$33,0))</f>
        <v>#N/A</v>
      </c>
      <c r="J171" s="37" t="e">
        <f>INDEX('TANF_CHIP Child Rate Sheet'!$A$7:$QG$33,MATCH('Child Check (2)'!$F171,'TANF_CHIP Child Rate Sheet'!$A$7:$A$33,0),MATCH('Child Check (2)'!$B171&amp;", "&amp;'Child Check (2)'!$C171&amp;", "&amp;IF($D171="N","Non-TPL, ","TPL, ")&amp;IF($E171="N","Non-voluntary_","voluntary_")&amp;$A171&amp;"_"&amp;J$4,'TANF_CHIP Child Rate Sheet'!$A$33:$QG$33,0))</f>
        <v>#N/A</v>
      </c>
      <c r="K171" s="38" t="e">
        <f>INDEX('TANF_CHIP Child Rate Sheet'!$A$7:$QG$33,MATCH('Child Check (2)'!$F171,'TANF_CHIP Child Rate Sheet'!$A$7:$A$33,0),MATCH('Child Check (2)'!$B171&amp;", "&amp;'Child Check (2)'!$C171&amp;", "&amp;IF($D171="N","Non-TPL, ","TPL, ")&amp;IF($E171="N","Non-voluntary_","voluntary_")&amp;$A171&amp;"_"&amp;K$4,'TANF_CHIP Child Rate Sheet'!$A$33:$QG$33,0))</f>
        <v>#N/A</v>
      </c>
      <c r="L171" s="37" t="e">
        <f>INDEX('TANF_CHIP Child Rate Sheet'!$A$7:$QG$33,MATCH('Child Check (2)'!$F171,'TANF_CHIP Child Rate Sheet'!$A$7:$A$33,0),MATCH('Child Check (2)'!$B171&amp;", "&amp;'Child Check (2)'!$C171&amp;", "&amp;IF($D171="N","Non-TPL, ","TPL, ")&amp;IF($E171="N","Non-voluntary_","voluntary_")&amp;$A171&amp;"_"&amp;L$4,'TANF_CHIP Child Rate Sheet'!$A$33:$QG$33,0))</f>
        <v>#N/A</v>
      </c>
      <c r="M171" s="39" t="e">
        <f>INDEX('TANF_CHIP Child Rate Sheet'!$A$7:$QG$33,MATCH('Child Check (2)'!$F171,'TANF_CHIP Child Rate Sheet'!$A$7:$A$33,0),MATCH('Child Check (2)'!$B171&amp;", "&amp;'Child Check (2)'!$C171&amp;", "&amp;IF($D171="N","Non-TPL, ","TPL, ")&amp;IF($E171="N","Non-voluntary_","voluntary_")&amp;$A171&amp;"_"&amp;M$4,'TANF_CHIP Child Rate Sheet'!$A$33:$QG$33,0))</f>
        <v>#N/A</v>
      </c>
      <c r="N171" s="40" t="e">
        <f>INDEX('TANF_CHIP Child Rate Sheet'!$A$7:$QG$33,MATCH('Child Check (2)'!$F171,'TANF_CHIP Child Rate Sheet'!$A$7:$A$33,0),MATCH('Child Check (2)'!$B171&amp;", "&amp;'Child Check (2)'!$C171&amp;", "&amp;IF($D171="N","Non-TPL, ","TPL, ")&amp;IF($E171="N","Non-voluntary_","voluntary_")&amp;$A171&amp;"_"&amp;N$4,'TANF_CHIP Child Rate Sheet'!$A$33:$QG$33,0))</f>
        <v>#N/A</v>
      </c>
      <c r="O171" s="41" t="e">
        <f>INDEX('TANF_CHIP Child Rate Sheet'!$A$7:$QG$33,MATCH('Child Check (2)'!$F171,'TANF_CHIP Child Rate Sheet'!$A$7:$A$33,0),MATCH('Child Check (2)'!$B171&amp;", "&amp;'Child Check (2)'!$C171&amp;", "&amp;IF($D171="N","Non-TPL, ","TPL, ")&amp;IF($E171="N","Non-voluntary_","voluntary_")&amp;$A171&amp;"_"&amp;O$4,'TANF_CHIP Child Rate Sheet'!$A$33:$QG$33,0))</f>
        <v>#N/A</v>
      </c>
      <c r="P171" s="41" t="e">
        <f>INDEX('TANF_CHIP Child Rate Sheet'!$A$7:$QG$33,MATCH('Child Check (2)'!$F171,'TANF_CHIP Child Rate Sheet'!$A$7:$A$33,0),MATCH('Child Check (2)'!$B171&amp;", "&amp;'Child Check (2)'!$C171&amp;", "&amp;IF($D171="N","Non-TPL, ","TPL, ")&amp;IF($E171="N","Non-voluntary_","voluntary_")&amp;$A171&amp;"_"&amp;P$4,'TANF_CHIP Child Rate Sheet'!$A$33:$QG$33,0))</f>
        <v>#N/A</v>
      </c>
      <c r="Q171" s="35" t="e">
        <f>INDEX('TANF_CHIP Child Rate Sheet'!$A$7:$QG$33,MATCH('Child Check (2)'!$F171,'TANF_CHIP Child Rate Sheet'!$A$7:$A$33,0),MATCH('Child Check (2)'!$B171&amp;", "&amp;'Child Check (2)'!$C171&amp;", "&amp;IF($D171="N","Non-TPL, ","TPL, ")&amp;IF($E171="N","Non-voluntary_","voluntary_")&amp;$A171&amp;"_"&amp;Q$4,'TANF_CHIP Child Rate Sheet'!$A$33:$QG$33,0))</f>
        <v>#N/A</v>
      </c>
      <c r="R171" s="36" t="e">
        <f>INDEX('TANF_CHIP Child Rate Sheet'!$A$7:$QG$33,MATCH('Child Check (2)'!$F171,'TANF_CHIP Child Rate Sheet'!$A$7:$A$33,0),MATCH('Child Check (2)'!$B171&amp;", "&amp;'Child Check (2)'!$C171&amp;", "&amp;IF($D171="N","Non-TPL, ","TPL, ")&amp;IF($E171="N","Non-voluntary_","voluntary_")&amp;$A171&amp;"_"&amp;R$4,'TANF_CHIP Child Rate Sheet'!$A$33:$QG$33,0))</f>
        <v>#N/A</v>
      </c>
      <c r="S171" s="42" t="e">
        <f>INDEX('TANF_CHIP Child Rate Sheet'!$A$7:$QG$33,MATCH('Child Check (2)'!$F171,'TANF_CHIP Child Rate Sheet'!$A$7:$A$33,0),MATCH('Child Check (2)'!$B171&amp;", "&amp;'Child Check (2)'!$C171&amp;", "&amp;IF($D171="N","Non-TPL, ","TPL, ")&amp;IF($E171="N","Non-voluntary_","voluntary_")&amp;$A171&amp;"_"&amp;S$4,'TANF_CHIP Child Rate Sheet'!$A$33:$QG$33,0))</f>
        <v>#N/A</v>
      </c>
      <c r="T171" s="118" t="e">
        <f>INDEX('TANF_CHIP Child Rate Sheet'!$A$3:$QG$33,MATCH("Base Member Months:",'TANF_CHIP Child Rate Sheet'!$A$3:$A$33,0),MATCH('Child Check (2)'!$B171&amp;", "&amp;'Child Check (2)'!$C171&amp;", "&amp;IF($D171="N","Non-TPL, ","TPL, ")&amp;IF($E171="N","Non-voluntary_","voluntary_")&amp;$A171&amp;"_"&amp;T$4,'TANF_CHIP Child Rate Sheet'!$A$33:$QG$33,0))</f>
        <v>#N/A</v>
      </c>
      <c r="U171" s="118" t="e">
        <f>INDEX('TANF_CHIP Child Rate Sheet'!$A$3:$QG$33,MATCH("Base Member Months:",'TANF_CHIP Child Rate Sheet'!$A$3:$A$33,0),MATCH('Child Check (2)'!$B171&amp;", "&amp;'Child Check (2)'!$C171&amp;", "&amp;IF($D171="N","Non-TPL, ","TPL, ")&amp;IF($E171="N","Non-voluntary_","voluntary_")&amp;$A171&amp;"_"&amp;U$4,'TANF_CHIP Child Rate Sheet'!$A$33:$QG$33,0))</f>
        <v>#N/A</v>
      </c>
      <c r="W171" s="119">
        <v>0</v>
      </c>
      <c r="X171" s="119">
        <v>0</v>
      </c>
      <c r="Y171" s="119" t="e">
        <v>#VALUE!</v>
      </c>
      <c r="Z171" s="122">
        <v>0</v>
      </c>
      <c r="AA171" s="122">
        <v>0</v>
      </c>
      <c r="AB171" s="122">
        <v>0</v>
      </c>
      <c r="AC171" s="122">
        <v>0</v>
      </c>
      <c r="AD171" s="122">
        <v>-8.3266726846886741E-17</v>
      </c>
      <c r="AE171" s="123" t="e">
        <f t="shared" si="6"/>
        <v>#N/A</v>
      </c>
      <c r="AF171" s="123" t="e">
        <f t="shared" si="7"/>
        <v>#N/A</v>
      </c>
      <c r="AG171" s="121" t="e">
        <f t="shared" si="8"/>
        <v>#N/A</v>
      </c>
    </row>
    <row r="172" spans="1:33" ht="15" thickBot="1">
      <c r="A172" s="115" t="s">
        <v>42</v>
      </c>
      <c r="B172" s="116" t="s">
        <v>47</v>
      </c>
      <c r="C172" s="116" t="s">
        <v>49</v>
      </c>
      <c r="D172" s="116" t="s">
        <v>31</v>
      </c>
      <c r="E172" s="116" t="s">
        <v>36</v>
      </c>
      <c r="F172" s="117" t="s">
        <v>35</v>
      </c>
      <c r="G172" s="35" t="e">
        <f>INDEX('TANF_CHIP Child Rate Sheet'!$A$7:$QG$33,MATCH('Child Check (2)'!$F172,'TANF_CHIP Child Rate Sheet'!$A$7:$A$33,0),MATCH('Child Check (2)'!$B172&amp;", "&amp;'Child Check (2)'!$C172&amp;", "&amp;IF($D172="N","Non-TPL, ","TPL, ")&amp;IF($E172="N","Non-voluntary_","voluntary_")&amp;$A172&amp;"_"&amp;G$4,'TANF_CHIP Child Rate Sheet'!$A$33:$QG$33,0))</f>
        <v>#N/A</v>
      </c>
      <c r="H172" s="36" t="e">
        <f>INDEX('TANF_CHIP Child Rate Sheet'!$A$7:$QG$33,MATCH('Child Check (2)'!$F172,'TANF_CHIP Child Rate Sheet'!$A$7:$A$33,0),MATCH('Child Check (2)'!$B172&amp;", "&amp;'Child Check (2)'!$C172&amp;", "&amp;IF($D172="N","Non-TPL, ","TPL, ")&amp;IF($E172="N","Non-voluntary_","voluntary_")&amp;$A172&amp;"_"&amp;H$4,'TANF_CHIP Child Rate Sheet'!$A$33:$QG$33,0))</f>
        <v>#N/A</v>
      </c>
      <c r="I172" s="36" t="e">
        <f>INDEX('TANF_CHIP Child Rate Sheet'!$A$7:$QG$33,MATCH('Child Check (2)'!$F172,'TANF_CHIP Child Rate Sheet'!$A$7:$A$33,0),MATCH('Child Check (2)'!$B172&amp;", "&amp;'Child Check (2)'!$C172&amp;", "&amp;IF($D172="N","Non-TPL, ","TPL, ")&amp;IF($E172="N","Non-voluntary_","voluntary_")&amp;$A172&amp;"_"&amp;I$4,'TANF_CHIP Child Rate Sheet'!$A$33:$QG$33,0))</f>
        <v>#N/A</v>
      </c>
      <c r="J172" s="37" t="e">
        <f>INDEX('TANF_CHIP Child Rate Sheet'!$A$7:$QG$33,MATCH('Child Check (2)'!$F172,'TANF_CHIP Child Rate Sheet'!$A$7:$A$33,0),MATCH('Child Check (2)'!$B172&amp;", "&amp;'Child Check (2)'!$C172&amp;", "&amp;IF($D172="N","Non-TPL, ","TPL, ")&amp;IF($E172="N","Non-voluntary_","voluntary_")&amp;$A172&amp;"_"&amp;J$4,'TANF_CHIP Child Rate Sheet'!$A$33:$QG$33,0))</f>
        <v>#N/A</v>
      </c>
      <c r="K172" s="38" t="e">
        <f>INDEX('TANF_CHIP Child Rate Sheet'!$A$7:$QG$33,MATCH('Child Check (2)'!$F172,'TANF_CHIP Child Rate Sheet'!$A$7:$A$33,0),MATCH('Child Check (2)'!$B172&amp;", "&amp;'Child Check (2)'!$C172&amp;", "&amp;IF($D172="N","Non-TPL, ","TPL, ")&amp;IF($E172="N","Non-voluntary_","voluntary_")&amp;$A172&amp;"_"&amp;K$4,'TANF_CHIP Child Rate Sheet'!$A$33:$QG$33,0))</f>
        <v>#N/A</v>
      </c>
      <c r="L172" s="37" t="e">
        <f>INDEX('TANF_CHIP Child Rate Sheet'!$A$7:$QG$33,MATCH('Child Check (2)'!$F172,'TANF_CHIP Child Rate Sheet'!$A$7:$A$33,0),MATCH('Child Check (2)'!$B172&amp;", "&amp;'Child Check (2)'!$C172&amp;", "&amp;IF($D172="N","Non-TPL, ","TPL, ")&amp;IF($E172="N","Non-voluntary_","voluntary_")&amp;$A172&amp;"_"&amp;L$4,'TANF_CHIP Child Rate Sheet'!$A$33:$QG$33,0))</f>
        <v>#N/A</v>
      </c>
      <c r="M172" s="39" t="e">
        <f>INDEX('TANF_CHIP Child Rate Sheet'!$A$7:$QG$33,MATCH('Child Check (2)'!$F172,'TANF_CHIP Child Rate Sheet'!$A$7:$A$33,0),MATCH('Child Check (2)'!$B172&amp;", "&amp;'Child Check (2)'!$C172&amp;", "&amp;IF($D172="N","Non-TPL, ","TPL, ")&amp;IF($E172="N","Non-voluntary_","voluntary_")&amp;$A172&amp;"_"&amp;M$4,'TANF_CHIP Child Rate Sheet'!$A$33:$QG$33,0))</f>
        <v>#N/A</v>
      </c>
      <c r="N172" s="40" t="e">
        <f>INDEX('TANF_CHIP Child Rate Sheet'!$A$7:$QG$33,MATCH('Child Check (2)'!$F172,'TANF_CHIP Child Rate Sheet'!$A$7:$A$33,0),MATCH('Child Check (2)'!$B172&amp;", "&amp;'Child Check (2)'!$C172&amp;", "&amp;IF($D172="N","Non-TPL, ","TPL, ")&amp;IF($E172="N","Non-voluntary_","voluntary_")&amp;$A172&amp;"_"&amp;N$4,'TANF_CHIP Child Rate Sheet'!$A$33:$QG$33,0))</f>
        <v>#N/A</v>
      </c>
      <c r="O172" s="41" t="e">
        <f>INDEX('TANF_CHIP Child Rate Sheet'!$A$7:$QG$33,MATCH('Child Check (2)'!$F172,'TANF_CHIP Child Rate Sheet'!$A$7:$A$33,0),MATCH('Child Check (2)'!$B172&amp;", "&amp;'Child Check (2)'!$C172&amp;", "&amp;IF($D172="N","Non-TPL, ","TPL, ")&amp;IF($E172="N","Non-voluntary_","voluntary_")&amp;$A172&amp;"_"&amp;O$4,'TANF_CHIP Child Rate Sheet'!$A$33:$QG$33,0))</f>
        <v>#N/A</v>
      </c>
      <c r="P172" s="41" t="e">
        <f>INDEX('TANF_CHIP Child Rate Sheet'!$A$7:$QG$33,MATCH('Child Check (2)'!$F172,'TANF_CHIP Child Rate Sheet'!$A$7:$A$33,0),MATCH('Child Check (2)'!$B172&amp;", "&amp;'Child Check (2)'!$C172&amp;", "&amp;IF($D172="N","Non-TPL, ","TPL, ")&amp;IF($E172="N","Non-voluntary_","voluntary_")&amp;$A172&amp;"_"&amp;P$4,'TANF_CHIP Child Rate Sheet'!$A$33:$QG$33,0))</f>
        <v>#N/A</v>
      </c>
      <c r="Q172" s="35" t="e">
        <f>INDEX('TANF_CHIP Child Rate Sheet'!$A$7:$QG$33,MATCH('Child Check (2)'!$F172,'TANF_CHIP Child Rate Sheet'!$A$7:$A$33,0),MATCH('Child Check (2)'!$B172&amp;", "&amp;'Child Check (2)'!$C172&amp;", "&amp;IF($D172="N","Non-TPL, ","TPL, ")&amp;IF($E172="N","Non-voluntary_","voluntary_")&amp;$A172&amp;"_"&amp;Q$4,'TANF_CHIP Child Rate Sheet'!$A$33:$QG$33,0))</f>
        <v>#N/A</v>
      </c>
      <c r="R172" s="36" t="e">
        <f>INDEX('TANF_CHIP Child Rate Sheet'!$A$7:$QG$33,MATCH('Child Check (2)'!$F172,'TANF_CHIP Child Rate Sheet'!$A$7:$A$33,0),MATCH('Child Check (2)'!$B172&amp;", "&amp;'Child Check (2)'!$C172&amp;", "&amp;IF($D172="N","Non-TPL, ","TPL, ")&amp;IF($E172="N","Non-voluntary_","voluntary_")&amp;$A172&amp;"_"&amp;R$4,'TANF_CHIP Child Rate Sheet'!$A$33:$QG$33,0))</f>
        <v>#N/A</v>
      </c>
      <c r="S172" s="42" t="e">
        <f>INDEX('TANF_CHIP Child Rate Sheet'!$A$7:$QG$33,MATCH('Child Check (2)'!$F172,'TANF_CHIP Child Rate Sheet'!$A$7:$A$33,0),MATCH('Child Check (2)'!$B172&amp;", "&amp;'Child Check (2)'!$C172&amp;", "&amp;IF($D172="N","Non-TPL, ","TPL, ")&amp;IF($E172="N","Non-voluntary_","voluntary_")&amp;$A172&amp;"_"&amp;S$4,'TANF_CHIP Child Rate Sheet'!$A$33:$QG$33,0))</f>
        <v>#N/A</v>
      </c>
      <c r="T172" s="118" t="e">
        <f>INDEX('TANF_CHIP Child Rate Sheet'!$A$3:$QG$33,MATCH("Base Member Months:",'TANF_CHIP Child Rate Sheet'!$A$3:$A$33,0),MATCH('Child Check (2)'!$B172&amp;", "&amp;'Child Check (2)'!$C172&amp;", "&amp;IF($D172="N","Non-TPL, ","TPL, ")&amp;IF($E172="N","Non-voluntary_","voluntary_")&amp;$A172&amp;"_"&amp;T$4,'TANF_CHIP Child Rate Sheet'!$A$33:$QG$33,0))</f>
        <v>#N/A</v>
      </c>
      <c r="U172" s="118" t="e">
        <f>INDEX('TANF_CHIP Child Rate Sheet'!$A$3:$QG$33,MATCH("Base Member Months:",'TANF_CHIP Child Rate Sheet'!$A$3:$A$33,0),MATCH('Child Check (2)'!$B172&amp;", "&amp;'Child Check (2)'!$C172&amp;", "&amp;IF($D172="N","Non-TPL, ","TPL, ")&amp;IF($E172="N","Non-voluntary_","voluntary_")&amp;$A172&amp;"_"&amp;U$4,'TANF_CHIP Child Rate Sheet'!$A$33:$QG$33,0))</f>
        <v>#N/A</v>
      </c>
      <c r="W172" s="119">
        <v>0</v>
      </c>
      <c r="X172" s="119">
        <v>0</v>
      </c>
      <c r="Y172" s="119" t="e">
        <v>#VALUE!</v>
      </c>
      <c r="Z172" s="122">
        <v>0</v>
      </c>
      <c r="AA172" s="122">
        <v>0</v>
      </c>
      <c r="AB172" s="122">
        <v>0</v>
      </c>
      <c r="AC172" s="122">
        <v>0</v>
      </c>
      <c r="AD172" s="122">
        <v>0</v>
      </c>
      <c r="AE172" s="123" t="e">
        <f t="shared" si="6"/>
        <v>#N/A</v>
      </c>
      <c r="AF172" s="123" t="e">
        <f t="shared" si="7"/>
        <v>#N/A</v>
      </c>
      <c r="AG172" s="121" t="e">
        <f t="shared" si="8"/>
        <v>#N/A</v>
      </c>
    </row>
    <row r="173" spans="1:33">
      <c r="A173" s="109" t="s">
        <v>43</v>
      </c>
      <c r="B173" s="110" t="s">
        <v>47</v>
      </c>
      <c r="C173" s="110" t="s">
        <v>30</v>
      </c>
      <c r="D173" s="110" t="s">
        <v>31</v>
      </c>
      <c r="E173" s="110" t="s">
        <v>31</v>
      </c>
      <c r="F173" s="110" t="s">
        <v>32</v>
      </c>
      <c r="G173" s="35" t="e">
        <f>INDEX('TANF_CHIP Child Rate Sheet'!$A$7:$QG$33,MATCH('Child Check (2)'!$F173,'TANF_CHIP Child Rate Sheet'!$A$7:$A$33,0),MATCH('Child Check (2)'!$B173&amp;", "&amp;'Child Check (2)'!$C173&amp;", "&amp;IF($D173="N","Non-TPL, ","TPL, ")&amp;IF($E173="N","Non-voluntary_","voluntary_")&amp;$A173&amp;"_"&amp;G$4,'TANF_CHIP Child Rate Sheet'!$A$33:$QG$33,0))</f>
        <v>#N/A</v>
      </c>
      <c r="H173" s="36" t="e">
        <f>INDEX('TANF_CHIP Child Rate Sheet'!$A$7:$QG$33,MATCH('Child Check (2)'!$F173,'TANF_CHIP Child Rate Sheet'!$A$7:$A$33,0),MATCH('Child Check (2)'!$B173&amp;", "&amp;'Child Check (2)'!$C173&amp;", "&amp;IF($D173="N","Non-TPL, ","TPL, ")&amp;IF($E173="N","Non-voluntary_","voluntary_")&amp;$A173&amp;"_"&amp;H$4,'TANF_CHIP Child Rate Sheet'!$A$33:$QG$33,0))</f>
        <v>#N/A</v>
      </c>
      <c r="I173" s="36" t="e">
        <f>INDEX('TANF_CHIP Child Rate Sheet'!$A$7:$QG$33,MATCH('Child Check (2)'!$F173,'TANF_CHIP Child Rate Sheet'!$A$7:$A$33,0),MATCH('Child Check (2)'!$B173&amp;", "&amp;'Child Check (2)'!$C173&amp;", "&amp;IF($D173="N","Non-TPL, ","TPL, ")&amp;IF($E173="N","Non-voluntary_","voluntary_")&amp;$A173&amp;"_"&amp;I$4,'TANF_CHIP Child Rate Sheet'!$A$33:$QG$33,0))</f>
        <v>#N/A</v>
      </c>
      <c r="J173" s="37" t="e">
        <f>INDEX('TANF_CHIP Child Rate Sheet'!$A$7:$QG$33,MATCH('Child Check (2)'!$F173,'TANF_CHIP Child Rate Sheet'!$A$7:$A$33,0),MATCH('Child Check (2)'!$B173&amp;", "&amp;'Child Check (2)'!$C173&amp;", "&amp;IF($D173="N","Non-TPL, ","TPL, ")&amp;IF($E173="N","Non-voluntary_","voluntary_")&amp;$A173&amp;"_"&amp;J$4,'TANF_CHIP Child Rate Sheet'!$A$33:$QG$33,0))</f>
        <v>#N/A</v>
      </c>
      <c r="K173" s="38" t="e">
        <f>INDEX('TANF_CHIP Child Rate Sheet'!$A$7:$QG$33,MATCH('Child Check (2)'!$F173,'TANF_CHIP Child Rate Sheet'!$A$7:$A$33,0),MATCH('Child Check (2)'!$B173&amp;", "&amp;'Child Check (2)'!$C173&amp;", "&amp;IF($D173="N","Non-TPL, ","TPL, ")&amp;IF($E173="N","Non-voluntary_","voluntary_")&amp;$A173&amp;"_"&amp;K$4,'TANF_CHIP Child Rate Sheet'!$A$33:$QG$33,0))</f>
        <v>#N/A</v>
      </c>
      <c r="L173" s="37" t="e">
        <f>INDEX('TANF_CHIP Child Rate Sheet'!$A$7:$QG$33,MATCH('Child Check (2)'!$F173,'TANF_CHIP Child Rate Sheet'!$A$7:$A$33,0),MATCH('Child Check (2)'!$B173&amp;", "&amp;'Child Check (2)'!$C173&amp;", "&amp;IF($D173="N","Non-TPL, ","TPL, ")&amp;IF($E173="N","Non-voluntary_","voluntary_")&amp;$A173&amp;"_"&amp;L$4,'TANF_CHIP Child Rate Sheet'!$A$33:$QG$33,0))</f>
        <v>#N/A</v>
      </c>
      <c r="M173" s="39" t="e">
        <f>INDEX('TANF_CHIP Child Rate Sheet'!$A$7:$QG$33,MATCH('Child Check (2)'!$F173,'TANF_CHIP Child Rate Sheet'!$A$7:$A$33,0),MATCH('Child Check (2)'!$B173&amp;", "&amp;'Child Check (2)'!$C173&amp;", "&amp;IF($D173="N","Non-TPL, ","TPL, ")&amp;IF($E173="N","Non-voluntary_","voluntary_")&amp;$A173&amp;"_"&amp;M$4,'TANF_CHIP Child Rate Sheet'!$A$33:$QG$33,0))</f>
        <v>#N/A</v>
      </c>
      <c r="N173" s="40" t="e">
        <f>INDEX('TANF_CHIP Child Rate Sheet'!$A$7:$QG$33,MATCH('Child Check (2)'!$F173,'TANF_CHIP Child Rate Sheet'!$A$7:$A$33,0),MATCH('Child Check (2)'!$B173&amp;", "&amp;'Child Check (2)'!$C173&amp;", "&amp;IF($D173="N","Non-TPL, ","TPL, ")&amp;IF($E173="N","Non-voluntary_","voluntary_")&amp;$A173&amp;"_"&amp;N$4,'TANF_CHIP Child Rate Sheet'!$A$33:$QG$33,0))</f>
        <v>#N/A</v>
      </c>
      <c r="O173" s="41" t="e">
        <f>INDEX('TANF_CHIP Child Rate Sheet'!$A$7:$QG$33,MATCH('Child Check (2)'!$F173,'TANF_CHIP Child Rate Sheet'!$A$7:$A$33,0),MATCH('Child Check (2)'!$B173&amp;", "&amp;'Child Check (2)'!$C173&amp;", "&amp;IF($D173="N","Non-TPL, ","TPL, ")&amp;IF($E173="N","Non-voluntary_","voluntary_")&amp;$A173&amp;"_"&amp;O$4,'TANF_CHIP Child Rate Sheet'!$A$33:$QG$33,0))</f>
        <v>#N/A</v>
      </c>
      <c r="P173" s="41" t="e">
        <f>INDEX('TANF_CHIP Child Rate Sheet'!$A$7:$QG$33,MATCH('Child Check (2)'!$F173,'TANF_CHIP Child Rate Sheet'!$A$7:$A$33,0),MATCH('Child Check (2)'!$B173&amp;", "&amp;'Child Check (2)'!$C173&amp;", "&amp;IF($D173="N","Non-TPL, ","TPL, ")&amp;IF($E173="N","Non-voluntary_","voluntary_")&amp;$A173&amp;"_"&amp;P$4,'TANF_CHIP Child Rate Sheet'!$A$33:$QG$33,0))</f>
        <v>#N/A</v>
      </c>
      <c r="Q173" s="35" t="e">
        <f>INDEX('TANF_CHIP Child Rate Sheet'!$A$7:$QG$33,MATCH('Child Check (2)'!$F173,'TANF_CHIP Child Rate Sheet'!$A$7:$A$33,0),MATCH('Child Check (2)'!$B173&amp;", "&amp;'Child Check (2)'!$C173&amp;", "&amp;IF($D173="N","Non-TPL, ","TPL, ")&amp;IF($E173="N","Non-voluntary_","voluntary_")&amp;$A173&amp;"_"&amp;Q$4,'TANF_CHIP Child Rate Sheet'!$A$33:$QG$33,0))</f>
        <v>#N/A</v>
      </c>
      <c r="R173" s="36" t="e">
        <f>INDEX('TANF_CHIP Child Rate Sheet'!$A$7:$QG$33,MATCH('Child Check (2)'!$F173,'TANF_CHIP Child Rate Sheet'!$A$7:$A$33,0),MATCH('Child Check (2)'!$B173&amp;", "&amp;'Child Check (2)'!$C173&amp;", "&amp;IF($D173="N","Non-TPL, ","TPL, ")&amp;IF($E173="N","Non-voluntary_","voluntary_")&amp;$A173&amp;"_"&amp;R$4,'TANF_CHIP Child Rate Sheet'!$A$33:$QG$33,0))</f>
        <v>#N/A</v>
      </c>
      <c r="S173" s="42" t="e">
        <f>INDEX('TANF_CHIP Child Rate Sheet'!$A$7:$QG$33,MATCH('Child Check (2)'!$F173,'TANF_CHIP Child Rate Sheet'!$A$7:$A$33,0),MATCH('Child Check (2)'!$B173&amp;", "&amp;'Child Check (2)'!$C173&amp;", "&amp;IF($D173="N","Non-TPL, ","TPL, ")&amp;IF($E173="N","Non-voluntary_","voluntary_")&amp;$A173&amp;"_"&amp;S$4,'TANF_CHIP Child Rate Sheet'!$A$33:$QG$33,0))</f>
        <v>#N/A</v>
      </c>
      <c r="T173" s="118" t="e">
        <f>INDEX('TANF_CHIP Child Rate Sheet'!$A$3:$QG$33,MATCH("Base Member Months:",'TANF_CHIP Child Rate Sheet'!$A$3:$A$33,0),MATCH('Child Check (2)'!$B173&amp;", "&amp;'Child Check (2)'!$C173&amp;", "&amp;IF($D173="N","Non-TPL, ","TPL, ")&amp;IF($E173="N","Non-voluntary_","voluntary_")&amp;$A173&amp;"_"&amp;T$4,'TANF_CHIP Child Rate Sheet'!$A$33:$QG$33,0))</f>
        <v>#N/A</v>
      </c>
      <c r="U173" s="118" t="e">
        <f>INDEX('TANF_CHIP Child Rate Sheet'!$A$3:$QG$33,MATCH("Base Member Months:",'TANF_CHIP Child Rate Sheet'!$A$3:$A$33,0),MATCH('Child Check (2)'!$B173&amp;", "&amp;'Child Check (2)'!$C173&amp;", "&amp;IF($D173="N","Non-TPL, ","TPL, ")&amp;IF($E173="N","Non-voluntary_","voluntary_")&amp;$A173&amp;"_"&amp;U$4,'TANF_CHIP Child Rate Sheet'!$A$33:$QG$33,0))</f>
        <v>#N/A</v>
      </c>
      <c r="W173" s="119">
        <v>0</v>
      </c>
      <c r="X173" s="119">
        <v>0</v>
      </c>
      <c r="Y173" s="119" t="e">
        <v>#VALUE!</v>
      </c>
      <c r="Z173" s="122">
        <v>0</v>
      </c>
      <c r="AA173" s="122">
        <v>0</v>
      </c>
      <c r="AB173" s="122">
        <v>0</v>
      </c>
      <c r="AC173" s="122">
        <v>0</v>
      </c>
      <c r="AD173" s="122">
        <v>0</v>
      </c>
      <c r="AE173" s="123" t="e">
        <f t="shared" si="6"/>
        <v>#N/A</v>
      </c>
      <c r="AF173" s="123" t="e">
        <f t="shared" si="7"/>
        <v>#N/A</v>
      </c>
      <c r="AG173" s="121" t="e">
        <f t="shared" si="8"/>
        <v>#N/A</v>
      </c>
    </row>
    <row r="174" spans="1:33">
      <c r="A174" s="112" t="s">
        <v>43</v>
      </c>
      <c r="B174" s="113" t="s">
        <v>47</v>
      </c>
      <c r="C174" s="113" t="s">
        <v>30</v>
      </c>
      <c r="D174" s="113" t="s">
        <v>31</v>
      </c>
      <c r="E174" s="113" t="s">
        <v>31</v>
      </c>
      <c r="F174" s="113" t="s">
        <v>33</v>
      </c>
      <c r="G174" s="35" t="e">
        <f>INDEX('TANF_CHIP Child Rate Sheet'!$A$7:$QG$33,MATCH('Child Check (2)'!$F174,'TANF_CHIP Child Rate Sheet'!$A$7:$A$33,0),MATCH('Child Check (2)'!$B174&amp;", "&amp;'Child Check (2)'!$C174&amp;", "&amp;IF($D174="N","Non-TPL, ","TPL, ")&amp;IF($E174="N","Non-voluntary_","voluntary_")&amp;$A174&amp;"_"&amp;G$4,'TANF_CHIP Child Rate Sheet'!$A$33:$QG$33,0))</f>
        <v>#N/A</v>
      </c>
      <c r="H174" s="36" t="e">
        <f>INDEX('TANF_CHIP Child Rate Sheet'!$A$7:$QG$33,MATCH('Child Check (2)'!$F174,'TANF_CHIP Child Rate Sheet'!$A$7:$A$33,0),MATCH('Child Check (2)'!$B174&amp;", "&amp;'Child Check (2)'!$C174&amp;", "&amp;IF($D174="N","Non-TPL, ","TPL, ")&amp;IF($E174="N","Non-voluntary_","voluntary_")&amp;$A174&amp;"_"&amp;H$4,'TANF_CHIP Child Rate Sheet'!$A$33:$QG$33,0))</f>
        <v>#N/A</v>
      </c>
      <c r="I174" s="36" t="e">
        <f>INDEX('TANF_CHIP Child Rate Sheet'!$A$7:$QG$33,MATCH('Child Check (2)'!$F174,'TANF_CHIP Child Rate Sheet'!$A$7:$A$33,0),MATCH('Child Check (2)'!$B174&amp;", "&amp;'Child Check (2)'!$C174&amp;", "&amp;IF($D174="N","Non-TPL, ","TPL, ")&amp;IF($E174="N","Non-voluntary_","voluntary_")&amp;$A174&amp;"_"&amp;I$4,'TANF_CHIP Child Rate Sheet'!$A$33:$QG$33,0))</f>
        <v>#N/A</v>
      </c>
      <c r="J174" s="37" t="e">
        <f>INDEX('TANF_CHIP Child Rate Sheet'!$A$7:$QG$33,MATCH('Child Check (2)'!$F174,'TANF_CHIP Child Rate Sheet'!$A$7:$A$33,0),MATCH('Child Check (2)'!$B174&amp;", "&amp;'Child Check (2)'!$C174&amp;", "&amp;IF($D174="N","Non-TPL, ","TPL, ")&amp;IF($E174="N","Non-voluntary_","voluntary_")&amp;$A174&amp;"_"&amp;J$4,'TANF_CHIP Child Rate Sheet'!$A$33:$QG$33,0))</f>
        <v>#N/A</v>
      </c>
      <c r="K174" s="38" t="e">
        <f>INDEX('TANF_CHIP Child Rate Sheet'!$A$7:$QG$33,MATCH('Child Check (2)'!$F174,'TANF_CHIP Child Rate Sheet'!$A$7:$A$33,0),MATCH('Child Check (2)'!$B174&amp;", "&amp;'Child Check (2)'!$C174&amp;", "&amp;IF($D174="N","Non-TPL, ","TPL, ")&amp;IF($E174="N","Non-voluntary_","voluntary_")&amp;$A174&amp;"_"&amp;K$4,'TANF_CHIP Child Rate Sheet'!$A$33:$QG$33,0))</f>
        <v>#N/A</v>
      </c>
      <c r="L174" s="37" t="e">
        <f>INDEX('TANF_CHIP Child Rate Sheet'!$A$7:$QG$33,MATCH('Child Check (2)'!$F174,'TANF_CHIP Child Rate Sheet'!$A$7:$A$33,0),MATCH('Child Check (2)'!$B174&amp;", "&amp;'Child Check (2)'!$C174&amp;", "&amp;IF($D174="N","Non-TPL, ","TPL, ")&amp;IF($E174="N","Non-voluntary_","voluntary_")&amp;$A174&amp;"_"&amp;L$4,'TANF_CHIP Child Rate Sheet'!$A$33:$QG$33,0))</f>
        <v>#N/A</v>
      </c>
      <c r="M174" s="39" t="e">
        <f>INDEX('TANF_CHIP Child Rate Sheet'!$A$7:$QG$33,MATCH('Child Check (2)'!$F174,'TANF_CHIP Child Rate Sheet'!$A$7:$A$33,0),MATCH('Child Check (2)'!$B174&amp;", "&amp;'Child Check (2)'!$C174&amp;", "&amp;IF($D174="N","Non-TPL, ","TPL, ")&amp;IF($E174="N","Non-voluntary_","voluntary_")&amp;$A174&amp;"_"&amp;M$4,'TANF_CHIP Child Rate Sheet'!$A$33:$QG$33,0))</f>
        <v>#N/A</v>
      </c>
      <c r="N174" s="40" t="e">
        <f>INDEX('TANF_CHIP Child Rate Sheet'!$A$7:$QG$33,MATCH('Child Check (2)'!$F174,'TANF_CHIP Child Rate Sheet'!$A$7:$A$33,0),MATCH('Child Check (2)'!$B174&amp;", "&amp;'Child Check (2)'!$C174&amp;", "&amp;IF($D174="N","Non-TPL, ","TPL, ")&amp;IF($E174="N","Non-voluntary_","voluntary_")&amp;$A174&amp;"_"&amp;N$4,'TANF_CHIP Child Rate Sheet'!$A$33:$QG$33,0))</f>
        <v>#N/A</v>
      </c>
      <c r="O174" s="41" t="e">
        <f>INDEX('TANF_CHIP Child Rate Sheet'!$A$7:$QG$33,MATCH('Child Check (2)'!$F174,'TANF_CHIP Child Rate Sheet'!$A$7:$A$33,0),MATCH('Child Check (2)'!$B174&amp;", "&amp;'Child Check (2)'!$C174&amp;", "&amp;IF($D174="N","Non-TPL, ","TPL, ")&amp;IF($E174="N","Non-voluntary_","voluntary_")&amp;$A174&amp;"_"&amp;O$4,'TANF_CHIP Child Rate Sheet'!$A$33:$QG$33,0))</f>
        <v>#N/A</v>
      </c>
      <c r="P174" s="41" t="e">
        <f>INDEX('TANF_CHIP Child Rate Sheet'!$A$7:$QG$33,MATCH('Child Check (2)'!$F174,'TANF_CHIP Child Rate Sheet'!$A$7:$A$33,0),MATCH('Child Check (2)'!$B174&amp;", "&amp;'Child Check (2)'!$C174&amp;", "&amp;IF($D174="N","Non-TPL, ","TPL, ")&amp;IF($E174="N","Non-voluntary_","voluntary_")&amp;$A174&amp;"_"&amp;P$4,'TANF_CHIP Child Rate Sheet'!$A$33:$QG$33,0))</f>
        <v>#N/A</v>
      </c>
      <c r="Q174" s="35" t="e">
        <f>INDEX('TANF_CHIP Child Rate Sheet'!$A$7:$QG$33,MATCH('Child Check (2)'!$F174,'TANF_CHIP Child Rate Sheet'!$A$7:$A$33,0),MATCH('Child Check (2)'!$B174&amp;", "&amp;'Child Check (2)'!$C174&amp;", "&amp;IF($D174="N","Non-TPL, ","TPL, ")&amp;IF($E174="N","Non-voluntary_","voluntary_")&amp;$A174&amp;"_"&amp;Q$4,'TANF_CHIP Child Rate Sheet'!$A$33:$QG$33,0))</f>
        <v>#N/A</v>
      </c>
      <c r="R174" s="36" t="e">
        <f>INDEX('TANF_CHIP Child Rate Sheet'!$A$7:$QG$33,MATCH('Child Check (2)'!$F174,'TANF_CHIP Child Rate Sheet'!$A$7:$A$33,0),MATCH('Child Check (2)'!$B174&amp;", "&amp;'Child Check (2)'!$C174&amp;", "&amp;IF($D174="N","Non-TPL, ","TPL, ")&amp;IF($E174="N","Non-voluntary_","voluntary_")&amp;$A174&amp;"_"&amp;R$4,'TANF_CHIP Child Rate Sheet'!$A$33:$QG$33,0))</f>
        <v>#N/A</v>
      </c>
      <c r="S174" s="42" t="e">
        <f>INDEX('TANF_CHIP Child Rate Sheet'!$A$7:$QG$33,MATCH('Child Check (2)'!$F174,'TANF_CHIP Child Rate Sheet'!$A$7:$A$33,0),MATCH('Child Check (2)'!$B174&amp;", "&amp;'Child Check (2)'!$C174&amp;", "&amp;IF($D174="N","Non-TPL, ","TPL, ")&amp;IF($E174="N","Non-voluntary_","voluntary_")&amp;$A174&amp;"_"&amp;S$4,'TANF_CHIP Child Rate Sheet'!$A$33:$QG$33,0))</f>
        <v>#N/A</v>
      </c>
      <c r="T174" s="118" t="e">
        <f>INDEX('TANF_CHIP Child Rate Sheet'!$A$3:$QG$33,MATCH("Base Member Months:",'TANF_CHIP Child Rate Sheet'!$A$3:$A$33,0),MATCH('Child Check (2)'!$B174&amp;", "&amp;'Child Check (2)'!$C174&amp;", "&amp;IF($D174="N","Non-TPL, ","TPL, ")&amp;IF($E174="N","Non-voluntary_","voluntary_")&amp;$A174&amp;"_"&amp;T$4,'TANF_CHIP Child Rate Sheet'!$A$33:$QG$33,0))</f>
        <v>#N/A</v>
      </c>
      <c r="U174" s="118" t="e">
        <f>INDEX('TANF_CHIP Child Rate Sheet'!$A$3:$QG$33,MATCH("Base Member Months:",'TANF_CHIP Child Rate Sheet'!$A$3:$A$33,0),MATCH('Child Check (2)'!$B174&amp;", "&amp;'Child Check (2)'!$C174&amp;", "&amp;IF($D174="N","Non-TPL, ","TPL, ")&amp;IF($E174="N","Non-voluntary_","voluntary_")&amp;$A174&amp;"_"&amp;U$4,'TANF_CHIP Child Rate Sheet'!$A$33:$QG$33,0))</f>
        <v>#N/A</v>
      </c>
      <c r="W174" s="119">
        <v>0</v>
      </c>
      <c r="X174" s="119">
        <v>0</v>
      </c>
      <c r="Y174" s="119" t="e">
        <v>#VALUE!</v>
      </c>
      <c r="Z174" s="122">
        <v>0</v>
      </c>
      <c r="AA174" s="122">
        <v>0</v>
      </c>
      <c r="AB174" s="122">
        <v>0</v>
      </c>
      <c r="AC174" s="122">
        <v>0</v>
      </c>
      <c r="AD174" s="122">
        <v>-8.3266726846886741E-17</v>
      </c>
      <c r="AE174" s="123" t="e">
        <f t="shared" si="6"/>
        <v>#N/A</v>
      </c>
      <c r="AF174" s="123" t="e">
        <f t="shared" si="7"/>
        <v>#N/A</v>
      </c>
      <c r="AG174" s="121" t="e">
        <f t="shared" si="8"/>
        <v>#N/A</v>
      </c>
    </row>
    <row r="175" spans="1:33">
      <c r="A175" s="112" t="s">
        <v>43</v>
      </c>
      <c r="B175" s="113" t="s">
        <v>47</v>
      </c>
      <c r="C175" s="113" t="s">
        <v>30</v>
      </c>
      <c r="D175" s="113" t="s">
        <v>31</v>
      </c>
      <c r="E175" s="113" t="s">
        <v>31</v>
      </c>
      <c r="F175" s="113" t="s">
        <v>34</v>
      </c>
      <c r="G175" s="35" t="e">
        <f>INDEX('TANF_CHIP Child Rate Sheet'!$A$7:$QG$33,MATCH('Child Check (2)'!$F175,'TANF_CHIP Child Rate Sheet'!$A$7:$A$33,0),MATCH('Child Check (2)'!$B175&amp;", "&amp;'Child Check (2)'!$C175&amp;", "&amp;IF($D175="N","Non-TPL, ","TPL, ")&amp;IF($E175="N","Non-voluntary_","voluntary_")&amp;$A175&amp;"_"&amp;G$4,'TANF_CHIP Child Rate Sheet'!$A$33:$QG$33,0))</f>
        <v>#N/A</v>
      </c>
      <c r="H175" s="36" t="e">
        <f>INDEX('TANF_CHIP Child Rate Sheet'!$A$7:$QG$33,MATCH('Child Check (2)'!$F175,'TANF_CHIP Child Rate Sheet'!$A$7:$A$33,0),MATCH('Child Check (2)'!$B175&amp;", "&amp;'Child Check (2)'!$C175&amp;", "&amp;IF($D175="N","Non-TPL, ","TPL, ")&amp;IF($E175="N","Non-voluntary_","voluntary_")&amp;$A175&amp;"_"&amp;H$4,'TANF_CHIP Child Rate Sheet'!$A$33:$QG$33,0))</f>
        <v>#N/A</v>
      </c>
      <c r="I175" s="36" t="e">
        <f>INDEX('TANF_CHIP Child Rate Sheet'!$A$7:$QG$33,MATCH('Child Check (2)'!$F175,'TANF_CHIP Child Rate Sheet'!$A$7:$A$33,0),MATCH('Child Check (2)'!$B175&amp;", "&amp;'Child Check (2)'!$C175&amp;", "&amp;IF($D175="N","Non-TPL, ","TPL, ")&amp;IF($E175="N","Non-voluntary_","voluntary_")&amp;$A175&amp;"_"&amp;I$4,'TANF_CHIP Child Rate Sheet'!$A$33:$QG$33,0))</f>
        <v>#N/A</v>
      </c>
      <c r="J175" s="37" t="e">
        <f>INDEX('TANF_CHIP Child Rate Sheet'!$A$7:$QG$33,MATCH('Child Check (2)'!$F175,'TANF_CHIP Child Rate Sheet'!$A$7:$A$33,0),MATCH('Child Check (2)'!$B175&amp;", "&amp;'Child Check (2)'!$C175&amp;", "&amp;IF($D175="N","Non-TPL, ","TPL, ")&amp;IF($E175="N","Non-voluntary_","voluntary_")&amp;$A175&amp;"_"&amp;J$4,'TANF_CHIP Child Rate Sheet'!$A$33:$QG$33,0))</f>
        <v>#N/A</v>
      </c>
      <c r="K175" s="38" t="e">
        <f>INDEX('TANF_CHIP Child Rate Sheet'!$A$7:$QG$33,MATCH('Child Check (2)'!$F175,'TANF_CHIP Child Rate Sheet'!$A$7:$A$33,0),MATCH('Child Check (2)'!$B175&amp;", "&amp;'Child Check (2)'!$C175&amp;", "&amp;IF($D175="N","Non-TPL, ","TPL, ")&amp;IF($E175="N","Non-voluntary_","voluntary_")&amp;$A175&amp;"_"&amp;K$4,'TANF_CHIP Child Rate Sheet'!$A$33:$QG$33,0))</f>
        <v>#N/A</v>
      </c>
      <c r="L175" s="37" t="e">
        <f>INDEX('TANF_CHIP Child Rate Sheet'!$A$7:$QG$33,MATCH('Child Check (2)'!$F175,'TANF_CHIP Child Rate Sheet'!$A$7:$A$33,0),MATCH('Child Check (2)'!$B175&amp;", "&amp;'Child Check (2)'!$C175&amp;", "&amp;IF($D175="N","Non-TPL, ","TPL, ")&amp;IF($E175="N","Non-voluntary_","voluntary_")&amp;$A175&amp;"_"&amp;L$4,'TANF_CHIP Child Rate Sheet'!$A$33:$QG$33,0))</f>
        <v>#N/A</v>
      </c>
      <c r="M175" s="39" t="e">
        <f>INDEX('TANF_CHIP Child Rate Sheet'!$A$7:$QG$33,MATCH('Child Check (2)'!$F175,'TANF_CHIP Child Rate Sheet'!$A$7:$A$33,0),MATCH('Child Check (2)'!$B175&amp;", "&amp;'Child Check (2)'!$C175&amp;", "&amp;IF($D175="N","Non-TPL, ","TPL, ")&amp;IF($E175="N","Non-voluntary_","voluntary_")&amp;$A175&amp;"_"&amp;M$4,'TANF_CHIP Child Rate Sheet'!$A$33:$QG$33,0))</f>
        <v>#N/A</v>
      </c>
      <c r="N175" s="40" t="e">
        <f>INDEX('TANF_CHIP Child Rate Sheet'!$A$7:$QG$33,MATCH('Child Check (2)'!$F175,'TANF_CHIP Child Rate Sheet'!$A$7:$A$33,0),MATCH('Child Check (2)'!$B175&amp;", "&amp;'Child Check (2)'!$C175&amp;", "&amp;IF($D175="N","Non-TPL, ","TPL, ")&amp;IF($E175="N","Non-voluntary_","voluntary_")&amp;$A175&amp;"_"&amp;N$4,'TANF_CHIP Child Rate Sheet'!$A$33:$QG$33,0))</f>
        <v>#N/A</v>
      </c>
      <c r="O175" s="41" t="e">
        <f>INDEX('TANF_CHIP Child Rate Sheet'!$A$7:$QG$33,MATCH('Child Check (2)'!$F175,'TANF_CHIP Child Rate Sheet'!$A$7:$A$33,0),MATCH('Child Check (2)'!$B175&amp;", "&amp;'Child Check (2)'!$C175&amp;", "&amp;IF($D175="N","Non-TPL, ","TPL, ")&amp;IF($E175="N","Non-voluntary_","voluntary_")&amp;$A175&amp;"_"&amp;O$4,'TANF_CHIP Child Rate Sheet'!$A$33:$QG$33,0))</f>
        <v>#N/A</v>
      </c>
      <c r="P175" s="41" t="e">
        <f>INDEX('TANF_CHIP Child Rate Sheet'!$A$7:$QG$33,MATCH('Child Check (2)'!$F175,'TANF_CHIP Child Rate Sheet'!$A$7:$A$33,0),MATCH('Child Check (2)'!$B175&amp;", "&amp;'Child Check (2)'!$C175&amp;", "&amp;IF($D175="N","Non-TPL, ","TPL, ")&amp;IF($E175="N","Non-voluntary_","voluntary_")&amp;$A175&amp;"_"&amp;P$4,'TANF_CHIP Child Rate Sheet'!$A$33:$QG$33,0))</f>
        <v>#N/A</v>
      </c>
      <c r="Q175" s="35" t="e">
        <f>INDEX('TANF_CHIP Child Rate Sheet'!$A$7:$QG$33,MATCH('Child Check (2)'!$F175,'TANF_CHIP Child Rate Sheet'!$A$7:$A$33,0),MATCH('Child Check (2)'!$B175&amp;", "&amp;'Child Check (2)'!$C175&amp;", "&amp;IF($D175="N","Non-TPL, ","TPL, ")&amp;IF($E175="N","Non-voluntary_","voluntary_")&amp;$A175&amp;"_"&amp;Q$4,'TANF_CHIP Child Rate Sheet'!$A$33:$QG$33,0))</f>
        <v>#N/A</v>
      </c>
      <c r="R175" s="36" t="e">
        <f>INDEX('TANF_CHIP Child Rate Sheet'!$A$7:$QG$33,MATCH('Child Check (2)'!$F175,'TANF_CHIP Child Rate Sheet'!$A$7:$A$33,0),MATCH('Child Check (2)'!$B175&amp;", "&amp;'Child Check (2)'!$C175&amp;", "&amp;IF($D175="N","Non-TPL, ","TPL, ")&amp;IF($E175="N","Non-voluntary_","voluntary_")&amp;$A175&amp;"_"&amp;R$4,'TANF_CHIP Child Rate Sheet'!$A$33:$QG$33,0))</f>
        <v>#N/A</v>
      </c>
      <c r="S175" s="42" t="e">
        <f>INDEX('TANF_CHIP Child Rate Sheet'!$A$7:$QG$33,MATCH('Child Check (2)'!$F175,'TANF_CHIP Child Rate Sheet'!$A$7:$A$33,0),MATCH('Child Check (2)'!$B175&amp;", "&amp;'Child Check (2)'!$C175&amp;", "&amp;IF($D175="N","Non-TPL, ","TPL, ")&amp;IF($E175="N","Non-voluntary_","voluntary_")&amp;$A175&amp;"_"&amp;S$4,'TANF_CHIP Child Rate Sheet'!$A$33:$QG$33,0))</f>
        <v>#N/A</v>
      </c>
      <c r="T175" s="118" t="e">
        <f>INDEX('TANF_CHIP Child Rate Sheet'!$A$3:$QG$33,MATCH("Base Member Months:",'TANF_CHIP Child Rate Sheet'!$A$3:$A$33,0),MATCH('Child Check (2)'!$B175&amp;", "&amp;'Child Check (2)'!$C175&amp;", "&amp;IF($D175="N","Non-TPL, ","TPL, ")&amp;IF($E175="N","Non-voluntary_","voluntary_")&amp;$A175&amp;"_"&amp;T$4,'TANF_CHIP Child Rate Sheet'!$A$33:$QG$33,0))</f>
        <v>#N/A</v>
      </c>
      <c r="U175" s="118" t="e">
        <f>INDEX('TANF_CHIP Child Rate Sheet'!$A$3:$QG$33,MATCH("Base Member Months:",'TANF_CHIP Child Rate Sheet'!$A$3:$A$33,0),MATCH('Child Check (2)'!$B175&amp;", "&amp;'Child Check (2)'!$C175&amp;", "&amp;IF($D175="N","Non-TPL, ","TPL, ")&amp;IF($E175="N","Non-voluntary_","voluntary_")&amp;$A175&amp;"_"&amp;U$4,'TANF_CHIP Child Rate Sheet'!$A$33:$QG$33,0))</f>
        <v>#N/A</v>
      </c>
      <c r="W175" s="119">
        <v>0</v>
      </c>
      <c r="X175" s="119">
        <v>0</v>
      </c>
      <c r="Y175" s="119" t="e">
        <v>#VALUE!</v>
      </c>
      <c r="Z175" s="122">
        <v>0</v>
      </c>
      <c r="AA175" s="122">
        <v>0</v>
      </c>
      <c r="AB175" s="122">
        <v>0</v>
      </c>
      <c r="AC175" s="122">
        <v>0</v>
      </c>
      <c r="AD175" s="122">
        <v>-8.3266726846886741E-17</v>
      </c>
      <c r="AE175" s="123" t="e">
        <f t="shared" si="6"/>
        <v>#N/A</v>
      </c>
      <c r="AF175" s="123" t="e">
        <f t="shared" si="7"/>
        <v>#N/A</v>
      </c>
      <c r="AG175" s="121" t="e">
        <f t="shared" si="8"/>
        <v>#N/A</v>
      </c>
    </row>
    <row r="176" spans="1:33">
      <c r="A176" s="112" t="s">
        <v>43</v>
      </c>
      <c r="B176" s="113" t="s">
        <v>47</v>
      </c>
      <c r="C176" s="113" t="s">
        <v>30</v>
      </c>
      <c r="D176" s="113" t="s">
        <v>31</v>
      </c>
      <c r="E176" s="113" t="s">
        <v>31</v>
      </c>
      <c r="F176" s="113" t="s">
        <v>35</v>
      </c>
      <c r="G176" s="35" t="e">
        <f>INDEX('TANF_CHIP Child Rate Sheet'!$A$7:$QG$33,MATCH('Child Check (2)'!$F176,'TANF_CHIP Child Rate Sheet'!$A$7:$A$33,0),MATCH('Child Check (2)'!$B176&amp;", "&amp;'Child Check (2)'!$C176&amp;", "&amp;IF($D176="N","Non-TPL, ","TPL, ")&amp;IF($E176="N","Non-voluntary_","voluntary_")&amp;$A176&amp;"_"&amp;G$4,'TANF_CHIP Child Rate Sheet'!$A$33:$QG$33,0))</f>
        <v>#N/A</v>
      </c>
      <c r="H176" s="36" t="e">
        <f>INDEX('TANF_CHIP Child Rate Sheet'!$A$7:$QG$33,MATCH('Child Check (2)'!$F176,'TANF_CHIP Child Rate Sheet'!$A$7:$A$33,0),MATCH('Child Check (2)'!$B176&amp;", "&amp;'Child Check (2)'!$C176&amp;", "&amp;IF($D176="N","Non-TPL, ","TPL, ")&amp;IF($E176="N","Non-voluntary_","voluntary_")&amp;$A176&amp;"_"&amp;H$4,'TANF_CHIP Child Rate Sheet'!$A$33:$QG$33,0))</f>
        <v>#N/A</v>
      </c>
      <c r="I176" s="36" t="e">
        <f>INDEX('TANF_CHIP Child Rate Sheet'!$A$7:$QG$33,MATCH('Child Check (2)'!$F176,'TANF_CHIP Child Rate Sheet'!$A$7:$A$33,0),MATCH('Child Check (2)'!$B176&amp;", "&amp;'Child Check (2)'!$C176&amp;", "&amp;IF($D176="N","Non-TPL, ","TPL, ")&amp;IF($E176="N","Non-voluntary_","voluntary_")&amp;$A176&amp;"_"&amp;I$4,'TANF_CHIP Child Rate Sheet'!$A$33:$QG$33,0))</f>
        <v>#N/A</v>
      </c>
      <c r="J176" s="37" t="e">
        <f>INDEX('TANF_CHIP Child Rate Sheet'!$A$7:$QG$33,MATCH('Child Check (2)'!$F176,'TANF_CHIP Child Rate Sheet'!$A$7:$A$33,0),MATCH('Child Check (2)'!$B176&amp;", "&amp;'Child Check (2)'!$C176&amp;", "&amp;IF($D176="N","Non-TPL, ","TPL, ")&amp;IF($E176="N","Non-voluntary_","voluntary_")&amp;$A176&amp;"_"&amp;J$4,'TANF_CHIP Child Rate Sheet'!$A$33:$QG$33,0))</f>
        <v>#N/A</v>
      </c>
      <c r="K176" s="38" t="e">
        <f>INDEX('TANF_CHIP Child Rate Sheet'!$A$7:$QG$33,MATCH('Child Check (2)'!$F176,'TANF_CHIP Child Rate Sheet'!$A$7:$A$33,0),MATCH('Child Check (2)'!$B176&amp;", "&amp;'Child Check (2)'!$C176&amp;", "&amp;IF($D176="N","Non-TPL, ","TPL, ")&amp;IF($E176="N","Non-voluntary_","voluntary_")&amp;$A176&amp;"_"&amp;K$4,'TANF_CHIP Child Rate Sheet'!$A$33:$QG$33,0))</f>
        <v>#N/A</v>
      </c>
      <c r="L176" s="37" t="e">
        <f>INDEX('TANF_CHIP Child Rate Sheet'!$A$7:$QG$33,MATCH('Child Check (2)'!$F176,'TANF_CHIP Child Rate Sheet'!$A$7:$A$33,0),MATCH('Child Check (2)'!$B176&amp;", "&amp;'Child Check (2)'!$C176&amp;", "&amp;IF($D176="N","Non-TPL, ","TPL, ")&amp;IF($E176="N","Non-voluntary_","voluntary_")&amp;$A176&amp;"_"&amp;L$4,'TANF_CHIP Child Rate Sheet'!$A$33:$QG$33,0))</f>
        <v>#N/A</v>
      </c>
      <c r="M176" s="39" t="e">
        <f>INDEX('TANF_CHIP Child Rate Sheet'!$A$7:$QG$33,MATCH('Child Check (2)'!$F176,'TANF_CHIP Child Rate Sheet'!$A$7:$A$33,0),MATCH('Child Check (2)'!$B176&amp;", "&amp;'Child Check (2)'!$C176&amp;", "&amp;IF($D176="N","Non-TPL, ","TPL, ")&amp;IF($E176="N","Non-voluntary_","voluntary_")&amp;$A176&amp;"_"&amp;M$4,'TANF_CHIP Child Rate Sheet'!$A$33:$QG$33,0))</f>
        <v>#N/A</v>
      </c>
      <c r="N176" s="40" t="e">
        <f>INDEX('TANF_CHIP Child Rate Sheet'!$A$7:$QG$33,MATCH('Child Check (2)'!$F176,'TANF_CHIP Child Rate Sheet'!$A$7:$A$33,0),MATCH('Child Check (2)'!$B176&amp;", "&amp;'Child Check (2)'!$C176&amp;", "&amp;IF($D176="N","Non-TPL, ","TPL, ")&amp;IF($E176="N","Non-voluntary_","voluntary_")&amp;$A176&amp;"_"&amp;N$4,'TANF_CHIP Child Rate Sheet'!$A$33:$QG$33,0))</f>
        <v>#N/A</v>
      </c>
      <c r="O176" s="41" t="e">
        <f>INDEX('TANF_CHIP Child Rate Sheet'!$A$7:$QG$33,MATCH('Child Check (2)'!$F176,'TANF_CHIP Child Rate Sheet'!$A$7:$A$33,0),MATCH('Child Check (2)'!$B176&amp;", "&amp;'Child Check (2)'!$C176&amp;", "&amp;IF($D176="N","Non-TPL, ","TPL, ")&amp;IF($E176="N","Non-voluntary_","voluntary_")&amp;$A176&amp;"_"&amp;O$4,'TANF_CHIP Child Rate Sheet'!$A$33:$QG$33,0))</f>
        <v>#N/A</v>
      </c>
      <c r="P176" s="41" t="e">
        <f>INDEX('TANF_CHIP Child Rate Sheet'!$A$7:$QG$33,MATCH('Child Check (2)'!$F176,'TANF_CHIP Child Rate Sheet'!$A$7:$A$33,0),MATCH('Child Check (2)'!$B176&amp;", "&amp;'Child Check (2)'!$C176&amp;", "&amp;IF($D176="N","Non-TPL, ","TPL, ")&amp;IF($E176="N","Non-voluntary_","voluntary_")&amp;$A176&amp;"_"&amp;P$4,'TANF_CHIP Child Rate Sheet'!$A$33:$QG$33,0))</f>
        <v>#N/A</v>
      </c>
      <c r="Q176" s="35" t="e">
        <f>INDEX('TANF_CHIP Child Rate Sheet'!$A$7:$QG$33,MATCH('Child Check (2)'!$F176,'TANF_CHIP Child Rate Sheet'!$A$7:$A$33,0),MATCH('Child Check (2)'!$B176&amp;", "&amp;'Child Check (2)'!$C176&amp;", "&amp;IF($D176="N","Non-TPL, ","TPL, ")&amp;IF($E176="N","Non-voluntary_","voluntary_")&amp;$A176&amp;"_"&amp;Q$4,'TANF_CHIP Child Rate Sheet'!$A$33:$QG$33,0))</f>
        <v>#N/A</v>
      </c>
      <c r="R176" s="36" t="e">
        <f>INDEX('TANF_CHIP Child Rate Sheet'!$A$7:$QG$33,MATCH('Child Check (2)'!$F176,'TANF_CHIP Child Rate Sheet'!$A$7:$A$33,0),MATCH('Child Check (2)'!$B176&amp;", "&amp;'Child Check (2)'!$C176&amp;", "&amp;IF($D176="N","Non-TPL, ","TPL, ")&amp;IF($E176="N","Non-voluntary_","voluntary_")&amp;$A176&amp;"_"&amp;R$4,'TANF_CHIP Child Rate Sheet'!$A$33:$QG$33,0))</f>
        <v>#N/A</v>
      </c>
      <c r="S176" s="42" t="e">
        <f>INDEX('TANF_CHIP Child Rate Sheet'!$A$7:$QG$33,MATCH('Child Check (2)'!$F176,'TANF_CHIP Child Rate Sheet'!$A$7:$A$33,0),MATCH('Child Check (2)'!$B176&amp;", "&amp;'Child Check (2)'!$C176&amp;", "&amp;IF($D176="N","Non-TPL, ","TPL, ")&amp;IF($E176="N","Non-voluntary_","voluntary_")&amp;$A176&amp;"_"&amp;S$4,'TANF_CHIP Child Rate Sheet'!$A$33:$QG$33,0))</f>
        <v>#N/A</v>
      </c>
      <c r="T176" s="118" t="e">
        <f>INDEX('TANF_CHIP Child Rate Sheet'!$A$3:$QG$33,MATCH("Base Member Months:",'TANF_CHIP Child Rate Sheet'!$A$3:$A$33,0),MATCH('Child Check (2)'!$B176&amp;", "&amp;'Child Check (2)'!$C176&amp;", "&amp;IF($D176="N","Non-TPL, ","TPL, ")&amp;IF($E176="N","Non-voluntary_","voluntary_")&amp;$A176&amp;"_"&amp;T$4,'TANF_CHIP Child Rate Sheet'!$A$33:$QG$33,0))</f>
        <v>#N/A</v>
      </c>
      <c r="U176" s="118" t="e">
        <f>INDEX('TANF_CHIP Child Rate Sheet'!$A$3:$QG$33,MATCH("Base Member Months:",'TANF_CHIP Child Rate Sheet'!$A$3:$A$33,0),MATCH('Child Check (2)'!$B176&amp;", "&amp;'Child Check (2)'!$C176&amp;", "&amp;IF($D176="N","Non-TPL, ","TPL, ")&amp;IF($E176="N","Non-voluntary_","voluntary_")&amp;$A176&amp;"_"&amp;U$4,'TANF_CHIP Child Rate Sheet'!$A$33:$QG$33,0))</f>
        <v>#N/A</v>
      </c>
      <c r="W176" s="119">
        <v>0</v>
      </c>
      <c r="X176" s="119">
        <v>0</v>
      </c>
      <c r="Y176" s="119" t="e">
        <v>#VALUE!</v>
      </c>
      <c r="Z176" s="122">
        <v>0</v>
      </c>
      <c r="AA176" s="122">
        <v>0</v>
      </c>
      <c r="AB176" s="122">
        <v>0</v>
      </c>
      <c r="AC176" s="122">
        <v>0</v>
      </c>
      <c r="AD176" s="122">
        <v>0</v>
      </c>
      <c r="AE176" s="123" t="e">
        <f t="shared" si="6"/>
        <v>#N/A</v>
      </c>
      <c r="AF176" s="123" t="e">
        <f t="shared" si="7"/>
        <v>#N/A</v>
      </c>
      <c r="AG176" s="121" t="e">
        <f t="shared" si="8"/>
        <v>#N/A</v>
      </c>
    </row>
    <row r="177" spans="1:33">
      <c r="A177" s="112" t="s">
        <v>43</v>
      </c>
      <c r="B177" s="113" t="s">
        <v>47</v>
      </c>
      <c r="C177" s="113" t="s">
        <v>30</v>
      </c>
      <c r="D177" s="113" t="s">
        <v>31</v>
      </c>
      <c r="E177" s="113" t="s">
        <v>36</v>
      </c>
      <c r="F177" s="113" t="s">
        <v>32</v>
      </c>
      <c r="G177" s="35" t="e">
        <f>INDEX('TANF_CHIP Child Rate Sheet'!$A$7:$QG$33,MATCH('Child Check (2)'!$F177,'TANF_CHIP Child Rate Sheet'!$A$7:$A$33,0),MATCH('Child Check (2)'!$B177&amp;", "&amp;'Child Check (2)'!$C177&amp;", "&amp;IF($D177="N","Non-TPL, ","TPL, ")&amp;IF($E177="N","Non-voluntary_","voluntary_")&amp;$A177&amp;"_"&amp;G$4,'TANF_CHIP Child Rate Sheet'!$A$33:$QG$33,0))</f>
        <v>#N/A</v>
      </c>
      <c r="H177" s="36" t="e">
        <f>INDEX('TANF_CHIP Child Rate Sheet'!$A$7:$QG$33,MATCH('Child Check (2)'!$F177,'TANF_CHIP Child Rate Sheet'!$A$7:$A$33,0),MATCH('Child Check (2)'!$B177&amp;", "&amp;'Child Check (2)'!$C177&amp;", "&amp;IF($D177="N","Non-TPL, ","TPL, ")&amp;IF($E177="N","Non-voluntary_","voluntary_")&amp;$A177&amp;"_"&amp;H$4,'TANF_CHIP Child Rate Sheet'!$A$33:$QG$33,0))</f>
        <v>#N/A</v>
      </c>
      <c r="I177" s="36" t="e">
        <f>INDEX('TANF_CHIP Child Rate Sheet'!$A$7:$QG$33,MATCH('Child Check (2)'!$F177,'TANF_CHIP Child Rate Sheet'!$A$7:$A$33,0),MATCH('Child Check (2)'!$B177&amp;", "&amp;'Child Check (2)'!$C177&amp;", "&amp;IF($D177="N","Non-TPL, ","TPL, ")&amp;IF($E177="N","Non-voluntary_","voluntary_")&amp;$A177&amp;"_"&amp;I$4,'TANF_CHIP Child Rate Sheet'!$A$33:$QG$33,0))</f>
        <v>#N/A</v>
      </c>
      <c r="J177" s="37" t="e">
        <f>INDEX('TANF_CHIP Child Rate Sheet'!$A$7:$QG$33,MATCH('Child Check (2)'!$F177,'TANF_CHIP Child Rate Sheet'!$A$7:$A$33,0),MATCH('Child Check (2)'!$B177&amp;", "&amp;'Child Check (2)'!$C177&amp;", "&amp;IF($D177="N","Non-TPL, ","TPL, ")&amp;IF($E177="N","Non-voluntary_","voluntary_")&amp;$A177&amp;"_"&amp;J$4,'TANF_CHIP Child Rate Sheet'!$A$33:$QG$33,0))</f>
        <v>#N/A</v>
      </c>
      <c r="K177" s="38" t="e">
        <f>INDEX('TANF_CHIP Child Rate Sheet'!$A$7:$QG$33,MATCH('Child Check (2)'!$F177,'TANF_CHIP Child Rate Sheet'!$A$7:$A$33,0),MATCH('Child Check (2)'!$B177&amp;", "&amp;'Child Check (2)'!$C177&amp;", "&amp;IF($D177="N","Non-TPL, ","TPL, ")&amp;IF($E177="N","Non-voluntary_","voluntary_")&amp;$A177&amp;"_"&amp;K$4,'TANF_CHIP Child Rate Sheet'!$A$33:$QG$33,0))</f>
        <v>#N/A</v>
      </c>
      <c r="L177" s="37" t="e">
        <f>INDEX('TANF_CHIP Child Rate Sheet'!$A$7:$QG$33,MATCH('Child Check (2)'!$F177,'TANF_CHIP Child Rate Sheet'!$A$7:$A$33,0),MATCH('Child Check (2)'!$B177&amp;", "&amp;'Child Check (2)'!$C177&amp;", "&amp;IF($D177="N","Non-TPL, ","TPL, ")&amp;IF($E177="N","Non-voluntary_","voluntary_")&amp;$A177&amp;"_"&amp;L$4,'TANF_CHIP Child Rate Sheet'!$A$33:$QG$33,0))</f>
        <v>#N/A</v>
      </c>
      <c r="M177" s="39" t="e">
        <f>INDEX('TANF_CHIP Child Rate Sheet'!$A$7:$QG$33,MATCH('Child Check (2)'!$F177,'TANF_CHIP Child Rate Sheet'!$A$7:$A$33,0),MATCH('Child Check (2)'!$B177&amp;", "&amp;'Child Check (2)'!$C177&amp;", "&amp;IF($D177="N","Non-TPL, ","TPL, ")&amp;IF($E177="N","Non-voluntary_","voluntary_")&amp;$A177&amp;"_"&amp;M$4,'TANF_CHIP Child Rate Sheet'!$A$33:$QG$33,0))</f>
        <v>#N/A</v>
      </c>
      <c r="N177" s="40" t="e">
        <f>INDEX('TANF_CHIP Child Rate Sheet'!$A$7:$QG$33,MATCH('Child Check (2)'!$F177,'TANF_CHIP Child Rate Sheet'!$A$7:$A$33,0),MATCH('Child Check (2)'!$B177&amp;", "&amp;'Child Check (2)'!$C177&amp;", "&amp;IF($D177="N","Non-TPL, ","TPL, ")&amp;IF($E177="N","Non-voluntary_","voluntary_")&amp;$A177&amp;"_"&amp;N$4,'TANF_CHIP Child Rate Sheet'!$A$33:$QG$33,0))</f>
        <v>#N/A</v>
      </c>
      <c r="O177" s="41" t="e">
        <f>INDEX('TANF_CHIP Child Rate Sheet'!$A$7:$QG$33,MATCH('Child Check (2)'!$F177,'TANF_CHIP Child Rate Sheet'!$A$7:$A$33,0),MATCH('Child Check (2)'!$B177&amp;", "&amp;'Child Check (2)'!$C177&amp;", "&amp;IF($D177="N","Non-TPL, ","TPL, ")&amp;IF($E177="N","Non-voluntary_","voluntary_")&amp;$A177&amp;"_"&amp;O$4,'TANF_CHIP Child Rate Sheet'!$A$33:$QG$33,0))</f>
        <v>#N/A</v>
      </c>
      <c r="P177" s="41" t="e">
        <f>INDEX('TANF_CHIP Child Rate Sheet'!$A$7:$QG$33,MATCH('Child Check (2)'!$F177,'TANF_CHIP Child Rate Sheet'!$A$7:$A$33,0),MATCH('Child Check (2)'!$B177&amp;", "&amp;'Child Check (2)'!$C177&amp;", "&amp;IF($D177="N","Non-TPL, ","TPL, ")&amp;IF($E177="N","Non-voluntary_","voluntary_")&amp;$A177&amp;"_"&amp;P$4,'TANF_CHIP Child Rate Sheet'!$A$33:$QG$33,0))</f>
        <v>#N/A</v>
      </c>
      <c r="Q177" s="35" t="e">
        <f>INDEX('TANF_CHIP Child Rate Sheet'!$A$7:$QG$33,MATCH('Child Check (2)'!$F177,'TANF_CHIP Child Rate Sheet'!$A$7:$A$33,0),MATCH('Child Check (2)'!$B177&amp;", "&amp;'Child Check (2)'!$C177&amp;", "&amp;IF($D177="N","Non-TPL, ","TPL, ")&amp;IF($E177="N","Non-voluntary_","voluntary_")&amp;$A177&amp;"_"&amp;Q$4,'TANF_CHIP Child Rate Sheet'!$A$33:$QG$33,0))</f>
        <v>#N/A</v>
      </c>
      <c r="R177" s="36" t="e">
        <f>INDEX('TANF_CHIP Child Rate Sheet'!$A$7:$QG$33,MATCH('Child Check (2)'!$F177,'TANF_CHIP Child Rate Sheet'!$A$7:$A$33,0),MATCH('Child Check (2)'!$B177&amp;", "&amp;'Child Check (2)'!$C177&amp;", "&amp;IF($D177="N","Non-TPL, ","TPL, ")&amp;IF($E177="N","Non-voluntary_","voluntary_")&amp;$A177&amp;"_"&amp;R$4,'TANF_CHIP Child Rate Sheet'!$A$33:$QG$33,0))</f>
        <v>#N/A</v>
      </c>
      <c r="S177" s="42" t="e">
        <f>INDEX('TANF_CHIP Child Rate Sheet'!$A$7:$QG$33,MATCH('Child Check (2)'!$F177,'TANF_CHIP Child Rate Sheet'!$A$7:$A$33,0),MATCH('Child Check (2)'!$B177&amp;", "&amp;'Child Check (2)'!$C177&amp;", "&amp;IF($D177="N","Non-TPL, ","TPL, ")&amp;IF($E177="N","Non-voluntary_","voluntary_")&amp;$A177&amp;"_"&amp;S$4,'TANF_CHIP Child Rate Sheet'!$A$33:$QG$33,0))</f>
        <v>#N/A</v>
      </c>
      <c r="T177" s="118" t="e">
        <f>INDEX('TANF_CHIP Child Rate Sheet'!$A$3:$QG$33,MATCH("Base Member Months:",'TANF_CHIP Child Rate Sheet'!$A$3:$A$33,0),MATCH('Child Check (2)'!$B177&amp;", "&amp;'Child Check (2)'!$C177&amp;", "&amp;IF($D177="N","Non-TPL, ","TPL, ")&amp;IF($E177="N","Non-voluntary_","voluntary_")&amp;$A177&amp;"_"&amp;T$4,'TANF_CHIP Child Rate Sheet'!$A$33:$QG$33,0))</f>
        <v>#N/A</v>
      </c>
      <c r="U177" s="118" t="e">
        <f>INDEX('TANF_CHIP Child Rate Sheet'!$A$3:$QG$33,MATCH("Base Member Months:",'TANF_CHIP Child Rate Sheet'!$A$3:$A$33,0),MATCH('Child Check (2)'!$B177&amp;", "&amp;'Child Check (2)'!$C177&amp;", "&amp;IF($D177="N","Non-TPL, ","TPL, ")&amp;IF($E177="N","Non-voluntary_","voluntary_")&amp;$A177&amp;"_"&amp;U$4,'TANF_CHIP Child Rate Sheet'!$A$33:$QG$33,0))</f>
        <v>#N/A</v>
      </c>
      <c r="W177" s="119">
        <v>0</v>
      </c>
      <c r="X177" s="119">
        <v>0</v>
      </c>
      <c r="Y177" s="119" t="e">
        <v>#VALUE!</v>
      </c>
      <c r="Z177" s="122">
        <v>0</v>
      </c>
      <c r="AA177" s="122">
        <v>0</v>
      </c>
      <c r="AB177" s="122">
        <v>0</v>
      </c>
      <c r="AC177" s="122">
        <v>0</v>
      </c>
      <c r="AD177" s="122">
        <v>0</v>
      </c>
      <c r="AE177" s="123" t="e">
        <f t="shared" si="6"/>
        <v>#N/A</v>
      </c>
      <c r="AF177" s="123" t="e">
        <f t="shared" si="7"/>
        <v>#N/A</v>
      </c>
      <c r="AG177" s="121" t="e">
        <f t="shared" si="8"/>
        <v>#N/A</v>
      </c>
    </row>
    <row r="178" spans="1:33">
      <c r="A178" s="112" t="s">
        <v>43</v>
      </c>
      <c r="B178" s="113" t="s">
        <v>47</v>
      </c>
      <c r="C178" s="113" t="s">
        <v>30</v>
      </c>
      <c r="D178" s="113" t="s">
        <v>31</v>
      </c>
      <c r="E178" s="113" t="s">
        <v>36</v>
      </c>
      <c r="F178" s="113" t="s">
        <v>33</v>
      </c>
      <c r="G178" s="35" t="e">
        <f>INDEX('TANF_CHIP Child Rate Sheet'!$A$7:$QG$33,MATCH('Child Check (2)'!$F178,'TANF_CHIP Child Rate Sheet'!$A$7:$A$33,0),MATCH('Child Check (2)'!$B178&amp;", "&amp;'Child Check (2)'!$C178&amp;", "&amp;IF($D178="N","Non-TPL, ","TPL, ")&amp;IF($E178="N","Non-voluntary_","voluntary_")&amp;$A178&amp;"_"&amp;G$4,'TANF_CHIP Child Rate Sheet'!$A$33:$QG$33,0))</f>
        <v>#N/A</v>
      </c>
      <c r="H178" s="36" t="e">
        <f>INDEX('TANF_CHIP Child Rate Sheet'!$A$7:$QG$33,MATCH('Child Check (2)'!$F178,'TANF_CHIP Child Rate Sheet'!$A$7:$A$33,0),MATCH('Child Check (2)'!$B178&amp;", "&amp;'Child Check (2)'!$C178&amp;", "&amp;IF($D178="N","Non-TPL, ","TPL, ")&amp;IF($E178="N","Non-voluntary_","voluntary_")&amp;$A178&amp;"_"&amp;H$4,'TANF_CHIP Child Rate Sheet'!$A$33:$QG$33,0))</f>
        <v>#N/A</v>
      </c>
      <c r="I178" s="36" t="e">
        <f>INDEX('TANF_CHIP Child Rate Sheet'!$A$7:$QG$33,MATCH('Child Check (2)'!$F178,'TANF_CHIP Child Rate Sheet'!$A$7:$A$33,0),MATCH('Child Check (2)'!$B178&amp;", "&amp;'Child Check (2)'!$C178&amp;", "&amp;IF($D178="N","Non-TPL, ","TPL, ")&amp;IF($E178="N","Non-voluntary_","voluntary_")&amp;$A178&amp;"_"&amp;I$4,'TANF_CHIP Child Rate Sheet'!$A$33:$QG$33,0))</f>
        <v>#N/A</v>
      </c>
      <c r="J178" s="37" t="e">
        <f>INDEX('TANF_CHIP Child Rate Sheet'!$A$7:$QG$33,MATCH('Child Check (2)'!$F178,'TANF_CHIP Child Rate Sheet'!$A$7:$A$33,0),MATCH('Child Check (2)'!$B178&amp;", "&amp;'Child Check (2)'!$C178&amp;", "&amp;IF($D178="N","Non-TPL, ","TPL, ")&amp;IF($E178="N","Non-voluntary_","voluntary_")&amp;$A178&amp;"_"&amp;J$4,'TANF_CHIP Child Rate Sheet'!$A$33:$QG$33,0))</f>
        <v>#N/A</v>
      </c>
      <c r="K178" s="38" t="e">
        <f>INDEX('TANF_CHIP Child Rate Sheet'!$A$7:$QG$33,MATCH('Child Check (2)'!$F178,'TANF_CHIP Child Rate Sheet'!$A$7:$A$33,0),MATCH('Child Check (2)'!$B178&amp;", "&amp;'Child Check (2)'!$C178&amp;", "&amp;IF($D178="N","Non-TPL, ","TPL, ")&amp;IF($E178="N","Non-voluntary_","voluntary_")&amp;$A178&amp;"_"&amp;K$4,'TANF_CHIP Child Rate Sheet'!$A$33:$QG$33,0))</f>
        <v>#N/A</v>
      </c>
      <c r="L178" s="37" t="e">
        <f>INDEX('TANF_CHIP Child Rate Sheet'!$A$7:$QG$33,MATCH('Child Check (2)'!$F178,'TANF_CHIP Child Rate Sheet'!$A$7:$A$33,0),MATCH('Child Check (2)'!$B178&amp;", "&amp;'Child Check (2)'!$C178&amp;", "&amp;IF($D178="N","Non-TPL, ","TPL, ")&amp;IF($E178="N","Non-voluntary_","voluntary_")&amp;$A178&amp;"_"&amp;L$4,'TANF_CHIP Child Rate Sheet'!$A$33:$QG$33,0))</f>
        <v>#N/A</v>
      </c>
      <c r="M178" s="39" t="e">
        <f>INDEX('TANF_CHIP Child Rate Sheet'!$A$7:$QG$33,MATCH('Child Check (2)'!$F178,'TANF_CHIP Child Rate Sheet'!$A$7:$A$33,0),MATCH('Child Check (2)'!$B178&amp;", "&amp;'Child Check (2)'!$C178&amp;", "&amp;IF($D178="N","Non-TPL, ","TPL, ")&amp;IF($E178="N","Non-voluntary_","voluntary_")&amp;$A178&amp;"_"&amp;M$4,'TANF_CHIP Child Rate Sheet'!$A$33:$QG$33,0))</f>
        <v>#N/A</v>
      </c>
      <c r="N178" s="40" t="e">
        <f>INDEX('TANF_CHIP Child Rate Sheet'!$A$7:$QG$33,MATCH('Child Check (2)'!$F178,'TANF_CHIP Child Rate Sheet'!$A$7:$A$33,0),MATCH('Child Check (2)'!$B178&amp;", "&amp;'Child Check (2)'!$C178&amp;", "&amp;IF($D178="N","Non-TPL, ","TPL, ")&amp;IF($E178="N","Non-voluntary_","voluntary_")&amp;$A178&amp;"_"&amp;N$4,'TANF_CHIP Child Rate Sheet'!$A$33:$QG$33,0))</f>
        <v>#N/A</v>
      </c>
      <c r="O178" s="41" t="e">
        <f>INDEX('TANF_CHIP Child Rate Sheet'!$A$7:$QG$33,MATCH('Child Check (2)'!$F178,'TANF_CHIP Child Rate Sheet'!$A$7:$A$33,0),MATCH('Child Check (2)'!$B178&amp;", "&amp;'Child Check (2)'!$C178&amp;", "&amp;IF($D178="N","Non-TPL, ","TPL, ")&amp;IF($E178="N","Non-voluntary_","voluntary_")&amp;$A178&amp;"_"&amp;O$4,'TANF_CHIP Child Rate Sheet'!$A$33:$QG$33,0))</f>
        <v>#N/A</v>
      </c>
      <c r="P178" s="41" t="e">
        <f>INDEX('TANF_CHIP Child Rate Sheet'!$A$7:$QG$33,MATCH('Child Check (2)'!$F178,'TANF_CHIP Child Rate Sheet'!$A$7:$A$33,0),MATCH('Child Check (2)'!$B178&amp;", "&amp;'Child Check (2)'!$C178&amp;", "&amp;IF($D178="N","Non-TPL, ","TPL, ")&amp;IF($E178="N","Non-voluntary_","voluntary_")&amp;$A178&amp;"_"&amp;P$4,'TANF_CHIP Child Rate Sheet'!$A$33:$QG$33,0))</f>
        <v>#N/A</v>
      </c>
      <c r="Q178" s="35" t="e">
        <f>INDEX('TANF_CHIP Child Rate Sheet'!$A$7:$QG$33,MATCH('Child Check (2)'!$F178,'TANF_CHIP Child Rate Sheet'!$A$7:$A$33,0),MATCH('Child Check (2)'!$B178&amp;", "&amp;'Child Check (2)'!$C178&amp;", "&amp;IF($D178="N","Non-TPL, ","TPL, ")&amp;IF($E178="N","Non-voluntary_","voluntary_")&amp;$A178&amp;"_"&amp;Q$4,'TANF_CHIP Child Rate Sheet'!$A$33:$QG$33,0))</f>
        <v>#N/A</v>
      </c>
      <c r="R178" s="36" t="e">
        <f>INDEX('TANF_CHIP Child Rate Sheet'!$A$7:$QG$33,MATCH('Child Check (2)'!$F178,'TANF_CHIP Child Rate Sheet'!$A$7:$A$33,0),MATCH('Child Check (2)'!$B178&amp;", "&amp;'Child Check (2)'!$C178&amp;", "&amp;IF($D178="N","Non-TPL, ","TPL, ")&amp;IF($E178="N","Non-voluntary_","voluntary_")&amp;$A178&amp;"_"&amp;R$4,'TANF_CHIP Child Rate Sheet'!$A$33:$QG$33,0))</f>
        <v>#N/A</v>
      </c>
      <c r="S178" s="42" t="e">
        <f>INDEX('TANF_CHIP Child Rate Sheet'!$A$7:$QG$33,MATCH('Child Check (2)'!$F178,'TANF_CHIP Child Rate Sheet'!$A$7:$A$33,0),MATCH('Child Check (2)'!$B178&amp;", "&amp;'Child Check (2)'!$C178&amp;", "&amp;IF($D178="N","Non-TPL, ","TPL, ")&amp;IF($E178="N","Non-voluntary_","voluntary_")&amp;$A178&amp;"_"&amp;S$4,'TANF_CHIP Child Rate Sheet'!$A$33:$QG$33,0))</f>
        <v>#N/A</v>
      </c>
      <c r="T178" s="118" t="e">
        <f>INDEX('TANF_CHIP Child Rate Sheet'!$A$3:$QG$33,MATCH("Base Member Months:",'TANF_CHIP Child Rate Sheet'!$A$3:$A$33,0),MATCH('Child Check (2)'!$B178&amp;", "&amp;'Child Check (2)'!$C178&amp;", "&amp;IF($D178="N","Non-TPL, ","TPL, ")&amp;IF($E178="N","Non-voluntary_","voluntary_")&amp;$A178&amp;"_"&amp;T$4,'TANF_CHIP Child Rate Sheet'!$A$33:$QG$33,0))</f>
        <v>#N/A</v>
      </c>
      <c r="U178" s="118" t="e">
        <f>INDEX('TANF_CHIP Child Rate Sheet'!$A$3:$QG$33,MATCH("Base Member Months:",'TANF_CHIP Child Rate Sheet'!$A$3:$A$33,0),MATCH('Child Check (2)'!$B178&amp;", "&amp;'Child Check (2)'!$C178&amp;", "&amp;IF($D178="N","Non-TPL, ","TPL, ")&amp;IF($E178="N","Non-voluntary_","voluntary_")&amp;$A178&amp;"_"&amp;U$4,'TANF_CHIP Child Rate Sheet'!$A$33:$QG$33,0))</f>
        <v>#N/A</v>
      </c>
      <c r="W178" s="119">
        <v>0</v>
      </c>
      <c r="X178" s="119">
        <v>0</v>
      </c>
      <c r="Y178" s="119" t="e">
        <v>#VALUE!</v>
      </c>
      <c r="Z178" s="122">
        <v>0</v>
      </c>
      <c r="AA178" s="122">
        <v>0</v>
      </c>
      <c r="AB178" s="122">
        <v>0</v>
      </c>
      <c r="AC178" s="122">
        <v>0</v>
      </c>
      <c r="AD178" s="122">
        <v>-8.3266726846886741E-17</v>
      </c>
      <c r="AE178" s="123" t="e">
        <f t="shared" si="6"/>
        <v>#N/A</v>
      </c>
      <c r="AF178" s="123" t="e">
        <f t="shared" si="7"/>
        <v>#N/A</v>
      </c>
      <c r="AG178" s="121" t="e">
        <f t="shared" si="8"/>
        <v>#N/A</v>
      </c>
    </row>
    <row r="179" spans="1:33">
      <c r="A179" s="112" t="s">
        <v>43</v>
      </c>
      <c r="B179" s="113" t="s">
        <v>47</v>
      </c>
      <c r="C179" s="113" t="s">
        <v>30</v>
      </c>
      <c r="D179" s="113" t="s">
        <v>31</v>
      </c>
      <c r="E179" s="113" t="s">
        <v>36</v>
      </c>
      <c r="F179" s="113" t="s">
        <v>34</v>
      </c>
      <c r="G179" s="35" t="e">
        <f>INDEX('TANF_CHIP Child Rate Sheet'!$A$7:$QG$33,MATCH('Child Check (2)'!$F179,'TANF_CHIP Child Rate Sheet'!$A$7:$A$33,0),MATCH('Child Check (2)'!$B179&amp;", "&amp;'Child Check (2)'!$C179&amp;", "&amp;IF($D179="N","Non-TPL, ","TPL, ")&amp;IF($E179="N","Non-voluntary_","voluntary_")&amp;$A179&amp;"_"&amp;G$4,'TANF_CHIP Child Rate Sheet'!$A$33:$QG$33,0))</f>
        <v>#N/A</v>
      </c>
      <c r="H179" s="36" t="e">
        <f>INDEX('TANF_CHIP Child Rate Sheet'!$A$7:$QG$33,MATCH('Child Check (2)'!$F179,'TANF_CHIP Child Rate Sheet'!$A$7:$A$33,0),MATCH('Child Check (2)'!$B179&amp;", "&amp;'Child Check (2)'!$C179&amp;", "&amp;IF($D179="N","Non-TPL, ","TPL, ")&amp;IF($E179="N","Non-voluntary_","voluntary_")&amp;$A179&amp;"_"&amp;H$4,'TANF_CHIP Child Rate Sheet'!$A$33:$QG$33,0))</f>
        <v>#N/A</v>
      </c>
      <c r="I179" s="36" t="e">
        <f>INDEX('TANF_CHIP Child Rate Sheet'!$A$7:$QG$33,MATCH('Child Check (2)'!$F179,'TANF_CHIP Child Rate Sheet'!$A$7:$A$33,0),MATCH('Child Check (2)'!$B179&amp;", "&amp;'Child Check (2)'!$C179&amp;", "&amp;IF($D179="N","Non-TPL, ","TPL, ")&amp;IF($E179="N","Non-voluntary_","voluntary_")&amp;$A179&amp;"_"&amp;I$4,'TANF_CHIP Child Rate Sheet'!$A$33:$QG$33,0))</f>
        <v>#N/A</v>
      </c>
      <c r="J179" s="37" t="e">
        <f>INDEX('TANF_CHIP Child Rate Sheet'!$A$7:$QG$33,MATCH('Child Check (2)'!$F179,'TANF_CHIP Child Rate Sheet'!$A$7:$A$33,0),MATCH('Child Check (2)'!$B179&amp;", "&amp;'Child Check (2)'!$C179&amp;", "&amp;IF($D179="N","Non-TPL, ","TPL, ")&amp;IF($E179="N","Non-voluntary_","voluntary_")&amp;$A179&amp;"_"&amp;J$4,'TANF_CHIP Child Rate Sheet'!$A$33:$QG$33,0))</f>
        <v>#N/A</v>
      </c>
      <c r="K179" s="38" t="e">
        <f>INDEX('TANF_CHIP Child Rate Sheet'!$A$7:$QG$33,MATCH('Child Check (2)'!$F179,'TANF_CHIP Child Rate Sheet'!$A$7:$A$33,0),MATCH('Child Check (2)'!$B179&amp;", "&amp;'Child Check (2)'!$C179&amp;", "&amp;IF($D179="N","Non-TPL, ","TPL, ")&amp;IF($E179="N","Non-voluntary_","voluntary_")&amp;$A179&amp;"_"&amp;K$4,'TANF_CHIP Child Rate Sheet'!$A$33:$QG$33,0))</f>
        <v>#N/A</v>
      </c>
      <c r="L179" s="37" t="e">
        <f>INDEX('TANF_CHIP Child Rate Sheet'!$A$7:$QG$33,MATCH('Child Check (2)'!$F179,'TANF_CHIP Child Rate Sheet'!$A$7:$A$33,0),MATCH('Child Check (2)'!$B179&amp;", "&amp;'Child Check (2)'!$C179&amp;", "&amp;IF($D179="N","Non-TPL, ","TPL, ")&amp;IF($E179="N","Non-voluntary_","voluntary_")&amp;$A179&amp;"_"&amp;L$4,'TANF_CHIP Child Rate Sheet'!$A$33:$QG$33,0))</f>
        <v>#N/A</v>
      </c>
      <c r="M179" s="39" t="e">
        <f>INDEX('TANF_CHIP Child Rate Sheet'!$A$7:$QG$33,MATCH('Child Check (2)'!$F179,'TANF_CHIP Child Rate Sheet'!$A$7:$A$33,0),MATCH('Child Check (2)'!$B179&amp;", "&amp;'Child Check (2)'!$C179&amp;", "&amp;IF($D179="N","Non-TPL, ","TPL, ")&amp;IF($E179="N","Non-voluntary_","voluntary_")&amp;$A179&amp;"_"&amp;M$4,'TANF_CHIP Child Rate Sheet'!$A$33:$QG$33,0))</f>
        <v>#N/A</v>
      </c>
      <c r="N179" s="40" t="e">
        <f>INDEX('TANF_CHIP Child Rate Sheet'!$A$7:$QG$33,MATCH('Child Check (2)'!$F179,'TANF_CHIP Child Rate Sheet'!$A$7:$A$33,0),MATCH('Child Check (2)'!$B179&amp;", "&amp;'Child Check (2)'!$C179&amp;", "&amp;IF($D179="N","Non-TPL, ","TPL, ")&amp;IF($E179="N","Non-voluntary_","voluntary_")&amp;$A179&amp;"_"&amp;N$4,'TANF_CHIP Child Rate Sheet'!$A$33:$QG$33,0))</f>
        <v>#N/A</v>
      </c>
      <c r="O179" s="41" t="e">
        <f>INDEX('TANF_CHIP Child Rate Sheet'!$A$7:$QG$33,MATCH('Child Check (2)'!$F179,'TANF_CHIP Child Rate Sheet'!$A$7:$A$33,0),MATCH('Child Check (2)'!$B179&amp;", "&amp;'Child Check (2)'!$C179&amp;", "&amp;IF($D179="N","Non-TPL, ","TPL, ")&amp;IF($E179="N","Non-voluntary_","voluntary_")&amp;$A179&amp;"_"&amp;O$4,'TANF_CHIP Child Rate Sheet'!$A$33:$QG$33,0))</f>
        <v>#N/A</v>
      </c>
      <c r="P179" s="41" t="e">
        <f>INDEX('TANF_CHIP Child Rate Sheet'!$A$7:$QG$33,MATCH('Child Check (2)'!$F179,'TANF_CHIP Child Rate Sheet'!$A$7:$A$33,0),MATCH('Child Check (2)'!$B179&amp;", "&amp;'Child Check (2)'!$C179&amp;", "&amp;IF($D179="N","Non-TPL, ","TPL, ")&amp;IF($E179="N","Non-voluntary_","voluntary_")&amp;$A179&amp;"_"&amp;P$4,'TANF_CHIP Child Rate Sheet'!$A$33:$QG$33,0))</f>
        <v>#N/A</v>
      </c>
      <c r="Q179" s="35" t="e">
        <f>INDEX('TANF_CHIP Child Rate Sheet'!$A$7:$QG$33,MATCH('Child Check (2)'!$F179,'TANF_CHIP Child Rate Sheet'!$A$7:$A$33,0),MATCH('Child Check (2)'!$B179&amp;", "&amp;'Child Check (2)'!$C179&amp;", "&amp;IF($D179="N","Non-TPL, ","TPL, ")&amp;IF($E179="N","Non-voluntary_","voluntary_")&amp;$A179&amp;"_"&amp;Q$4,'TANF_CHIP Child Rate Sheet'!$A$33:$QG$33,0))</f>
        <v>#N/A</v>
      </c>
      <c r="R179" s="36" t="e">
        <f>INDEX('TANF_CHIP Child Rate Sheet'!$A$7:$QG$33,MATCH('Child Check (2)'!$F179,'TANF_CHIP Child Rate Sheet'!$A$7:$A$33,0),MATCH('Child Check (2)'!$B179&amp;", "&amp;'Child Check (2)'!$C179&amp;", "&amp;IF($D179="N","Non-TPL, ","TPL, ")&amp;IF($E179="N","Non-voluntary_","voluntary_")&amp;$A179&amp;"_"&amp;R$4,'TANF_CHIP Child Rate Sheet'!$A$33:$QG$33,0))</f>
        <v>#N/A</v>
      </c>
      <c r="S179" s="42" t="e">
        <f>INDEX('TANF_CHIP Child Rate Sheet'!$A$7:$QG$33,MATCH('Child Check (2)'!$F179,'TANF_CHIP Child Rate Sheet'!$A$7:$A$33,0),MATCH('Child Check (2)'!$B179&amp;", "&amp;'Child Check (2)'!$C179&amp;", "&amp;IF($D179="N","Non-TPL, ","TPL, ")&amp;IF($E179="N","Non-voluntary_","voluntary_")&amp;$A179&amp;"_"&amp;S$4,'TANF_CHIP Child Rate Sheet'!$A$33:$QG$33,0))</f>
        <v>#N/A</v>
      </c>
      <c r="T179" s="118" t="e">
        <f>INDEX('TANF_CHIP Child Rate Sheet'!$A$3:$QG$33,MATCH("Base Member Months:",'TANF_CHIP Child Rate Sheet'!$A$3:$A$33,0),MATCH('Child Check (2)'!$B179&amp;", "&amp;'Child Check (2)'!$C179&amp;", "&amp;IF($D179="N","Non-TPL, ","TPL, ")&amp;IF($E179="N","Non-voluntary_","voluntary_")&amp;$A179&amp;"_"&amp;T$4,'TANF_CHIP Child Rate Sheet'!$A$33:$QG$33,0))</f>
        <v>#N/A</v>
      </c>
      <c r="U179" s="118" t="e">
        <f>INDEX('TANF_CHIP Child Rate Sheet'!$A$3:$QG$33,MATCH("Base Member Months:",'TANF_CHIP Child Rate Sheet'!$A$3:$A$33,0),MATCH('Child Check (2)'!$B179&amp;", "&amp;'Child Check (2)'!$C179&amp;", "&amp;IF($D179="N","Non-TPL, ","TPL, ")&amp;IF($E179="N","Non-voluntary_","voluntary_")&amp;$A179&amp;"_"&amp;U$4,'TANF_CHIP Child Rate Sheet'!$A$33:$QG$33,0))</f>
        <v>#N/A</v>
      </c>
      <c r="W179" s="119">
        <v>0</v>
      </c>
      <c r="X179" s="119">
        <v>0</v>
      </c>
      <c r="Y179" s="119" t="e">
        <v>#VALUE!</v>
      </c>
      <c r="Z179" s="122">
        <v>0</v>
      </c>
      <c r="AA179" s="122">
        <v>0</v>
      </c>
      <c r="AB179" s="122">
        <v>0</v>
      </c>
      <c r="AC179" s="122">
        <v>0</v>
      </c>
      <c r="AD179" s="122">
        <v>-8.3266726846886741E-17</v>
      </c>
      <c r="AE179" s="123" t="e">
        <f t="shared" si="6"/>
        <v>#N/A</v>
      </c>
      <c r="AF179" s="123" t="e">
        <f t="shared" si="7"/>
        <v>#N/A</v>
      </c>
      <c r="AG179" s="121" t="e">
        <f t="shared" si="8"/>
        <v>#N/A</v>
      </c>
    </row>
    <row r="180" spans="1:33">
      <c r="A180" s="112" t="s">
        <v>43</v>
      </c>
      <c r="B180" s="113" t="s">
        <v>47</v>
      </c>
      <c r="C180" s="113" t="s">
        <v>30</v>
      </c>
      <c r="D180" s="113" t="s">
        <v>31</v>
      </c>
      <c r="E180" s="113" t="s">
        <v>36</v>
      </c>
      <c r="F180" s="113" t="s">
        <v>35</v>
      </c>
      <c r="G180" s="35" t="e">
        <f>INDEX('TANF_CHIP Child Rate Sheet'!$A$7:$QG$33,MATCH('Child Check (2)'!$F180,'TANF_CHIP Child Rate Sheet'!$A$7:$A$33,0),MATCH('Child Check (2)'!$B180&amp;", "&amp;'Child Check (2)'!$C180&amp;", "&amp;IF($D180="N","Non-TPL, ","TPL, ")&amp;IF($E180="N","Non-voluntary_","voluntary_")&amp;$A180&amp;"_"&amp;G$4,'TANF_CHIP Child Rate Sheet'!$A$33:$QG$33,0))</f>
        <v>#N/A</v>
      </c>
      <c r="H180" s="36" t="e">
        <f>INDEX('TANF_CHIP Child Rate Sheet'!$A$7:$QG$33,MATCH('Child Check (2)'!$F180,'TANF_CHIP Child Rate Sheet'!$A$7:$A$33,0),MATCH('Child Check (2)'!$B180&amp;", "&amp;'Child Check (2)'!$C180&amp;", "&amp;IF($D180="N","Non-TPL, ","TPL, ")&amp;IF($E180="N","Non-voluntary_","voluntary_")&amp;$A180&amp;"_"&amp;H$4,'TANF_CHIP Child Rate Sheet'!$A$33:$QG$33,0))</f>
        <v>#N/A</v>
      </c>
      <c r="I180" s="36" t="e">
        <f>INDEX('TANF_CHIP Child Rate Sheet'!$A$7:$QG$33,MATCH('Child Check (2)'!$F180,'TANF_CHIP Child Rate Sheet'!$A$7:$A$33,0),MATCH('Child Check (2)'!$B180&amp;", "&amp;'Child Check (2)'!$C180&amp;", "&amp;IF($D180="N","Non-TPL, ","TPL, ")&amp;IF($E180="N","Non-voluntary_","voluntary_")&amp;$A180&amp;"_"&amp;I$4,'TANF_CHIP Child Rate Sheet'!$A$33:$QG$33,0))</f>
        <v>#N/A</v>
      </c>
      <c r="J180" s="37" t="e">
        <f>INDEX('TANF_CHIP Child Rate Sheet'!$A$7:$QG$33,MATCH('Child Check (2)'!$F180,'TANF_CHIP Child Rate Sheet'!$A$7:$A$33,0),MATCH('Child Check (2)'!$B180&amp;", "&amp;'Child Check (2)'!$C180&amp;", "&amp;IF($D180="N","Non-TPL, ","TPL, ")&amp;IF($E180="N","Non-voluntary_","voluntary_")&amp;$A180&amp;"_"&amp;J$4,'TANF_CHIP Child Rate Sheet'!$A$33:$QG$33,0))</f>
        <v>#N/A</v>
      </c>
      <c r="K180" s="38" t="e">
        <f>INDEX('TANF_CHIP Child Rate Sheet'!$A$7:$QG$33,MATCH('Child Check (2)'!$F180,'TANF_CHIP Child Rate Sheet'!$A$7:$A$33,0),MATCH('Child Check (2)'!$B180&amp;", "&amp;'Child Check (2)'!$C180&amp;", "&amp;IF($D180="N","Non-TPL, ","TPL, ")&amp;IF($E180="N","Non-voluntary_","voluntary_")&amp;$A180&amp;"_"&amp;K$4,'TANF_CHIP Child Rate Sheet'!$A$33:$QG$33,0))</f>
        <v>#N/A</v>
      </c>
      <c r="L180" s="37" t="e">
        <f>INDEX('TANF_CHIP Child Rate Sheet'!$A$7:$QG$33,MATCH('Child Check (2)'!$F180,'TANF_CHIP Child Rate Sheet'!$A$7:$A$33,0),MATCH('Child Check (2)'!$B180&amp;", "&amp;'Child Check (2)'!$C180&amp;", "&amp;IF($D180="N","Non-TPL, ","TPL, ")&amp;IF($E180="N","Non-voluntary_","voluntary_")&amp;$A180&amp;"_"&amp;L$4,'TANF_CHIP Child Rate Sheet'!$A$33:$QG$33,0))</f>
        <v>#N/A</v>
      </c>
      <c r="M180" s="39" t="e">
        <f>INDEX('TANF_CHIP Child Rate Sheet'!$A$7:$QG$33,MATCH('Child Check (2)'!$F180,'TANF_CHIP Child Rate Sheet'!$A$7:$A$33,0),MATCH('Child Check (2)'!$B180&amp;", "&amp;'Child Check (2)'!$C180&amp;", "&amp;IF($D180="N","Non-TPL, ","TPL, ")&amp;IF($E180="N","Non-voluntary_","voluntary_")&amp;$A180&amp;"_"&amp;M$4,'TANF_CHIP Child Rate Sheet'!$A$33:$QG$33,0))</f>
        <v>#N/A</v>
      </c>
      <c r="N180" s="40" t="e">
        <f>INDEX('TANF_CHIP Child Rate Sheet'!$A$7:$QG$33,MATCH('Child Check (2)'!$F180,'TANF_CHIP Child Rate Sheet'!$A$7:$A$33,0),MATCH('Child Check (2)'!$B180&amp;", "&amp;'Child Check (2)'!$C180&amp;", "&amp;IF($D180="N","Non-TPL, ","TPL, ")&amp;IF($E180="N","Non-voluntary_","voluntary_")&amp;$A180&amp;"_"&amp;N$4,'TANF_CHIP Child Rate Sheet'!$A$33:$QG$33,0))</f>
        <v>#N/A</v>
      </c>
      <c r="O180" s="41" t="e">
        <f>INDEX('TANF_CHIP Child Rate Sheet'!$A$7:$QG$33,MATCH('Child Check (2)'!$F180,'TANF_CHIP Child Rate Sheet'!$A$7:$A$33,0),MATCH('Child Check (2)'!$B180&amp;", "&amp;'Child Check (2)'!$C180&amp;", "&amp;IF($D180="N","Non-TPL, ","TPL, ")&amp;IF($E180="N","Non-voluntary_","voluntary_")&amp;$A180&amp;"_"&amp;O$4,'TANF_CHIP Child Rate Sheet'!$A$33:$QG$33,0))</f>
        <v>#N/A</v>
      </c>
      <c r="P180" s="41" t="e">
        <f>INDEX('TANF_CHIP Child Rate Sheet'!$A$7:$QG$33,MATCH('Child Check (2)'!$F180,'TANF_CHIP Child Rate Sheet'!$A$7:$A$33,0),MATCH('Child Check (2)'!$B180&amp;", "&amp;'Child Check (2)'!$C180&amp;", "&amp;IF($D180="N","Non-TPL, ","TPL, ")&amp;IF($E180="N","Non-voluntary_","voluntary_")&amp;$A180&amp;"_"&amp;P$4,'TANF_CHIP Child Rate Sheet'!$A$33:$QG$33,0))</f>
        <v>#N/A</v>
      </c>
      <c r="Q180" s="35" t="e">
        <f>INDEX('TANF_CHIP Child Rate Sheet'!$A$7:$QG$33,MATCH('Child Check (2)'!$F180,'TANF_CHIP Child Rate Sheet'!$A$7:$A$33,0),MATCH('Child Check (2)'!$B180&amp;", "&amp;'Child Check (2)'!$C180&amp;", "&amp;IF($D180="N","Non-TPL, ","TPL, ")&amp;IF($E180="N","Non-voluntary_","voluntary_")&amp;$A180&amp;"_"&amp;Q$4,'TANF_CHIP Child Rate Sheet'!$A$33:$QG$33,0))</f>
        <v>#N/A</v>
      </c>
      <c r="R180" s="36" t="e">
        <f>INDEX('TANF_CHIP Child Rate Sheet'!$A$7:$QG$33,MATCH('Child Check (2)'!$F180,'TANF_CHIP Child Rate Sheet'!$A$7:$A$33,0),MATCH('Child Check (2)'!$B180&amp;", "&amp;'Child Check (2)'!$C180&amp;", "&amp;IF($D180="N","Non-TPL, ","TPL, ")&amp;IF($E180="N","Non-voluntary_","voluntary_")&amp;$A180&amp;"_"&amp;R$4,'TANF_CHIP Child Rate Sheet'!$A$33:$QG$33,0))</f>
        <v>#N/A</v>
      </c>
      <c r="S180" s="42" t="e">
        <f>INDEX('TANF_CHIP Child Rate Sheet'!$A$7:$QG$33,MATCH('Child Check (2)'!$F180,'TANF_CHIP Child Rate Sheet'!$A$7:$A$33,0),MATCH('Child Check (2)'!$B180&amp;", "&amp;'Child Check (2)'!$C180&amp;", "&amp;IF($D180="N","Non-TPL, ","TPL, ")&amp;IF($E180="N","Non-voluntary_","voluntary_")&amp;$A180&amp;"_"&amp;S$4,'TANF_CHIP Child Rate Sheet'!$A$33:$QG$33,0))</f>
        <v>#N/A</v>
      </c>
      <c r="T180" s="118" t="e">
        <f>INDEX('TANF_CHIP Child Rate Sheet'!$A$3:$QG$33,MATCH("Base Member Months:",'TANF_CHIP Child Rate Sheet'!$A$3:$A$33,0),MATCH('Child Check (2)'!$B180&amp;", "&amp;'Child Check (2)'!$C180&amp;", "&amp;IF($D180="N","Non-TPL, ","TPL, ")&amp;IF($E180="N","Non-voluntary_","voluntary_")&amp;$A180&amp;"_"&amp;T$4,'TANF_CHIP Child Rate Sheet'!$A$33:$QG$33,0))</f>
        <v>#N/A</v>
      </c>
      <c r="U180" s="118" t="e">
        <f>INDEX('TANF_CHIP Child Rate Sheet'!$A$3:$QG$33,MATCH("Base Member Months:",'TANF_CHIP Child Rate Sheet'!$A$3:$A$33,0),MATCH('Child Check (2)'!$B180&amp;", "&amp;'Child Check (2)'!$C180&amp;", "&amp;IF($D180="N","Non-TPL, ","TPL, ")&amp;IF($E180="N","Non-voluntary_","voluntary_")&amp;$A180&amp;"_"&amp;U$4,'TANF_CHIP Child Rate Sheet'!$A$33:$QG$33,0))</f>
        <v>#N/A</v>
      </c>
      <c r="W180" s="119">
        <v>0</v>
      </c>
      <c r="X180" s="119">
        <v>0</v>
      </c>
      <c r="Y180" s="119" t="e">
        <v>#VALUE!</v>
      </c>
      <c r="Z180" s="122">
        <v>0</v>
      </c>
      <c r="AA180" s="122">
        <v>0</v>
      </c>
      <c r="AB180" s="122">
        <v>0</v>
      </c>
      <c r="AC180" s="122">
        <v>0</v>
      </c>
      <c r="AD180" s="122">
        <v>0</v>
      </c>
      <c r="AE180" s="123" t="e">
        <f t="shared" si="6"/>
        <v>#N/A</v>
      </c>
      <c r="AF180" s="123" t="e">
        <f t="shared" si="7"/>
        <v>#N/A</v>
      </c>
      <c r="AG180" s="121" t="e">
        <f t="shared" si="8"/>
        <v>#N/A</v>
      </c>
    </row>
    <row r="181" spans="1:33">
      <c r="A181" s="112" t="s">
        <v>43</v>
      </c>
      <c r="B181" s="113" t="s">
        <v>47</v>
      </c>
      <c r="C181" s="113" t="s">
        <v>48</v>
      </c>
      <c r="D181" s="113" t="s">
        <v>31</v>
      </c>
      <c r="E181" s="113" t="s">
        <v>31</v>
      </c>
      <c r="F181" s="113" t="s">
        <v>32</v>
      </c>
      <c r="G181" s="35" t="e">
        <f>INDEX('TANF_CHIP Child Rate Sheet'!$A$7:$QG$33,MATCH('Child Check (2)'!$F181,'TANF_CHIP Child Rate Sheet'!$A$7:$A$33,0),MATCH('Child Check (2)'!$B181&amp;", "&amp;'Child Check (2)'!$C181&amp;", "&amp;IF($D181="N","Non-TPL, ","TPL, ")&amp;IF($E181="N","Non-voluntary_","voluntary_")&amp;$A181&amp;"_"&amp;G$4,'TANF_CHIP Child Rate Sheet'!$A$33:$QG$33,0))</f>
        <v>#N/A</v>
      </c>
      <c r="H181" s="36" t="e">
        <f>INDEX('TANF_CHIP Child Rate Sheet'!$A$7:$QG$33,MATCH('Child Check (2)'!$F181,'TANF_CHIP Child Rate Sheet'!$A$7:$A$33,0),MATCH('Child Check (2)'!$B181&amp;", "&amp;'Child Check (2)'!$C181&amp;", "&amp;IF($D181="N","Non-TPL, ","TPL, ")&amp;IF($E181="N","Non-voluntary_","voluntary_")&amp;$A181&amp;"_"&amp;H$4,'TANF_CHIP Child Rate Sheet'!$A$33:$QG$33,0))</f>
        <v>#N/A</v>
      </c>
      <c r="I181" s="36" t="e">
        <f>INDEX('TANF_CHIP Child Rate Sheet'!$A$7:$QG$33,MATCH('Child Check (2)'!$F181,'TANF_CHIP Child Rate Sheet'!$A$7:$A$33,0),MATCH('Child Check (2)'!$B181&amp;", "&amp;'Child Check (2)'!$C181&amp;", "&amp;IF($D181="N","Non-TPL, ","TPL, ")&amp;IF($E181="N","Non-voluntary_","voluntary_")&amp;$A181&amp;"_"&amp;I$4,'TANF_CHIP Child Rate Sheet'!$A$33:$QG$33,0))</f>
        <v>#N/A</v>
      </c>
      <c r="J181" s="37" t="e">
        <f>INDEX('TANF_CHIP Child Rate Sheet'!$A$7:$QG$33,MATCH('Child Check (2)'!$F181,'TANF_CHIP Child Rate Sheet'!$A$7:$A$33,0),MATCH('Child Check (2)'!$B181&amp;", "&amp;'Child Check (2)'!$C181&amp;", "&amp;IF($D181="N","Non-TPL, ","TPL, ")&amp;IF($E181="N","Non-voluntary_","voluntary_")&amp;$A181&amp;"_"&amp;J$4,'TANF_CHIP Child Rate Sheet'!$A$33:$QG$33,0))</f>
        <v>#N/A</v>
      </c>
      <c r="K181" s="38" t="e">
        <f>INDEX('TANF_CHIP Child Rate Sheet'!$A$7:$QG$33,MATCH('Child Check (2)'!$F181,'TANF_CHIP Child Rate Sheet'!$A$7:$A$33,0),MATCH('Child Check (2)'!$B181&amp;", "&amp;'Child Check (2)'!$C181&amp;", "&amp;IF($D181="N","Non-TPL, ","TPL, ")&amp;IF($E181="N","Non-voluntary_","voluntary_")&amp;$A181&amp;"_"&amp;K$4,'TANF_CHIP Child Rate Sheet'!$A$33:$QG$33,0))</f>
        <v>#N/A</v>
      </c>
      <c r="L181" s="37" t="e">
        <f>INDEX('TANF_CHIP Child Rate Sheet'!$A$7:$QG$33,MATCH('Child Check (2)'!$F181,'TANF_CHIP Child Rate Sheet'!$A$7:$A$33,0),MATCH('Child Check (2)'!$B181&amp;", "&amp;'Child Check (2)'!$C181&amp;", "&amp;IF($D181="N","Non-TPL, ","TPL, ")&amp;IF($E181="N","Non-voluntary_","voluntary_")&amp;$A181&amp;"_"&amp;L$4,'TANF_CHIP Child Rate Sheet'!$A$33:$QG$33,0))</f>
        <v>#N/A</v>
      </c>
      <c r="M181" s="39" t="e">
        <f>INDEX('TANF_CHIP Child Rate Sheet'!$A$7:$QG$33,MATCH('Child Check (2)'!$F181,'TANF_CHIP Child Rate Sheet'!$A$7:$A$33,0),MATCH('Child Check (2)'!$B181&amp;", "&amp;'Child Check (2)'!$C181&amp;", "&amp;IF($D181="N","Non-TPL, ","TPL, ")&amp;IF($E181="N","Non-voluntary_","voluntary_")&amp;$A181&amp;"_"&amp;M$4,'TANF_CHIP Child Rate Sheet'!$A$33:$QG$33,0))</f>
        <v>#N/A</v>
      </c>
      <c r="N181" s="40" t="e">
        <f>INDEX('TANF_CHIP Child Rate Sheet'!$A$7:$QG$33,MATCH('Child Check (2)'!$F181,'TANF_CHIP Child Rate Sheet'!$A$7:$A$33,0),MATCH('Child Check (2)'!$B181&amp;", "&amp;'Child Check (2)'!$C181&amp;", "&amp;IF($D181="N","Non-TPL, ","TPL, ")&amp;IF($E181="N","Non-voluntary_","voluntary_")&amp;$A181&amp;"_"&amp;N$4,'TANF_CHIP Child Rate Sheet'!$A$33:$QG$33,0))</f>
        <v>#N/A</v>
      </c>
      <c r="O181" s="41" t="e">
        <f>INDEX('TANF_CHIP Child Rate Sheet'!$A$7:$QG$33,MATCH('Child Check (2)'!$F181,'TANF_CHIP Child Rate Sheet'!$A$7:$A$33,0),MATCH('Child Check (2)'!$B181&amp;", "&amp;'Child Check (2)'!$C181&amp;", "&amp;IF($D181="N","Non-TPL, ","TPL, ")&amp;IF($E181="N","Non-voluntary_","voluntary_")&amp;$A181&amp;"_"&amp;O$4,'TANF_CHIP Child Rate Sheet'!$A$33:$QG$33,0))</f>
        <v>#N/A</v>
      </c>
      <c r="P181" s="41" t="e">
        <f>INDEX('TANF_CHIP Child Rate Sheet'!$A$7:$QG$33,MATCH('Child Check (2)'!$F181,'TANF_CHIP Child Rate Sheet'!$A$7:$A$33,0),MATCH('Child Check (2)'!$B181&amp;", "&amp;'Child Check (2)'!$C181&amp;", "&amp;IF($D181="N","Non-TPL, ","TPL, ")&amp;IF($E181="N","Non-voluntary_","voluntary_")&amp;$A181&amp;"_"&amp;P$4,'TANF_CHIP Child Rate Sheet'!$A$33:$QG$33,0))</f>
        <v>#N/A</v>
      </c>
      <c r="Q181" s="35" t="e">
        <f>INDEX('TANF_CHIP Child Rate Sheet'!$A$7:$QG$33,MATCH('Child Check (2)'!$F181,'TANF_CHIP Child Rate Sheet'!$A$7:$A$33,0),MATCH('Child Check (2)'!$B181&amp;", "&amp;'Child Check (2)'!$C181&amp;", "&amp;IF($D181="N","Non-TPL, ","TPL, ")&amp;IF($E181="N","Non-voluntary_","voluntary_")&amp;$A181&amp;"_"&amp;Q$4,'TANF_CHIP Child Rate Sheet'!$A$33:$QG$33,0))</f>
        <v>#N/A</v>
      </c>
      <c r="R181" s="36" t="e">
        <f>INDEX('TANF_CHIP Child Rate Sheet'!$A$7:$QG$33,MATCH('Child Check (2)'!$F181,'TANF_CHIP Child Rate Sheet'!$A$7:$A$33,0),MATCH('Child Check (2)'!$B181&amp;", "&amp;'Child Check (2)'!$C181&amp;", "&amp;IF($D181="N","Non-TPL, ","TPL, ")&amp;IF($E181="N","Non-voluntary_","voluntary_")&amp;$A181&amp;"_"&amp;R$4,'TANF_CHIP Child Rate Sheet'!$A$33:$QG$33,0))</f>
        <v>#N/A</v>
      </c>
      <c r="S181" s="42" t="e">
        <f>INDEX('TANF_CHIP Child Rate Sheet'!$A$7:$QG$33,MATCH('Child Check (2)'!$F181,'TANF_CHIP Child Rate Sheet'!$A$7:$A$33,0),MATCH('Child Check (2)'!$B181&amp;", "&amp;'Child Check (2)'!$C181&amp;", "&amp;IF($D181="N","Non-TPL, ","TPL, ")&amp;IF($E181="N","Non-voluntary_","voluntary_")&amp;$A181&amp;"_"&amp;S$4,'TANF_CHIP Child Rate Sheet'!$A$33:$QG$33,0))</f>
        <v>#N/A</v>
      </c>
      <c r="T181" s="118" t="e">
        <f>INDEX('TANF_CHIP Child Rate Sheet'!$A$3:$QG$33,MATCH("Base Member Months:",'TANF_CHIP Child Rate Sheet'!$A$3:$A$33,0),MATCH('Child Check (2)'!$B181&amp;", "&amp;'Child Check (2)'!$C181&amp;", "&amp;IF($D181="N","Non-TPL, ","TPL, ")&amp;IF($E181="N","Non-voluntary_","voluntary_")&amp;$A181&amp;"_"&amp;T$4,'TANF_CHIP Child Rate Sheet'!$A$33:$QG$33,0))</f>
        <v>#N/A</v>
      </c>
      <c r="U181" s="118" t="e">
        <f>INDEX('TANF_CHIP Child Rate Sheet'!$A$3:$QG$33,MATCH("Base Member Months:",'TANF_CHIP Child Rate Sheet'!$A$3:$A$33,0),MATCH('Child Check (2)'!$B181&amp;", "&amp;'Child Check (2)'!$C181&amp;", "&amp;IF($D181="N","Non-TPL, ","TPL, ")&amp;IF($E181="N","Non-voluntary_","voluntary_")&amp;$A181&amp;"_"&amp;U$4,'TANF_CHIP Child Rate Sheet'!$A$33:$QG$33,0))</f>
        <v>#N/A</v>
      </c>
      <c r="W181" s="119">
        <v>0</v>
      </c>
      <c r="X181" s="119">
        <v>0</v>
      </c>
      <c r="Y181" s="119" t="e">
        <v>#VALUE!</v>
      </c>
      <c r="Z181" s="122">
        <v>0</v>
      </c>
      <c r="AA181" s="122">
        <v>0</v>
      </c>
      <c r="AB181" s="122">
        <v>0</v>
      </c>
      <c r="AC181" s="122">
        <v>0</v>
      </c>
      <c r="AD181" s="122">
        <v>0</v>
      </c>
      <c r="AE181" s="123" t="e">
        <f t="shared" si="6"/>
        <v>#N/A</v>
      </c>
      <c r="AF181" s="123" t="e">
        <f t="shared" si="7"/>
        <v>#N/A</v>
      </c>
      <c r="AG181" s="121" t="e">
        <f t="shared" si="8"/>
        <v>#N/A</v>
      </c>
    </row>
    <row r="182" spans="1:33">
      <c r="A182" s="112" t="s">
        <v>43</v>
      </c>
      <c r="B182" s="113" t="s">
        <v>47</v>
      </c>
      <c r="C182" s="113" t="s">
        <v>48</v>
      </c>
      <c r="D182" s="113" t="s">
        <v>31</v>
      </c>
      <c r="E182" s="113" t="s">
        <v>31</v>
      </c>
      <c r="F182" s="113" t="s">
        <v>33</v>
      </c>
      <c r="G182" s="35" t="e">
        <f>INDEX('TANF_CHIP Child Rate Sheet'!$A$7:$QG$33,MATCH('Child Check (2)'!$F182,'TANF_CHIP Child Rate Sheet'!$A$7:$A$33,0),MATCH('Child Check (2)'!$B182&amp;", "&amp;'Child Check (2)'!$C182&amp;", "&amp;IF($D182="N","Non-TPL, ","TPL, ")&amp;IF($E182="N","Non-voluntary_","voluntary_")&amp;$A182&amp;"_"&amp;G$4,'TANF_CHIP Child Rate Sheet'!$A$33:$QG$33,0))</f>
        <v>#N/A</v>
      </c>
      <c r="H182" s="36" t="e">
        <f>INDEX('TANF_CHIP Child Rate Sheet'!$A$7:$QG$33,MATCH('Child Check (2)'!$F182,'TANF_CHIP Child Rate Sheet'!$A$7:$A$33,0),MATCH('Child Check (2)'!$B182&amp;", "&amp;'Child Check (2)'!$C182&amp;", "&amp;IF($D182="N","Non-TPL, ","TPL, ")&amp;IF($E182="N","Non-voluntary_","voluntary_")&amp;$A182&amp;"_"&amp;H$4,'TANF_CHIP Child Rate Sheet'!$A$33:$QG$33,0))</f>
        <v>#N/A</v>
      </c>
      <c r="I182" s="36" t="e">
        <f>INDEX('TANF_CHIP Child Rate Sheet'!$A$7:$QG$33,MATCH('Child Check (2)'!$F182,'TANF_CHIP Child Rate Sheet'!$A$7:$A$33,0),MATCH('Child Check (2)'!$B182&amp;", "&amp;'Child Check (2)'!$C182&amp;", "&amp;IF($D182="N","Non-TPL, ","TPL, ")&amp;IF($E182="N","Non-voluntary_","voluntary_")&amp;$A182&amp;"_"&amp;I$4,'TANF_CHIP Child Rate Sheet'!$A$33:$QG$33,0))</f>
        <v>#N/A</v>
      </c>
      <c r="J182" s="37" t="e">
        <f>INDEX('TANF_CHIP Child Rate Sheet'!$A$7:$QG$33,MATCH('Child Check (2)'!$F182,'TANF_CHIP Child Rate Sheet'!$A$7:$A$33,0),MATCH('Child Check (2)'!$B182&amp;", "&amp;'Child Check (2)'!$C182&amp;", "&amp;IF($D182="N","Non-TPL, ","TPL, ")&amp;IF($E182="N","Non-voluntary_","voluntary_")&amp;$A182&amp;"_"&amp;J$4,'TANF_CHIP Child Rate Sheet'!$A$33:$QG$33,0))</f>
        <v>#N/A</v>
      </c>
      <c r="K182" s="38" t="e">
        <f>INDEX('TANF_CHIP Child Rate Sheet'!$A$7:$QG$33,MATCH('Child Check (2)'!$F182,'TANF_CHIP Child Rate Sheet'!$A$7:$A$33,0),MATCH('Child Check (2)'!$B182&amp;", "&amp;'Child Check (2)'!$C182&amp;", "&amp;IF($D182="N","Non-TPL, ","TPL, ")&amp;IF($E182="N","Non-voluntary_","voluntary_")&amp;$A182&amp;"_"&amp;K$4,'TANF_CHIP Child Rate Sheet'!$A$33:$QG$33,0))</f>
        <v>#N/A</v>
      </c>
      <c r="L182" s="37" t="e">
        <f>INDEX('TANF_CHIP Child Rate Sheet'!$A$7:$QG$33,MATCH('Child Check (2)'!$F182,'TANF_CHIP Child Rate Sheet'!$A$7:$A$33,0),MATCH('Child Check (2)'!$B182&amp;", "&amp;'Child Check (2)'!$C182&amp;", "&amp;IF($D182="N","Non-TPL, ","TPL, ")&amp;IF($E182="N","Non-voluntary_","voluntary_")&amp;$A182&amp;"_"&amp;L$4,'TANF_CHIP Child Rate Sheet'!$A$33:$QG$33,0))</f>
        <v>#N/A</v>
      </c>
      <c r="M182" s="39" t="e">
        <f>INDEX('TANF_CHIP Child Rate Sheet'!$A$7:$QG$33,MATCH('Child Check (2)'!$F182,'TANF_CHIP Child Rate Sheet'!$A$7:$A$33,0),MATCH('Child Check (2)'!$B182&amp;", "&amp;'Child Check (2)'!$C182&amp;", "&amp;IF($D182="N","Non-TPL, ","TPL, ")&amp;IF($E182="N","Non-voluntary_","voluntary_")&amp;$A182&amp;"_"&amp;M$4,'TANF_CHIP Child Rate Sheet'!$A$33:$QG$33,0))</f>
        <v>#N/A</v>
      </c>
      <c r="N182" s="40" t="e">
        <f>INDEX('TANF_CHIP Child Rate Sheet'!$A$7:$QG$33,MATCH('Child Check (2)'!$F182,'TANF_CHIP Child Rate Sheet'!$A$7:$A$33,0),MATCH('Child Check (2)'!$B182&amp;", "&amp;'Child Check (2)'!$C182&amp;", "&amp;IF($D182="N","Non-TPL, ","TPL, ")&amp;IF($E182="N","Non-voluntary_","voluntary_")&amp;$A182&amp;"_"&amp;N$4,'TANF_CHIP Child Rate Sheet'!$A$33:$QG$33,0))</f>
        <v>#N/A</v>
      </c>
      <c r="O182" s="41" t="e">
        <f>INDEX('TANF_CHIP Child Rate Sheet'!$A$7:$QG$33,MATCH('Child Check (2)'!$F182,'TANF_CHIP Child Rate Sheet'!$A$7:$A$33,0),MATCH('Child Check (2)'!$B182&amp;", "&amp;'Child Check (2)'!$C182&amp;", "&amp;IF($D182="N","Non-TPL, ","TPL, ")&amp;IF($E182="N","Non-voluntary_","voluntary_")&amp;$A182&amp;"_"&amp;O$4,'TANF_CHIP Child Rate Sheet'!$A$33:$QG$33,0))</f>
        <v>#N/A</v>
      </c>
      <c r="P182" s="41" t="e">
        <f>INDEX('TANF_CHIP Child Rate Sheet'!$A$7:$QG$33,MATCH('Child Check (2)'!$F182,'TANF_CHIP Child Rate Sheet'!$A$7:$A$33,0),MATCH('Child Check (2)'!$B182&amp;", "&amp;'Child Check (2)'!$C182&amp;", "&amp;IF($D182="N","Non-TPL, ","TPL, ")&amp;IF($E182="N","Non-voluntary_","voluntary_")&amp;$A182&amp;"_"&amp;P$4,'TANF_CHIP Child Rate Sheet'!$A$33:$QG$33,0))</f>
        <v>#N/A</v>
      </c>
      <c r="Q182" s="35" t="e">
        <f>INDEX('TANF_CHIP Child Rate Sheet'!$A$7:$QG$33,MATCH('Child Check (2)'!$F182,'TANF_CHIP Child Rate Sheet'!$A$7:$A$33,0),MATCH('Child Check (2)'!$B182&amp;", "&amp;'Child Check (2)'!$C182&amp;", "&amp;IF($D182="N","Non-TPL, ","TPL, ")&amp;IF($E182="N","Non-voluntary_","voluntary_")&amp;$A182&amp;"_"&amp;Q$4,'TANF_CHIP Child Rate Sheet'!$A$33:$QG$33,0))</f>
        <v>#N/A</v>
      </c>
      <c r="R182" s="36" t="e">
        <f>INDEX('TANF_CHIP Child Rate Sheet'!$A$7:$QG$33,MATCH('Child Check (2)'!$F182,'TANF_CHIP Child Rate Sheet'!$A$7:$A$33,0),MATCH('Child Check (2)'!$B182&amp;", "&amp;'Child Check (2)'!$C182&amp;", "&amp;IF($D182="N","Non-TPL, ","TPL, ")&amp;IF($E182="N","Non-voluntary_","voluntary_")&amp;$A182&amp;"_"&amp;R$4,'TANF_CHIP Child Rate Sheet'!$A$33:$QG$33,0))</f>
        <v>#N/A</v>
      </c>
      <c r="S182" s="42" t="e">
        <f>INDEX('TANF_CHIP Child Rate Sheet'!$A$7:$QG$33,MATCH('Child Check (2)'!$F182,'TANF_CHIP Child Rate Sheet'!$A$7:$A$33,0),MATCH('Child Check (2)'!$B182&amp;", "&amp;'Child Check (2)'!$C182&amp;", "&amp;IF($D182="N","Non-TPL, ","TPL, ")&amp;IF($E182="N","Non-voluntary_","voluntary_")&amp;$A182&amp;"_"&amp;S$4,'TANF_CHIP Child Rate Sheet'!$A$33:$QG$33,0))</f>
        <v>#N/A</v>
      </c>
      <c r="T182" s="118" t="e">
        <f>INDEX('TANF_CHIP Child Rate Sheet'!$A$3:$QG$33,MATCH("Base Member Months:",'TANF_CHIP Child Rate Sheet'!$A$3:$A$33,0),MATCH('Child Check (2)'!$B182&amp;", "&amp;'Child Check (2)'!$C182&amp;", "&amp;IF($D182="N","Non-TPL, ","TPL, ")&amp;IF($E182="N","Non-voluntary_","voluntary_")&amp;$A182&amp;"_"&amp;T$4,'TANF_CHIP Child Rate Sheet'!$A$33:$QG$33,0))</f>
        <v>#N/A</v>
      </c>
      <c r="U182" s="118" t="e">
        <f>INDEX('TANF_CHIP Child Rate Sheet'!$A$3:$QG$33,MATCH("Base Member Months:",'TANF_CHIP Child Rate Sheet'!$A$3:$A$33,0),MATCH('Child Check (2)'!$B182&amp;", "&amp;'Child Check (2)'!$C182&amp;", "&amp;IF($D182="N","Non-TPL, ","TPL, ")&amp;IF($E182="N","Non-voluntary_","voluntary_")&amp;$A182&amp;"_"&amp;U$4,'TANF_CHIP Child Rate Sheet'!$A$33:$QG$33,0))</f>
        <v>#N/A</v>
      </c>
      <c r="W182" s="119">
        <v>0</v>
      </c>
      <c r="X182" s="119">
        <v>0</v>
      </c>
      <c r="Y182" s="119" t="e">
        <v>#VALUE!</v>
      </c>
      <c r="Z182" s="122">
        <v>0</v>
      </c>
      <c r="AA182" s="122">
        <v>0</v>
      </c>
      <c r="AB182" s="122">
        <v>0</v>
      </c>
      <c r="AC182" s="122">
        <v>0</v>
      </c>
      <c r="AD182" s="122">
        <v>-8.3266726846886741E-17</v>
      </c>
      <c r="AE182" s="123" t="e">
        <f t="shared" si="6"/>
        <v>#N/A</v>
      </c>
      <c r="AF182" s="123" t="e">
        <f t="shared" si="7"/>
        <v>#N/A</v>
      </c>
      <c r="AG182" s="121" t="e">
        <f t="shared" si="8"/>
        <v>#N/A</v>
      </c>
    </row>
    <row r="183" spans="1:33">
      <c r="A183" s="112" t="s">
        <v>43</v>
      </c>
      <c r="B183" s="113" t="s">
        <v>47</v>
      </c>
      <c r="C183" s="113" t="s">
        <v>48</v>
      </c>
      <c r="D183" s="113" t="s">
        <v>31</v>
      </c>
      <c r="E183" s="113" t="s">
        <v>31</v>
      </c>
      <c r="F183" s="113" t="s">
        <v>34</v>
      </c>
      <c r="G183" s="35" t="e">
        <f>INDEX('TANF_CHIP Child Rate Sheet'!$A$7:$QG$33,MATCH('Child Check (2)'!$F183,'TANF_CHIP Child Rate Sheet'!$A$7:$A$33,0),MATCH('Child Check (2)'!$B183&amp;", "&amp;'Child Check (2)'!$C183&amp;", "&amp;IF($D183="N","Non-TPL, ","TPL, ")&amp;IF($E183="N","Non-voluntary_","voluntary_")&amp;$A183&amp;"_"&amp;G$4,'TANF_CHIP Child Rate Sheet'!$A$33:$QG$33,0))</f>
        <v>#N/A</v>
      </c>
      <c r="H183" s="36" t="e">
        <f>INDEX('TANF_CHIP Child Rate Sheet'!$A$7:$QG$33,MATCH('Child Check (2)'!$F183,'TANF_CHIP Child Rate Sheet'!$A$7:$A$33,0),MATCH('Child Check (2)'!$B183&amp;", "&amp;'Child Check (2)'!$C183&amp;", "&amp;IF($D183="N","Non-TPL, ","TPL, ")&amp;IF($E183="N","Non-voluntary_","voluntary_")&amp;$A183&amp;"_"&amp;H$4,'TANF_CHIP Child Rate Sheet'!$A$33:$QG$33,0))</f>
        <v>#N/A</v>
      </c>
      <c r="I183" s="36" t="e">
        <f>INDEX('TANF_CHIP Child Rate Sheet'!$A$7:$QG$33,MATCH('Child Check (2)'!$F183,'TANF_CHIP Child Rate Sheet'!$A$7:$A$33,0),MATCH('Child Check (2)'!$B183&amp;", "&amp;'Child Check (2)'!$C183&amp;", "&amp;IF($D183="N","Non-TPL, ","TPL, ")&amp;IF($E183="N","Non-voluntary_","voluntary_")&amp;$A183&amp;"_"&amp;I$4,'TANF_CHIP Child Rate Sheet'!$A$33:$QG$33,0))</f>
        <v>#N/A</v>
      </c>
      <c r="J183" s="37" t="e">
        <f>INDEX('TANF_CHIP Child Rate Sheet'!$A$7:$QG$33,MATCH('Child Check (2)'!$F183,'TANF_CHIP Child Rate Sheet'!$A$7:$A$33,0),MATCH('Child Check (2)'!$B183&amp;", "&amp;'Child Check (2)'!$C183&amp;", "&amp;IF($D183="N","Non-TPL, ","TPL, ")&amp;IF($E183="N","Non-voluntary_","voluntary_")&amp;$A183&amp;"_"&amp;J$4,'TANF_CHIP Child Rate Sheet'!$A$33:$QG$33,0))</f>
        <v>#N/A</v>
      </c>
      <c r="K183" s="38" t="e">
        <f>INDEX('TANF_CHIP Child Rate Sheet'!$A$7:$QG$33,MATCH('Child Check (2)'!$F183,'TANF_CHIP Child Rate Sheet'!$A$7:$A$33,0),MATCH('Child Check (2)'!$B183&amp;", "&amp;'Child Check (2)'!$C183&amp;", "&amp;IF($D183="N","Non-TPL, ","TPL, ")&amp;IF($E183="N","Non-voluntary_","voluntary_")&amp;$A183&amp;"_"&amp;K$4,'TANF_CHIP Child Rate Sheet'!$A$33:$QG$33,0))</f>
        <v>#N/A</v>
      </c>
      <c r="L183" s="37" t="e">
        <f>INDEX('TANF_CHIP Child Rate Sheet'!$A$7:$QG$33,MATCH('Child Check (2)'!$F183,'TANF_CHIP Child Rate Sheet'!$A$7:$A$33,0),MATCH('Child Check (2)'!$B183&amp;", "&amp;'Child Check (2)'!$C183&amp;", "&amp;IF($D183="N","Non-TPL, ","TPL, ")&amp;IF($E183="N","Non-voluntary_","voluntary_")&amp;$A183&amp;"_"&amp;L$4,'TANF_CHIP Child Rate Sheet'!$A$33:$QG$33,0))</f>
        <v>#N/A</v>
      </c>
      <c r="M183" s="39" t="e">
        <f>INDEX('TANF_CHIP Child Rate Sheet'!$A$7:$QG$33,MATCH('Child Check (2)'!$F183,'TANF_CHIP Child Rate Sheet'!$A$7:$A$33,0),MATCH('Child Check (2)'!$B183&amp;", "&amp;'Child Check (2)'!$C183&amp;", "&amp;IF($D183="N","Non-TPL, ","TPL, ")&amp;IF($E183="N","Non-voluntary_","voluntary_")&amp;$A183&amp;"_"&amp;M$4,'TANF_CHIP Child Rate Sheet'!$A$33:$QG$33,0))</f>
        <v>#N/A</v>
      </c>
      <c r="N183" s="40" t="e">
        <f>INDEX('TANF_CHIP Child Rate Sheet'!$A$7:$QG$33,MATCH('Child Check (2)'!$F183,'TANF_CHIP Child Rate Sheet'!$A$7:$A$33,0),MATCH('Child Check (2)'!$B183&amp;", "&amp;'Child Check (2)'!$C183&amp;", "&amp;IF($D183="N","Non-TPL, ","TPL, ")&amp;IF($E183="N","Non-voluntary_","voluntary_")&amp;$A183&amp;"_"&amp;N$4,'TANF_CHIP Child Rate Sheet'!$A$33:$QG$33,0))</f>
        <v>#N/A</v>
      </c>
      <c r="O183" s="41" t="e">
        <f>INDEX('TANF_CHIP Child Rate Sheet'!$A$7:$QG$33,MATCH('Child Check (2)'!$F183,'TANF_CHIP Child Rate Sheet'!$A$7:$A$33,0),MATCH('Child Check (2)'!$B183&amp;", "&amp;'Child Check (2)'!$C183&amp;", "&amp;IF($D183="N","Non-TPL, ","TPL, ")&amp;IF($E183="N","Non-voluntary_","voluntary_")&amp;$A183&amp;"_"&amp;O$4,'TANF_CHIP Child Rate Sheet'!$A$33:$QG$33,0))</f>
        <v>#N/A</v>
      </c>
      <c r="P183" s="41" t="e">
        <f>INDEX('TANF_CHIP Child Rate Sheet'!$A$7:$QG$33,MATCH('Child Check (2)'!$F183,'TANF_CHIP Child Rate Sheet'!$A$7:$A$33,0),MATCH('Child Check (2)'!$B183&amp;", "&amp;'Child Check (2)'!$C183&amp;", "&amp;IF($D183="N","Non-TPL, ","TPL, ")&amp;IF($E183="N","Non-voluntary_","voluntary_")&amp;$A183&amp;"_"&amp;P$4,'TANF_CHIP Child Rate Sheet'!$A$33:$QG$33,0))</f>
        <v>#N/A</v>
      </c>
      <c r="Q183" s="35" t="e">
        <f>INDEX('TANF_CHIP Child Rate Sheet'!$A$7:$QG$33,MATCH('Child Check (2)'!$F183,'TANF_CHIP Child Rate Sheet'!$A$7:$A$33,0),MATCH('Child Check (2)'!$B183&amp;", "&amp;'Child Check (2)'!$C183&amp;", "&amp;IF($D183="N","Non-TPL, ","TPL, ")&amp;IF($E183="N","Non-voluntary_","voluntary_")&amp;$A183&amp;"_"&amp;Q$4,'TANF_CHIP Child Rate Sheet'!$A$33:$QG$33,0))</f>
        <v>#N/A</v>
      </c>
      <c r="R183" s="36" t="e">
        <f>INDEX('TANF_CHIP Child Rate Sheet'!$A$7:$QG$33,MATCH('Child Check (2)'!$F183,'TANF_CHIP Child Rate Sheet'!$A$7:$A$33,0),MATCH('Child Check (2)'!$B183&amp;", "&amp;'Child Check (2)'!$C183&amp;", "&amp;IF($D183="N","Non-TPL, ","TPL, ")&amp;IF($E183="N","Non-voluntary_","voluntary_")&amp;$A183&amp;"_"&amp;R$4,'TANF_CHIP Child Rate Sheet'!$A$33:$QG$33,0))</f>
        <v>#N/A</v>
      </c>
      <c r="S183" s="42" t="e">
        <f>INDEX('TANF_CHIP Child Rate Sheet'!$A$7:$QG$33,MATCH('Child Check (2)'!$F183,'TANF_CHIP Child Rate Sheet'!$A$7:$A$33,0),MATCH('Child Check (2)'!$B183&amp;", "&amp;'Child Check (2)'!$C183&amp;", "&amp;IF($D183="N","Non-TPL, ","TPL, ")&amp;IF($E183="N","Non-voluntary_","voluntary_")&amp;$A183&amp;"_"&amp;S$4,'TANF_CHIP Child Rate Sheet'!$A$33:$QG$33,0))</f>
        <v>#N/A</v>
      </c>
      <c r="T183" s="118" t="e">
        <f>INDEX('TANF_CHIP Child Rate Sheet'!$A$3:$QG$33,MATCH("Base Member Months:",'TANF_CHIP Child Rate Sheet'!$A$3:$A$33,0),MATCH('Child Check (2)'!$B183&amp;", "&amp;'Child Check (2)'!$C183&amp;", "&amp;IF($D183="N","Non-TPL, ","TPL, ")&amp;IF($E183="N","Non-voluntary_","voluntary_")&amp;$A183&amp;"_"&amp;T$4,'TANF_CHIP Child Rate Sheet'!$A$33:$QG$33,0))</f>
        <v>#N/A</v>
      </c>
      <c r="U183" s="118" t="e">
        <f>INDEX('TANF_CHIP Child Rate Sheet'!$A$3:$QG$33,MATCH("Base Member Months:",'TANF_CHIP Child Rate Sheet'!$A$3:$A$33,0),MATCH('Child Check (2)'!$B183&amp;", "&amp;'Child Check (2)'!$C183&amp;", "&amp;IF($D183="N","Non-TPL, ","TPL, ")&amp;IF($E183="N","Non-voluntary_","voluntary_")&amp;$A183&amp;"_"&amp;U$4,'TANF_CHIP Child Rate Sheet'!$A$33:$QG$33,0))</f>
        <v>#N/A</v>
      </c>
      <c r="W183" s="119">
        <v>0</v>
      </c>
      <c r="X183" s="119">
        <v>0</v>
      </c>
      <c r="Y183" s="119" t="e">
        <v>#VALUE!</v>
      </c>
      <c r="Z183" s="122">
        <v>0</v>
      </c>
      <c r="AA183" s="122">
        <v>0</v>
      </c>
      <c r="AB183" s="122">
        <v>0</v>
      </c>
      <c r="AC183" s="122">
        <v>0</v>
      </c>
      <c r="AD183" s="122">
        <v>-8.3266726846886741E-17</v>
      </c>
      <c r="AE183" s="123" t="e">
        <f t="shared" si="6"/>
        <v>#N/A</v>
      </c>
      <c r="AF183" s="123" t="e">
        <f t="shared" si="7"/>
        <v>#N/A</v>
      </c>
      <c r="AG183" s="121" t="e">
        <f t="shared" si="8"/>
        <v>#N/A</v>
      </c>
    </row>
    <row r="184" spans="1:33">
      <c r="A184" s="112" t="s">
        <v>43</v>
      </c>
      <c r="B184" s="113" t="s">
        <v>47</v>
      </c>
      <c r="C184" s="113" t="s">
        <v>48</v>
      </c>
      <c r="D184" s="113" t="s">
        <v>31</v>
      </c>
      <c r="E184" s="113" t="s">
        <v>31</v>
      </c>
      <c r="F184" s="113" t="s">
        <v>35</v>
      </c>
      <c r="G184" s="35" t="e">
        <f>INDEX('TANF_CHIP Child Rate Sheet'!$A$7:$QG$33,MATCH('Child Check (2)'!$F184,'TANF_CHIP Child Rate Sheet'!$A$7:$A$33,0),MATCH('Child Check (2)'!$B184&amp;", "&amp;'Child Check (2)'!$C184&amp;", "&amp;IF($D184="N","Non-TPL, ","TPL, ")&amp;IF($E184="N","Non-voluntary_","voluntary_")&amp;$A184&amp;"_"&amp;G$4,'TANF_CHIP Child Rate Sheet'!$A$33:$QG$33,0))</f>
        <v>#N/A</v>
      </c>
      <c r="H184" s="36" t="e">
        <f>INDEX('TANF_CHIP Child Rate Sheet'!$A$7:$QG$33,MATCH('Child Check (2)'!$F184,'TANF_CHIP Child Rate Sheet'!$A$7:$A$33,0),MATCH('Child Check (2)'!$B184&amp;", "&amp;'Child Check (2)'!$C184&amp;", "&amp;IF($D184="N","Non-TPL, ","TPL, ")&amp;IF($E184="N","Non-voluntary_","voluntary_")&amp;$A184&amp;"_"&amp;H$4,'TANF_CHIP Child Rate Sheet'!$A$33:$QG$33,0))</f>
        <v>#N/A</v>
      </c>
      <c r="I184" s="36" t="e">
        <f>INDEX('TANF_CHIP Child Rate Sheet'!$A$7:$QG$33,MATCH('Child Check (2)'!$F184,'TANF_CHIP Child Rate Sheet'!$A$7:$A$33,0),MATCH('Child Check (2)'!$B184&amp;", "&amp;'Child Check (2)'!$C184&amp;", "&amp;IF($D184="N","Non-TPL, ","TPL, ")&amp;IF($E184="N","Non-voluntary_","voluntary_")&amp;$A184&amp;"_"&amp;I$4,'TANF_CHIP Child Rate Sheet'!$A$33:$QG$33,0))</f>
        <v>#N/A</v>
      </c>
      <c r="J184" s="37" t="e">
        <f>INDEX('TANF_CHIP Child Rate Sheet'!$A$7:$QG$33,MATCH('Child Check (2)'!$F184,'TANF_CHIP Child Rate Sheet'!$A$7:$A$33,0),MATCH('Child Check (2)'!$B184&amp;", "&amp;'Child Check (2)'!$C184&amp;", "&amp;IF($D184="N","Non-TPL, ","TPL, ")&amp;IF($E184="N","Non-voluntary_","voluntary_")&amp;$A184&amp;"_"&amp;J$4,'TANF_CHIP Child Rate Sheet'!$A$33:$QG$33,0))</f>
        <v>#N/A</v>
      </c>
      <c r="K184" s="38" t="e">
        <f>INDEX('TANF_CHIP Child Rate Sheet'!$A$7:$QG$33,MATCH('Child Check (2)'!$F184,'TANF_CHIP Child Rate Sheet'!$A$7:$A$33,0),MATCH('Child Check (2)'!$B184&amp;", "&amp;'Child Check (2)'!$C184&amp;", "&amp;IF($D184="N","Non-TPL, ","TPL, ")&amp;IF($E184="N","Non-voluntary_","voluntary_")&amp;$A184&amp;"_"&amp;K$4,'TANF_CHIP Child Rate Sheet'!$A$33:$QG$33,0))</f>
        <v>#N/A</v>
      </c>
      <c r="L184" s="37" t="e">
        <f>INDEX('TANF_CHIP Child Rate Sheet'!$A$7:$QG$33,MATCH('Child Check (2)'!$F184,'TANF_CHIP Child Rate Sheet'!$A$7:$A$33,0),MATCH('Child Check (2)'!$B184&amp;", "&amp;'Child Check (2)'!$C184&amp;", "&amp;IF($D184="N","Non-TPL, ","TPL, ")&amp;IF($E184="N","Non-voluntary_","voluntary_")&amp;$A184&amp;"_"&amp;L$4,'TANF_CHIP Child Rate Sheet'!$A$33:$QG$33,0))</f>
        <v>#N/A</v>
      </c>
      <c r="M184" s="39" t="e">
        <f>INDEX('TANF_CHIP Child Rate Sheet'!$A$7:$QG$33,MATCH('Child Check (2)'!$F184,'TANF_CHIP Child Rate Sheet'!$A$7:$A$33,0),MATCH('Child Check (2)'!$B184&amp;", "&amp;'Child Check (2)'!$C184&amp;", "&amp;IF($D184="N","Non-TPL, ","TPL, ")&amp;IF($E184="N","Non-voluntary_","voluntary_")&amp;$A184&amp;"_"&amp;M$4,'TANF_CHIP Child Rate Sheet'!$A$33:$QG$33,0))</f>
        <v>#N/A</v>
      </c>
      <c r="N184" s="40" t="e">
        <f>INDEX('TANF_CHIP Child Rate Sheet'!$A$7:$QG$33,MATCH('Child Check (2)'!$F184,'TANF_CHIP Child Rate Sheet'!$A$7:$A$33,0),MATCH('Child Check (2)'!$B184&amp;", "&amp;'Child Check (2)'!$C184&amp;", "&amp;IF($D184="N","Non-TPL, ","TPL, ")&amp;IF($E184="N","Non-voluntary_","voluntary_")&amp;$A184&amp;"_"&amp;N$4,'TANF_CHIP Child Rate Sheet'!$A$33:$QG$33,0))</f>
        <v>#N/A</v>
      </c>
      <c r="O184" s="41" t="e">
        <f>INDEX('TANF_CHIP Child Rate Sheet'!$A$7:$QG$33,MATCH('Child Check (2)'!$F184,'TANF_CHIP Child Rate Sheet'!$A$7:$A$33,0),MATCH('Child Check (2)'!$B184&amp;", "&amp;'Child Check (2)'!$C184&amp;", "&amp;IF($D184="N","Non-TPL, ","TPL, ")&amp;IF($E184="N","Non-voluntary_","voluntary_")&amp;$A184&amp;"_"&amp;O$4,'TANF_CHIP Child Rate Sheet'!$A$33:$QG$33,0))</f>
        <v>#N/A</v>
      </c>
      <c r="P184" s="41" t="e">
        <f>INDEX('TANF_CHIP Child Rate Sheet'!$A$7:$QG$33,MATCH('Child Check (2)'!$F184,'TANF_CHIP Child Rate Sheet'!$A$7:$A$33,0),MATCH('Child Check (2)'!$B184&amp;", "&amp;'Child Check (2)'!$C184&amp;", "&amp;IF($D184="N","Non-TPL, ","TPL, ")&amp;IF($E184="N","Non-voluntary_","voluntary_")&amp;$A184&amp;"_"&amp;P$4,'TANF_CHIP Child Rate Sheet'!$A$33:$QG$33,0))</f>
        <v>#N/A</v>
      </c>
      <c r="Q184" s="35" t="e">
        <f>INDEX('TANF_CHIP Child Rate Sheet'!$A$7:$QG$33,MATCH('Child Check (2)'!$F184,'TANF_CHIP Child Rate Sheet'!$A$7:$A$33,0),MATCH('Child Check (2)'!$B184&amp;", "&amp;'Child Check (2)'!$C184&amp;", "&amp;IF($D184="N","Non-TPL, ","TPL, ")&amp;IF($E184="N","Non-voluntary_","voluntary_")&amp;$A184&amp;"_"&amp;Q$4,'TANF_CHIP Child Rate Sheet'!$A$33:$QG$33,0))</f>
        <v>#N/A</v>
      </c>
      <c r="R184" s="36" t="e">
        <f>INDEX('TANF_CHIP Child Rate Sheet'!$A$7:$QG$33,MATCH('Child Check (2)'!$F184,'TANF_CHIP Child Rate Sheet'!$A$7:$A$33,0),MATCH('Child Check (2)'!$B184&amp;", "&amp;'Child Check (2)'!$C184&amp;", "&amp;IF($D184="N","Non-TPL, ","TPL, ")&amp;IF($E184="N","Non-voluntary_","voluntary_")&amp;$A184&amp;"_"&amp;R$4,'TANF_CHIP Child Rate Sheet'!$A$33:$QG$33,0))</f>
        <v>#N/A</v>
      </c>
      <c r="S184" s="42" t="e">
        <f>INDEX('TANF_CHIP Child Rate Sheet'!$A$7:$QG$33,MATCH('Child Check (2)'!$F184,'TANF_CHIP Child Rate Sheet'!$A$7:$A$33,0),MATCH('Child Check (2)'!$B184&amp;", "&amp;'Child Check (2)'!$C184&amp;", "&amp;IF($D184="N","Non-TPL, ","TPL, ")&amp;IF($E184="N","Non-voluntary_","voluntary_")&amp;$A184&amp;"_"&amp;S$4,'TANF_CHIP Child Rate Sheet'!$A$33:$QG$33,0))</f>
        <v>#N/A</v>
      </c>
      <c r="T184" s="118" t="e">
        <f>INDEX('TANF_CHIP Child Rate Sheet'!$A$3:$QG$33,MATCH("Base Member Months:",'TANF_CHIP Child Rate Sheet'!$A$3:$A$33,0),MATCH('Child Check (2)'!$B184&amp;", "&amp;'Child Check (2)'!$C184&amp;", "&amp;IF($D184="N","Non-TPL, ","TPL, ")&amp;IF($E184="N","Non-voluntary_","voluntary_")&amp;$A184&amp;"_"&amp;T$4,'TANF_CHIP Child Rate Sheet'!$A$33:$QG$33,0))</f>
        <v>#N/A</v>
      </c>
      <c r="U184" s="118" t="e">
        <f>INDEX('TANF_CHIP Child Rate Sheet'!$A$3:$QG$33,MATCH("Base Member Months:",'TANF_CHIP Child Rate Sheet'!$A$3:$A$33,0),MATCH('Child Check (2)'!$B184&amp;", "&amp;'Child Check (2)'!$C184&amp;", "&amp;IF($D184="N","Non-TPL, ","TPL, ")&amp;IF($E184="N","Non-voluntary_","voluntary_")&amp;$A184&amp;"_"&amp;U$4,'TANF_CHIP Child Rate Sheet'!$A$33:$QG$33,0))</f>
        <v>#N/A</v>
      </c>
      <c r="W184" s="119">
        <v>0</v>
      </c>
      <c r="X184" s="119">
        <v>0</v>
      </c>
      <c r="Y184" s="119" t="e">
        <v>#VALUE!</v>
      </c>
      <c r="Z184" s="122">
        <v>0</v>
      </c>
      <c r="AA184" s="122">
        <v>0</v>
      </c>
      <c r="AB184" s="122">
        <v>0</v>
      </c>
      <c r="AC184" s="122">
        <v>0</v>
      </c>
      <c r="AD184" s="122">
        <v>0</v>
      </c>
      <c r="AE184" s="123" t="e">
        <f t="shared" si="6"/>
        <v>#N/A</v>
      </c>
      <c r="AF184" s="123" t="e">
        <f t="shared" si="7"/>
        <v>#N/A</v>
      </c>
      <c r="AG184" s="121" t="e">
        <f t="shared" si="8"/>
        <v>#N/A</v>
      </c>
    </row>
    <row r="185" spans="1:33">
      <c r="A185" s="112" t="s">
        <v>43</v>
      </c>
      <c r="B185" s="113" t="s">
        <v>47</v>
      </c>
      <c r="C185" s="113" t="s">
        <v>48</v>
      </c>
      <c r="D185" s="113" t="s">
        <v>31</v>
      </c>
      <c r="E185" s="113" t="s">
        <v>36</v>
      </c>
      <c r="F185" s="113" t="s">
        <v>32</v>
      </c>
      <c r="G185" s="35" t="e">
        <f>INDEX('TANF_CHIP Child Rate Sheet'!$A$7:$QG$33,MATCH('Child Check (2)'!$F185,'TANF_CHIP Child Rate Sheet'!$A$7:$A$33,0),MATCH('Child Check (2)'!$B185&amp;", "&amp;'Child Check (2)'!$C185&amp;", "&amp;IF($D185="N","Non-TPL, ","TPL, ")&amp;IF($E185="N","Non-voluntary_","voluntary_")&amp;$A185&amp;"_"&amp;G$4,'TANF_CHIP Child Rate Sheet'!$A$33:$QG$33,0))</f>
        <v>#N/A</v>
      </c>
      <c r="H185" s="36" t="e">
        <f>INDEX('TANF_CHIP Child Rate Sheet'!$A$7:$QG$33,MATCH('Child Check (2)'!$F185,'TANF_CHIP Child Rate Sheet'!$A$7:$A$33,0),MATCH('Child Check (2)'!$B185&amp;", "&amp;'Child Check (2)'!$C185&amp;", "&amp;IF($D185="N","Non-TPL, ","TPL, ")&amp;IF($E185="N","Non-voluntary_","voluntary_")&amp;$A185&amp;"_"&amp;H$4,'TANF_CHIP Child Rate Sheet'!$A$33:$QG$33,0))</f>
        <v>#N/A</v>
      </c>
      <c r="I185" s="36" t="e">
        <f>INDEX('TANF_CHIP Child Rate Sheet'!$A$7:$QG$33,MATCH('Child Check (2)'!$F185,'TANF_CHIP Child Rate Sheet'!$A$7:$A$33,0),MATCH('Child Check (2)'!$B185&amp;", "&amp;'Child Check (2)'!$C185&amp;", "&amp;IF($D185="N","Non-TPL, ","TPL, ")&amp;IF($E185="N","Non-voluntary_","voluntary_")&amp;$A185&amp;"_"&amp;I$4,'TANF_CHIP Child Rate Sheet'!$A$33:$QG$33,0))</f>
        <v>#N/A</v>
      </c>
      <c r="J185" s="37" t="e">
        <f>INDEX('TANF_CHIP Child Rate Sheet'!$A$7:$QG$33,MATCH('Child Check (2)'!$F185,'TANF_CHIP Child Rate Sheet'!$A$7:$A$33,0),MATCH('Child Check (2)'!$B185&amp;", "&amp;'Child Check (2)'!$C185&amp;", "&amp;IF($D185="N","Non-TPL, ","TPL, ")&amp;IF($E185="N","Non-voluntary_","voluntary_")&amp;$A185&amp;"_"&amp;J$4,'TANF_CHIP Child Rate Sheet'!$A$33:$QG$33,0))</f>
        <v>#N/A</v>
      </c>
      <c r="K185" s="38" t="e">
        <f>INDEX('TANF_CHIP Child Rate Sheet'!$A$7:$QG$33,MATCH('Child Check (2)'!$F185,'TANF_CHIP Child Rate Sheet'!$A$7:$A$33,0),MATCH('Child Check (2)'!$B185&amp;", "&amp;'Child Check (2)'!$C185&amp;", "&amp;IF($D185="N","Non-TPL, ","TPL, ")&amp;IF($E185="N","Non-voluntary_","voluntary_")&amp;$A185&amp;"_"&amp;K$4,'TANF_CHIP Child Rate Sheet'!$A$33:$QG$33,0))</f>
        <v>#N/A</v>
      </c>
      <c r="L185" s="37" t="e">
        <f>INDEX('TANF_CHIP Child Rate Sheet'!$A$7:$QG$33,MATCH('Child Check (2)'!$F185,'TANF_CHIP Child Rate Sheet'!$A$7:$A$33,0),MATCH('Child Check (2)'!$B185&amp;", "&amp;'Child Check (2)'!$C185&amp;", "&amp;IF($D185="N","Non-TPL, ","TPL, ")&amp;IF($E185="N","Non-voluntary_","voluntary_")&amp;$A185&amp;"_"&amp;L$4,'TANF_CHIP Child Rate Sheet'!$A$33:$QG$33,0))</f>
        <v>#N/A</v>
      </c>
      <c r="M185" s="39" t="e">
        <f>INDEX('TANF_CHIP Child Rate Sheet'!$A$7:$QG$33,MATCH('Child Check (2)'!$F185,'TANF_CHIP Child Rate Sheet'!$A$7:$A$33,0),MATCH('Child Check (2)'!$B185&amp;", "&amp;'Child Check (2)'!$C185&amp;", "&amp;IF($D185="N","Non-TPL, ","TPL, ")&amp;IF($E185="N","Non-voluntary_","voluntary_")&amp;$A185&amp;"_"&amp;M$4,'TANF_CHIP Child Rate Sheet'!$A$33:$QG$33,0))</f>
        <v>#N/A</v>
      </c>
      <c r="N185" s="40" t="e">
        <f>INDEX('TANF_CHIP Child Rate Sheet'!$A$7:$QG$33,MATCH('Child Check (2)'!$F185,'TANF_CHIP Child Rate Sheet'!$A$7:$A$33,0),MATCH('Child Check (2)'!$B185&amp;", "&amp;'Child Check (2)'!$C185&amp;", "&amp;IF($D185="N","Non-TPL, ","TPL, ")&amp;IF($E185="N","Non-voluntary_","voluntary_")&amp;$A185&amp;"_"&amp;N$4,'TANF_CHIP Child Rate Sheet'!$A$33:$QG$33,0))</f>
        <v>#N/A</v>
      </c>
      <c r="O185" s="41" t="e">
        <f>INDEX('TANF_CHIP Child Rate Sheet'!$A$7:$QG$33,MATCH('Child Check (2)'!$F185,'TANF_CHIP Child Rate Sheet'!$A$7:$A$33,0),MATCH('Child Check (2)'!$B185&amp;", "&amp;'Child Check (2)'!$C185&amp;", "&amp;IF($D185="N","Non-TPL, ","TPL, ")&amp;IF($E185="N","Non-voluntary_","voluntary_")&amp;$A185&amp;"_"&amp;O$4,'TANF_CHIP Child Rate Sheet'!$A$33:$QG$33,0))</f>
        <v>#N/A</v>
      </c>
      <c r="P185" s="41" t="e">
        <f>INDEX('TANF_CHIP Child Rate Sheet'!$A$7:$QG$33,MATCH('Child Check (2)'!$F185,'TANF_CHIP Child Rate Sheet'!$A$7:$A$33,0),MATCH('Child Check (2)'!$B185&amp;", "&amp;'Child Check (2)'!$C185&amp;", "&amp;IF($D185="N","Non-TPL, ","TPL, ")&amp;IF($E185="N","Non-voluntary_","voluntary_")&amp;$A185&amp;"_"&amp;P$4,'TANF_CHIP Child Rate Sheet'!$A$33:$QG$33,0))</f>
        <v>#N/A</v>
      </c>
      <c r="Q185" s="35" t="e">
        <f>INDEX('TANF_CHIP Child Rate Sheet'!$A$7:$QG$33,MATCH('Child Check (2)'!$F185,'TANF_CHIP Child Rate Sheet'!$A$7:$A$33,0),MATCH('Child Check (2)'!$B185&amp;", "&amp;'Child Check (2)'!$C185&amp;", "&amp;IF($D185="N","Non-TPL, ","TPL, ")&amp;IF($E185="N","Non-voluntary_","voluntary_")&amp;$A185&amp;"_"&amp;Q$4,'TANF_CHIP Child Rate Sheet'!$A$33:$QG$33,0))</f>
        <v>#N/A</v>
      </c>
      <c r="R185" s="36" t="e">
        <f>INDEX('TANF_CHIP Child Rate Sheet'!$A$7:$QG$33,MATCH('Child Check (2)'!$F185,'TANF_CHIP Child Rate Sheet'!$A$7:$A$33,0),MATCH('Child Check (2)'!$B185&amp;", "&amp;'Child Check (2)'!$C185&amp;", "&amp;IF($D185="N","Non-TPL, ","TPL, ")&amp;IF($E185="N","Non-voluntary_","voluntary_")&amp;$A185&amp;"_"&amp;R$4,'TANF_CHIP Child Rate Sheet'!$A$33:$QG$33,0))</f>
        <v>#N/A</v>
      </c>
      <c r="S185" s="42" t="e">
        <f>INDEX('TANF_CHIP Child Rate Sheet'!$A$7:$QG$33,MATCH('Child Check (2)'!$F185,'TANF_CHIP Child Rate Sheet'!$A$7:$A$33,0),MATCH('Child Check (2)'!$B185&amp;", "&amp;'Child Check (2)'!$C185&amp;", "&amp;IF($D185="N","Non-TPL, ","TPL, ")&amp;IF($E185="N","Non-voluntary_","voluntary_")&amp;$A185&amp;"_"&amp;S$4,'TANF_CHIP Child Rate Sheet'!$A$33:$QG$33,0))</f>
        <v>#N/A</v>
      </c>
      <c r="T185" s="118" t="e">
        <f>INDEX('TANF_CHIP Child Rate Sheet'!$A$3:$QG$33,MATCH("Base Member Months:",'TANF_CHIP Child Rate Sheet'!$A$3:$A$33,0),MATCH('Child Check (2)'!$B185&amp;", "&amp;'Child Check (2)'!$C185&amp;", "&amp;IF($D185="N","Non-TPL, ","TPL, ")&amp;IF($E185="N","Non-voluntary_","voluntary_")&amp;$A185&amp;"_"&amp;T$4,'TANF_CHIP Child Rate Sheet'!$A$33:$QG$33,0))</f>
        <v>#N/A</v>
      </c>
      <c r="U185" s="118" t="e">
        <f>INDEX('TANF_CHIP Child Rate Sheet'!$A$3:$QG$33,MATCH("Base Member Months:",'TANF_CHIP Child Rate Sheet'!$A$3:$A$33,0),MATCH('Child Check (2)'!$B185&amp;", "&amp;'Child Check (2)'!$C185&amp;", "&amp;IF($D185="N","Non-TPL, ","TPL, ")&amp;IF($E185="N","Non-voluntary_","voluntary_")&amp;$A185&amp;"_"&amp;U$4,'TANF_CHIP Child Rate Sheet'!$A$33:$QG$33,0))</f>
        <v>#N/A</v>
      </c>
      <c r="W185" s="119">
        <v>0</v>
      </c>
      <c r="X185" s="119">
        <v>0</v>
      </c>
      <c r="Y185" s="119" t="e">
        <v>#VALUE!</v>
      </c>
      <c r="Z185" s="122">
        <v>0</v>
      </c>
      <c r="AA185" s="122">
        <v>0</v>
      </c>
      <c r="AB185" s="122">
        <v>0</v>
      </c>
      <c r="AC185" s="122">
        <v>0</v>
      </c>
      <c r="AD185" s="122">
        <v>0</v>
      </c>
      <c r="AE185" s="123" t="e">
        <f t="shared" si="6"/>
        <v>#N/A</v>
      </c>
      <c r="AF185" s="123" t="e">
        <f t="shared" si="7"/>
        <v>#N/A</v>
      </c>
      <c r="AG185" s="121" t="e">
        <f t="shared" si="8"/>
        <v>#N/A</v>
      </c>
    </row>
    <row r="186" spans="1:33">
      <c r="A186" s="112" t="s">
        <v>43</v>
      </c>
      <c r="B186" s="113" t="s">
        <v>47</v>
      </c>
      <c r="C186" s="113" t="s">
        <v>48</v>
      </c>
      <c r="D186" s="113" t="s">
        <v>31</v>
      </c>
      <c r="E186" s="113" t="s">
        <v>36</v>
      </c>
      <c r="F186" s="113" t="s">
        <v>33</v>
      </c>
      <c r="G186" s="35" t="e">
        <f>INDEX('TANF_CHIP Child Rate Sheet'!$A$7:$QG$33,MATCH('Child Check (2)'!$F186,'TANF_CHIP Child Rate Sheet'!$A$7:$A$33,0),MATCH('Child Check (2)'!$B186&amp;", "&amp;'Child Check (2)'!$C186&amp;", "&amp;IF($D186="N","Non-TPL, ","TPL, ")&amp;IF($E186="N","Non-voluntary_","voluntary_")&amp;$A186&amp;"_"&amp;G$4,'TANF_CHIP Child Rate Sheet'!$A$33:$QG$33,0))</f>
        <v>#N/A</v>
      </c>
      <c r="H186" s="36" t="e">
        <f>INDEX('TANF_CHIP Child Rate Sheet'!$A$7:$QG$33,MATCH('Child Check (2)'!$F186,'TANF_CHIP Child Rate Sheet'!$A$7:$A$33,0),MATCH('Child Check (2)'!$B186&amp;", "&amp;'Child Check (2)'!$C186&amp;", "&amp;IF($D186="N","Non-TPL, ","TPL, ")&amp;IF($E186="N","Non-voluntary_","voluntary_")&amp;$A186&amp;"_"&amp;H$4,'TANF_CHIP Child Rate Sheet'!$A$33:$QG$33,0))</f>
        <v>#N/A</v>
      </c>
      <c r="I186" s="36" t="e">
        <f>INDEX('TANF_CHIP Child Rate Sheet'!$A$7:$QG$33,MATCH('Child Check (2)'!$F186,'TANF_CHIP Child Rate Sheet'!$A$7:$A$33,0),MATCH('Child Check (2)'!$B186&amp;", "&amp;'Child Check (2)'!$C186&amp;", "&amp;IF($D186="N","Non-TPL, ","TPL, ")&amp;IF($E186="N","Non-voluntary_","voluntary_")&amp;$A186&amp;"_"&amp;I$4,'TANF_CHIP Child Rate Sheet'!$A$33:$QG$33,0))</f>
        <v>#N/A</v>
      </c>
      <c r="J186" s="37" t="e">
        <f>INDEX('TANF_CHIP Child Rate Sheet'!$A$7:$QG$33,MATCH('Child Check (2)'!$F186,'TANF_CHIP Child Rate Sheet'!$A$7:$A$33,0),MATCH('Child Check (2)'!$B186&amp;", "&amp;'Child Check (2)'!$C186&amp;", "&amp;IF($D186="N","Non-TPL, ","TPL, ")&amp;IF($E186="N","Non-voluntary_","voluntary_")&amp;$A186&amp;"_"&amp;J$4,'TANF_CHIP Child Rate Sheet'!$A$33:$QG$33,0))</f>
        <v>#N/A</v>
      </c>
      <c r="K186" s="38" t="e">
        <f>INDEX('TANF_CHIP Child Rate Sheet'!$A$7:$QG$33,MATCH('Child Check (2)'!$F186,'TANF_CHIP Child Rate Sheet'!$A$7:$A$33,0),MATCH('Child Check (2)'!$B186&amp;", "&amp;'Child Check (2)'!$C186&amp;", "&amp;IF($D186="N","Non-TPL, ","TPL, ")&amp;IF($E186="N","Non-voluntary_","voluntary_")&amp;$A186&amp;"_"&amp;K$4,'TANF_CHIP Child Rate Sheet'!$A$33:$QG$33,0))</f>
        <v>#N/A</v>
      </c>
      <c r="L186" s="37" t="e">
        <f>INDEX('TANF_CHIP Child Rate Sheet'!$A$7:$QG$33,MATCH('Child Check (2)'!$F186,'TANF_CHIP Child Rate Sheet'!$A$7:$A$33,0),MATCH('Child Check (2)'!$B186&amp;", "&amp;'Child Check (2)'!$C186&amp;", "&amp;IF($D186="N","Non-TPL, ","TPL, ")&amp;IF($E186="N","Non-voluntary_","voluntary_")&amp;$A186&amp;"_"&amp;L$4,'TANF_CHIP Child Rate Sheet'!$A$33:$QG$33,0))</f>
        <v>#N/A</v>
      </c>
      <c r="M186" s="39" t="e">
        <f>INDEX('TANF_CHIP Child Rate Sheet'!$A$7:$QG$33,MATCH('Child Check (2)'!$F186,'TANF_CHIP Child Rate Sheet'!$A$7:$A$33,0),MATCH('Child Check (2)'!$B186&amp;", "&amp;'Child Check (2)'!$C186&amp;", "&amp;IF($D186="N","Non-TPL, ","TPL, ")&amp;IF($E186="N","Non-voluntary_","voluntary_")&amp;$A186&amp;"_"&amp;M$4,'TANF_CHIP Child Rate Sheet'!$A$33:$QG$33,0))</f>
        <v>#N/A</v>
      </c>
      <c r="N186" s="40" t="e">
        <f>INDEX('TANF_CHIP Child Rate Sheet'!$A$7:$QG$33,MATCH('Child Check (2)'!$F186,'TANF_CHIP Child Rate Sheet'!$A$7:$A$33,0),MATCH('Child Check (2)'!$B186&amp;", "&amp;'Child Check (2)'!$C186&amp;", "&amp;IF($D186="N","Non-TPL, ","TPL, ")&amp;IF($E186="N","Non-voluntary_","voluntary_")&amp;$A186&amp;"_"&amp;N$4,'TANF_CHIP Child Rate Sheet'!$A$33:$QG$33,0))</f>
        <v>#N/A</v>
      </c>
      <c r="O186" s="41" t="e">
        <f>INDEX('TANF_CHIP Child Rate Sheet'!$A$7:$QG$33,MATCH('Child Check (2)'!$F186,'TANF_CHIP Child Rate Sheet'!$A$7:$A$33,0),MATCH('Child Check (2)'!$B186&amp;", "&amp;'Child Check (2)'!$C186&amp;", "&amp;IF($D186="N","Non-TPL, ","TPL, ")&amp;IF($E186="N","Non-voluntary_","voluntary_")&amp;$A186&amp;"_"&amp;O$4,'TANF_CHIP Child Rate Sheet'!$A$33:$QG$33,0))</f>
        <v>#N/A</v>
      </c>
      <c r="P186" s="41" t="e">
        <f>INDEX('TANF_CHIP Child Rate Sheet'!$A$7:$QG$33,MATCH('Child Check (2)'!$F186,'TANF_CHIP Child Rate Sheet'!$A$7:$A$33,0),MATCH('Child Check (2)'!$B186&amp;", "&amp;'Child Check (2)'!$C186&amp;", "&amp;IF($D186="N","Non-TPL, ","TPL, ")&amp;IF($E186="N","Non-voluntary_","voluntary_")&amp;$A186&amp;"_"&amp;P$4,'TANF_CHIP Child Rate Sheet'!$A$33:$QG$33,0))</f>
        <v>#N/A</v>
      </c>
      <c r="Q186" s="35" t="e">
        <f>INDEX('TANF_CHIP Child Rate Sheet'!$A$7:$QG$33,MATCH('Child Check (2)'!$F186,'TANF_CHIP Child Rate Sheet'!$A$7:$A$33,0),MATCH('Child Check (2)'!$B186&amp;", "&amp;'Child Check (2)'!$C186&amp;", "&amp;IF($D186="N","Non-TPL, ","TPL, ")&amp;IF($E186="N","Non-voluntary_","voluntary_")&amp;$A186&amp;"_"&amp;Q$4,'TANF_CHIP Child Rate Sheet'!$A$33:$QG$33,0))</f>
        <v>#N/A</v>
      </c>
      <c r="R186" s="36" t="e">
        <f>INDEX('TANF_CHIP Child Rate Sheet'!$A$7:$QG$33,MATCH('Child Check (2)'!$F186,'TANF_CHIP Child Rate Sheet'!$A$7:$A$33,0),MATCH('Child Check (2)'!$B186&amp;", "&amp;'Child Check (2)'!$C186&amp;", "&amp;IF($D186="N","Non-TPL, ","TPL, ")&amp;IF($E186="N","Non-voluntary_","voluntary_")&amp;$A186&amp;"_"&amp;R$4,'TANF_CHIP Child Rate Sheet'!$A$33:$QG$33,0))</f>
        <v>#N/A</v>
      </c>
      <c r="S186" s="42" t="e">
        <f>INDEX('TANF_CHIP Child Rate Sheet'!$A$7:$QG$33,MATCH('Child Check (2)'!$F186,'TANF_CHIP Child Rate Sheet'!$A$7:$A$33,0),MATCH('Child Check (2)'!$B186&amp;", "&amp;'Child Check (2)'!$C186&amp;", "&amp;IF($D186="N","Non-TPL, ","TPL, ")&amp;IF($E186="N","Non-voluntary_","voluntary_")&amp;$A186&amp;"_"&amp;S$4,'TANF_CHIP Child Rate Sheet'!$A$33:$QG$33,0))</f>
        <v>#N/A</v>
      </c>
      <c r="T186" s="118" t="e">
        <f>INDEX('TANF_CHIP Child Rate Sheet'!$A$3:$QG$33,MATCH("Base Member Months:",'TANF_CHIP Child Rate Sheet'!$A$3:$A$33,0),MATCH('Child Check (2)'!$B186&amp;", "&amp;'Child Check (2)'!$C186&amp;", "&amp;IF($D186="N","Non-TPL, ","TPL, ")&amp;IF($E186="N","Non-voluntary_","voluntary_")&amp;$A186&amp;"_"&amp;T$4,'TANF_CHIP Child Rate Sheet'!$A$33:$QG$33,0))</f>
        <v>#N/A</v>
      </c>
      <c r="U186" s="118" t="e">
        <f>INDEX('TANF_CHIP Child Rate Sheet'!$A$3:$QG$33,MATCH("Base Member Months:",'TANF_CHIP Child Rate Sheet'!$A$3:$A$33,0),MATCH('Child Check (2)'!$B186&amp;", "&amp;'Child Check (2)'!$C186&amp;", "&amp;IF($D186="N","Non-TPL, ","TPL, ")&amp;IF($E186="N","Non-voluntary_","voluntary_")&amp;$A186&amp;"_"&amp;U$4,'TANF_CHIP Child Rate Sheet'!$A$33:$QG$33,0))</f>
        <v>#N/A</v>
      </c>
      <c r="W186" s="119">
        <v>0</v>
      </c>
      <c r="X186" s="119">
        <v>0</v>
      </c>
      <c r="Y186" s="119" t="e">
        <v>#VALUE!</v>
      </c>
      <c r="Z186" s="122">
        <v>0</v>
      </c>
      <c r="AA186" s="122">
        <v>0</v>
      </c>
      <c r="AB186" s="122">
        <v>0</v>
      </c>
      <c r="AC186" s="122">
        <v>0</v>
      </c>
      <c r="AD186" s="122">
        <v>-8.3266726846886741E-17</v>
      </c>
      <c r="AE186" s="123" t="e">
        <f t="shared" si="6"/>
        <v>#N/A</v>
      </c>
      <c r="AF186" s="123" t="e">
        <f t="shared" si="7"/>
        <v>#N/A</v>
      </c>
      <c r="AG186" s="121" t="e">
        <f t="shared" si="8"/>
        <v>#N/A</v>
      </c>
    </row>
    <row r="187" spans="1:33">
      <c r="A187" s="112" t="s">
        <v>43</v>
      </c>
      <c r="B187" s="113" t="s">
        <v>47</v>
      </c>
      <c r="C187" s="113" t="s">
        <v>48</v>
      </c>
      <c r="D187" s="113" t="s">
        <v>31</v>
      </c>
      <c r="E187" s="113" t="s">
        <v>36</v>
      </c>
      <c r="F187" s="113" t="s">
        <v>34</v>
      </c>
      <c r="G187" s="35" t="e">
        <f>INDEX('TANF_CHIP Child Rate Sheet'!$A$7:$QG$33,MATCH('Child Check (2)'!$F187,'TANF_CHIP Child Rate Sheet'!$A$7:$A$33,0),MATCH('Child Check (2)'!$B187&amp;", "&amp;'Child Check (2)'!$C187&amp;", "&amp;IF($D187="N","Non-TPL, ","TPL, ")&amp;IF($E187="N","Non-voluntary_","voluntary_")&amp;$A187&amp;"_"&amp;G$4,'TANF_CHIP Child Rate Sheet'!$A$33:$QG$33,0))</f>
        <v>#N/A</v>
      </c>
      <c r="H187" s="36" t="e">
        <f>INDEX('TANF_CHIP Child Rate Sheet'!$A$7:$QG$33,MATCH('Child Check (2)'!$F187,'TANF_CHIP Child Rate Sheet'!$A$7:$A$33,0),MATCH('Child Check (2)'!$B187&amp;", "&amp;'Child Check (2)'!$C187&amp;", "&amp;IF($D187="N","Non-TPL, ","TPL, ")&amp;IF($E187="N","Non-voluntary_","voluntary_")&amp;$A187&amp;"_"&amp;H$4,'TANF_CHIP Child Rate Sheet'!$A$33:$QG$33,0))</f>
        <v>#N/A</v>
      </c>
      <c r="I187" s="36" t="e">
        <f>INDEX('TANF_CHIP Child Rate Sheet'!$A$7:$QG$33,MATCH('Child Check (2)'!$F187,'TANF_CHIP Child Rate Sheet'!$A$7:$A$33,0),MATCH('Child Check (2)'!$B187&amp;", "&amp;'Child Check (2)'!$C187&amp;", "&amp;IF($D187="N","Non-TPL, ","TPL, ")&amp;IF($E187="N","Non-voluntary_","voluntary_")&amp;$A187&amp;"_"&amp;I$4,'TANF_CHIP Child Rate Sheet'!$A$33:$QG$33,0))</f>
        <v>#N/A</v>
      </c>
      <c r="J187" s="37" t="e">
        <f>INDEX('TANF_CHIP Child Rate Sheet'!$A$7:$QG$33,MATCH('Child Check (2)'!$F187,'TANF_CHIP Child Rate Sheet'!$A$7:$A$33,0),MATCH('Child Check (2)'!$B187&amp;", "&amp;'Child Check (2)'!$C187&amp;", "&amp;IF($D187="N","Non-TPL, ","TPL, ")&amp;IF($E187="N","Non-voluntary_","voluntary_")&amp;$A187&amp;"_"&amp;J$4,'TANF_CHIP Child Rate Sheet'!$A$33:$QG$33,0))</f>
        <v>#N/A</v>
      </c>
      <c r="K187" s="38" t="e">
        <f>INDEX('TANF_CHIP Child Rate Sheet'!$A$7:$QG$33,MATCH('Child Check (2)'!$F187,'TANF_CHIP Child Rate Sheet'!$A$7:$A$33,0),MATCH('Child Check (2)'!$B187&amp;", "&amp;'Child Check (2)'!$C187&amp;", "&amp;IF($D187="N","Non-TPL, ","TPL, ")&amp;IF($E187="N","Non-voluntary_","voluntary_")&amp;$A187&amp;"_"&amp;K$4,'TANF_CHIP Child Rate Sheet'!$A$33:$QG$33,0))</f>
        <v>#N/A</v>
      </c>
      <c r="L187" s="37" t="e">
        <f>INDEX('TANF_CHIP Child Rate Sheet'!$A$7:$QG$33,MATCH('Child Check (2)'!$F187,'TANF_CHIP Child Rate Sheet'!$A$7:$A$33,0),MATCH('Child Check (2)'!$B187&amp;", "&amp;'Child Check (2)'!$C187&amp;", "&amp;IF($D187="N","Non-TPL, ","TPL, ")&amp;IF($E187="N","Non-voluntary_","voluntary_")&amp;$A187&amp;"_"&amp;L$4,'TANF_CHIP Child Rate Sheet'!$A$33:$QG$33,0))</f>
        <v>#N/A</v>
      </c>
      <c r="M187" s="39" t="e">
        <f>INDEX('TANF_CHIP Child Rate Sheet'!$A$7:$QG$33,MATCH('Child Check (2)'!$F187,'TANF_CHIP Child Rate Sheet'!$A$7:$A$33,0),MATCH('Child Check (2)'!$B187&amp;", "&amp;'Child Check (2)'!$C187&amp;", "&amp;IF($D187="N","Non-TPL, ","TPL, ")&amp;IF($E187="N","Non-voluntary_","voluntary_")&amp;$A187&amp;"_"&amp;M$4,'TANF_CHIP Child Rate Sheet'!$A$33:$QG$33,0))</f>
        <v>#N/A</v>
      </c>
      <c r="N187" s="40" t="e">
        <f>INDEX('TANF_CHIP Child Rate Sheet'!$A$7:$QG$33,MATCH('Child Check (2)'!$F187,'TANF_CHIP Child Rate Sheet'!$A$7:$A$33,0),MATCH('Child Check (2)'!$B187&amp;", "&amp;'Child Check (2)'!$C187&amp;", "&amp;IF($D187="N","Non-TPL, ","TPL, ")&amp;IF($E187="N","Non-voluntary_","voluntary_")&amp;$A187&amp;"_"&amp;N$4,'TANF_CHIP Child Rate Sheet'!$A$33:$QG$33,0))</f>
        <v>#N/A</v>
      </c>
      <c r="O187" s="41" t="e">
        <f>INDEX('TANF_CHIP Child Rate Sheet'!$A$7:$QG$33,MATCH('Child Check (2)'!$F187,'TANF_CHIP Child Rate Sheet'!$A$7:$A$33,0),MATCH('Child Check (2)'!$B187&amp;", "&amp;'Child Check (2)'!$C187&amp;", "&amp;IF($D187="N","Non-TPL, ","TPL, ")&amp;IF($E187="N","Non-voluntary_","voluntary_")&amp;$A187&amp;"_"&amp;O$4,'TANF_CHIP Child Rate Sheet'!$A$33:$QG$33,0))</f>
        <v>#N/A</v>
      </c>
      <c r="P187" s="41" t="e">
        <f>INDEX('TANF_CHIP Child Rate Sheet'!$A$7:$QG$33,MATCH('Child Check (2)'!$F187,'TANF_CHIP Child Rate Sheet'!$A$7:$A$33,0),MATCH('Child Check (2)'!$B187&amp;", "&amp;'Child Check (2)'!$C187&amp;", "&amp;IF($D187="N","Non-TPL, ","TPL, ")&amp;IF($E187="N","Non-voluntary_","voluntary_")&amp;$A187&amp;"_"&amp;P$4,'TANF_CHIP Child Rate Sheet'!$A$33:$QG$33,0))</f>
        <v>#N/A</v>
      </c>
      <c r="Q187" s="35" t="e">
        <f>INDEX('TANF_CHIP Child Rate Sheet'!$A$7:$QG$33,MATCH('Child Check (2)'!$F187,'TANF_CHIP Child Rate Sheet'!$A$7:$A$33,0),MATCH('Child Check (2)'!$B187&amp;", "&amp;'Child Check (2)'!$C187&amp;", "&amp;IF($D187="N","Non-TPL, ","TPL, ")&amp;IF($E187="N","Non-voluntary_","voluntary_")&amp;$A187&amp;"_"&amp;Q$4,'TANF_CHIP Child Rate Sheet'!$A$33:$QG$33,0))</f>
        <v>#N/A</v>
      </c>
      <c r="R187" s="36" t="e">
        <f>INDEX('TANF_CHIP Child Rate Sheet'!$A$7:$QG$33,MATCH('Child Check (2)'!$F187,'TANF_CHIP Child Rate Sheet'!$A$7:$A$33,0),MATCH('Child Check (2)'!$B187&amp;", "&amp;'Child Check (2)'!$C187&amp;", "&amp;IF($D187="N","Non-TPL, ","TPL, ")&amp;IF($E187="N","Non-voluntary_","voluntary_")&amp;$A187&amp;"_"&amp;R$4,'TANF_CHIP Child Rate Sheet'!$A$33:$QG$33,0))</f>
        <v>#N/A</v>
      </c>
      <c r="S187" s="42" t="e">
        <f>INDEX('TANF_CHIP Child Rate Sheet'!$A$7:$QG$33,MATCH('Child Check (2)'!$F187,'TANF_CHIP Child Rate Sheet'!$A$7:$A$33,0),MATCH('Child Check (2)'!$B187&amp;", "&amp;'Child Check (2)'!$C187&amp;", "&amp;IF($D187="N","Non-TPL, ","TPL, ")&amp;IF($E187="N","Non-voluntary_","voluntary_")&amp;$A187&amp;"_"&amp;S$4,'TANF_CHIP Child Rate Sheet'!$A$33:$QG$33,0))</f>
        <v>#N/A</v>
      </c>
      <c r="T187" s="118" t="e">
        <f>INDEX('TANF_CHIP Child Rate Sheet'!$A$3:$QG$33,MATCH("Base Member Months:",'TANF_CHIP Child Rate Sheet'!$A$3:$A$33,0),MATCH('Child Check (2)'!$B187&amp;", "&amp;'Child Check (2)'!$C187&amp;", "&amp;IF($D187="N","Non-TPL, ","TPL, ")&amp;IF($E187="N","Non-voluntary_","voluntary_")&amp;$A187&amp;"_"&amp;T$4,'TANF_CHIP Child Rate Sheet'!$A$33:$QG$33,0))</f>
        <v>#N/A</v>
      </c>
      <c r="U187" s="118" t="e">
        <f>INDEX('TANF_CHIP Child Rate Sheet'!$A$3:$QG$33,MATCH("Base Member Months:",'TANF_CHIP Child Rate Sheet'!$A$3:$A$33,0),MATCH('Child Check (2)'!$B187&amp;", "&amp;'Child Check (2)'!$C187&amp;", "&amp;IF($D187="N","Non-TPL, ","TPL, ")&amp;IF($E187="N","Non-voluntary_","voluntary_")&amp;$A187&amp;"_"&amp;U$4,'TANF_CHIP Child Rate Sheet'!$A$33:$QG$33,0))</f>
        <v>#N/A</v>
      </c>
      <c r="W187" s="119">
        <v>0</v>
      </c>
      <c r="X187" s="119">
        <v>0</v>
      </c>
      <c r="Y187" s="119" t="e">
        <v>#VALUE!</v>
      </c>
      <c r="Z187" s="122">
        <v>0</v>
      </c>
      <c r="AA187" s="122">
        <v>0</v>
      </c>
      <c r="AB187" s="122">
        <v>0</v>
      </c>
      <c r="AC187" s="122">
        <v>0</v>
      </c>
      <c r="AD187" s="122">
        <v>-8.3266726846886741E-17</v>
      </c>
      <c r="AE187" s="123" t="e">
        <f t="shared" si="6"/>
        <v>#N/A</v>
      </c>
      <c r="AF187" s="123" t="e">
        <f t="shared" si="7"/>
        <v>#N/A</v>
      </c>
      <c r="AG187" s="121" t="e">
        <f t="shared" si="8"/>
        <v>#N/A</v>
      </c>
    </row>
    <row r="188" spans="1:33">
      <c r="A188" s="112" t="s">
        <v>43</v>
      </c>
      <c r="B188" s="113" t="s">
        <v>47</v>
      </c>
      <c r="C188" s="113" t="s">
        <v>48</v>
      </c>
      <c r="D188" s="113" t="s">
        <v>31</v>
      </c>
      <c r="E188" s="113" t="s">
        <v>36</v>
      </c>
      <c r="F188" s="113" t="s">
        <v>35</v>
      </c>
      <c r="G188" s="35" t="e">
        <f>INDEX('TANF_CHIP Child Rate Sheet'!$A$7:$QG$33,MATCH('Child Check (2)'!$F188,'TANF_CHIP Child Rate Sheet'!$A$7:$A$33,0),MATCH('Child Check (2)'!$B188&amp;", "&amp;'Child Check (2)'!$C188&amp;", "&amp;IF($D188="N","Non-TPL, ","TPL, ")&amp;IF($E188="N","Non-voluntary_","voluntary_")&amp;$A188&amp;"_"&amp;G$4,'TANF_CHIP Child Rate Sheet'!$A$33:$QG$33,0))</f>
        <v>#N/A</v>
      </c>
      <c r="H188" s="36" t="e">
        <f>INDEX('TANF_CHIP Child Rate Sheet'!$A$7:$QG$33,MATCH('Child Check (2)'!$F188,'TANF_CHIP Child Rate Sheet'!$A$7:$A$33,0),MATCH('Child Check (2)'!$B188&amp;", "&amp;'Child Check (2)'!$C188&amp;", "&amp;IF($D188="N","Non-TPL, ","TPL, ")&amp;IF($E188="N","Non-voluntary_","voluntary_")&amp;$A188&amp;"_"&amp;H$4,'TANF_CHIP Child Rate Sheet'!$A$33:$QG$33,0))</f>
        <v>#N/A</v>
      </c>
      <c r="I188" s="36" t="e">
        <f>INDEX('TANF_CHIP Child Rate Sheet'!$A$7:$QG$33,MATCH('Child Check (2)'!$F188,'TANF_CHIP Child Rate Sheet'!$A$7:$A$33,0),MATCH('Child Check (2)'!$B188&amp;", "&amp;'Child Check (2)'!$C188&amp;", "&amp;IF($D188="N","Non-TPL, ","TPL, ")&amp;IF($E188="N","Non-voluntary_","voluntary_")&amp;$A188&amp;"_"&amp;I$4,'TANF_CHIP Child Rate Sheet'!$A$33:$QG$33,0))</f>
        <v>#N/A</v>
      </c>
      <c r="J188" s="37" t="e">
        <f>INDEX('TANF_CHIP Child Rate Sheet'!$A$7:$QG$33,MATCH('Child Check (2)'!$F188,'TANF_CHIP Child Rate Sheet'!$A$7:$A$33,0),MATCH('Child Check (2)'!$B188&amp;", "&amp;'Child Check (2)'!$C188&amp;", "&amp;IF($D188="N","Non-TPL, ","TPL, ")&amp;IF($E188="N","Non-voluntary_","voluntary_")&amp;$A188&amp;"_"&amp;J$4,'TANF_CHIP Child Rate Sheet'!$A$33:$QG$33,0))</f>
        <v>#N/A</v>
      </c>
      <c r="K188" s="38" t="e">
        <f>INDEX('TANF_CHIP Child Rate Sheet'!$A$7:$QG$33,MATCH('Child Check (2)'!$F188,'TANF_CHIP Child Rate Sheet'!$A$7:$A$33,0),MATCH('Child Check (2)'!$B188&amp;", "&amp;'Child Check (2)'!$C188&amp;", "&amp;IF($D188="N","Non-TPL, ","TPL, ")&amp;IF($E188="N","Non-voluntary_","voluntary_")&amp;$A188&amp;"_"&amp;K$4,'TANF_CHIP Child Rate Sheet'!$A$33:$QG$33,0))</f>
        <v>#N/A</v>
      </c>
      <c r="L188" s="37" t="e">
        <f>INDEX('TANF_CHIP Child Rate Sheet'!$A$7:$QG$33,MATCH('Child Check (2)'!$F188,'TANF_CHIP Child Rate Sheet'!$A$7:$A$33,0),MATCH('Child Check (2)'!$B188&amp;", "&amp;'Child Check (2)'!$C188&amp;", "&amp;IF($D188="N","Non-TPL, ","TPL, ")&amp;IF($E188="N","Non-voluntary_","voluntary_")&amp;$A188&amp;"_"&amp;L$4,'TANF_CHIP Child Rate Sheet'!$A$33:$QG$33,0))</f>
        <v>#N/A</v>
      </c>
      <c r="M188" s="39" t="e">
        <f>INDEX('TANF_CHIP Child Rate Sheet'!$A$7:$QG$33,MATCH('Child Check (2)'!$F188,'TANF_CHIP Child Rate Sheet'!$A$7:$A$33,0),MATCH('Child Check (2)'!$B188&amp;", "&amp;'Child Check (2)'!$C188&amp;", "&amp;IF($D188="N","Non-TPL, ","TPL, ")&amp;IF($E188="N","Non-voluntary_","voluntary_")&amp;$A188&amp;"_"&amp;M$4,'TANF_CHIP Child Rate Sheet'!$A$33:$QG$33,0))</f>
        <v>#N/A</v>
      </c>
      <c r="N188" s="40" t="e">
        <f>INDEX('TANF_CHIP Child Rate Sheet'!$A$7:$QG$33,MATCH('Child Check (2)'!$F188,'TANF_CHIP Child Rate Sheet'!$A$7:$A$33,0),MATCH('Child Check (2)'!$B188&amp;", "&amp;'Child Check (2)'!$C188&amp;", "&amp;IF($D188="N","Non-TPL, ","TPL, ")&amp;IF($E188="N","Non-voluntary_","voluntary_")&amp;$A188&amp;"_"&amp;N$4,'TANF_CHIP Child Rate Sheet'!$A$33:$QG$33,0))</f>
        <v>#N/A</v>
      </c>
      <c r="O188" s="41" t="e">
        <f>INDEX('TANF_CHIP Child Rate Sheet'!$A$7:$QG$33,MATCH('Child Check (2)'!$F188,'TANF_CHIP Child Rate Sheet'!$A$7:$A$33,0),MATCH('Child Check (2)'!$B188&amp;", "&amp;'Child Check (2)'!$C188&amp;", "&amp;IF($D188="N","Non-TPL, ","TPL, ")&amp;IF($E188="N","Non-voluntary_","voluntary_")&amp;$A188&amp;"_"&amp;O$4,'TANF_CHIP Child Rate Sheet'!$A$33:$QG$33,0))</f>
        <v>#N/A</v>
      </c>
      <c r="P188" s="41" t="e">
        <f>INDEX('TANF_CHIP Child Rate Sheet'!$A$7:$QG$33,MATCH('Child Check (2)'!$F188,'TANF_CHIP Child Rate Sheet'!$A$7:$A$33,0),MATCH('Child Check (2)'!$B188&amp;", "&amp;'Child Check (2)'!$C188&amp;", "&amp;IF($D188="N","Non-TPL, ","TPL, ")&amp;IF($E188="N","Non-voluntary_","voluntary_")&amp;$A188&amp;"_"&amp;P$4,'TANF_CHIP Child Rate Sheet'!$A$33:$QG$33,0))</f>
        <v>#N/A</v>
      </c>
      <c r="Q188" s="35" t="e">
        <f>INDEX('TANF_CHIP Child Rate Sheet'!$A$7:$QG$33,MATCH('Child Check (2)'!$F188,'TANF_CHIP Child Rate Sheet'!$A$7:$A$33,0),MATCH('Child Check (2)'!$B188&amp;", "&amp;'Child Check (2)'!$C188&amp;", "&amp;IF($D188="N","Non-TPL, ","TPL, ")&amp;IF($E188="N","Non-voluntary_","voluntary_")&amp;$A188&amp;"_"&amp;Q$4,'TANF_CHIP Child Rate Sheet'!$A$33:$QG$33,0))</f>
        <v>#N/A</v>
      </c>
      <c r="R188" s="36" t="e">
        <f>INDEX('TANF_CHIP Child Rate Sheet'!$A$7:$QG$33,MATCH('Child Check (2)'!$F188,'TANF_CHIP Child Rate Sheet'!$A$7:$A$33,0),MATCH('Child Check (2)'!$B188&amp;", "&amp;'Child Check (2)'!$C188&amp;", "&amp;IF($D188="N","Non-TPL, ","TPL, ")&amp;IF($E188="N","Non-voluntary_","voluntary_")&amp;$A188&amp;"_"&amp;R$4,'TANF_CHIP Child Rate Sheet'!$A$33:$QG$33,0))</f>
        <v>#N/A</v>
      </c>
      <c r="S188" s="42" t="e">
        <f>INDEX('TANF_CHIP Child Rate Sheet'!$A$7:$QG$33,MATCH('Child Check (2)'!$F188,'TANF_CHIP Child Rate Sheet'!$A$7:$A$33,0),MATCH('Child Check (2)'!$B188&amp;", "&amp;'Child Check (2)'!$C188&amp;", "&amp;IF($D188="N","Non-TPL, ","TPL, ")&amp;IF($E188="N","Non-voluntary_","voluntary_")&amp;$A188&amp;"_"&amp;S$4,'TANF_CHIP Child Rate Sheet'!$A$33:$QG$33,0))</f>
        <v>#N/A</v>
      </c>
      <c r="T188" s="118" t="e">
        <f>INDEX('TANF_CHIP Child Rate Sheet'!$A$3:$QG$33,MATCH("Base Member Months:",'TANF_CHIP Child Rate Sheet'!$A$3:$A$33,0),MATCH('Child Check (2)'!$B188&amp;", "&amp;'Child Check (2)'!$C188&amp;", "&amp;IF($D188="N","Non-TPL, ","TPL, ")&amp;IF($E188="N","Non-voluntary_","voluntary_")&amp;$A188&amp;"_"&amp;T$4,'TANF_CHIP Child Rate Sheet'!$A$33:$QG$33,0))</f>
        <v>#N/A</v>
      </c>
      <c r="U188" s="118" t="e">
        <f>INDEX('TANF_CHIP Child Rate Sheet'!$A$3:$QG$33,MATCH("Base Member Months:",'TANF_CHIP Child Rate Sheet'!$A$3:$A$33,0),MATCH('Child Check (2)'!$B188&amp;", "&amp;'Child Check (2)'!$C188&amp;", "&amp;IF($D188="N","Non-TPL, ","TPL, ")&amp;IF($E188="N","Non-voluntary_","voluntary_")&amp;$A188&amp;"_"&amp;U$4,'TANF_CHIP Child Rate Sheet'!$A$33:$QG$33,0))</f>
        <v>#N/A</v>
      </c>
      <c r="W188" s="119">
        <v>0</v>
      </c>
      <c r="X188" s="119">
        <v>0</v>
      </c>
      <c r="Y188" s="119" t="e">
        <v>#VALUE!</v>
      </c>
      <c r="Z188" s="122">
        <v>0</v>
      </c>
      <c r="AA188" s="122">
        <v>0</v>
      </c>
      <c r="AB188" s="122">
        <v>0</v>
      </c>
      <c r="AC188" s="122">
        <v>0</v>
      </c>
      <c r="AD188" s="122">
        <v>0</v>
      </c>
      <c r="AE188" s="123" t="e">
        <f t="shared" si="6"/>
        <v>#N/A</v>
      </c>
      <c r="AF188" s="123" t="e">
        <f t="shared" si="7"/>
        <v>#N/A</v>
      </c>
      <c r="AG188" s="121" t="e">
        <f t="shared" si="8"/>
        <v>#N/A</v>
      </c>
    </row>
    <row r="189" spans="1:33">
      <c r="A189" s="112" t="s">
        <v>43</v>
      </c>
      <c r="B189" s="113" t="s">
        <v>47</v>
      </c>
      <c r="C189" s="113" t="s">
        <v>49</v>
      </c>
      <c r="D189" s="113" t="s">
        <v>31</v>
      </c>
      <c r="E189" s="113" t="s">
        <v>31</v>
      </c>
      <c r="F189" s="113" t="s">
        <v>32</v>
      </c>
      <c r="G189" s="35" t="e">
        <f>INDEX('TANF_CHIP Child Rate Sheet'!$A$7:$QG$33,MATCH('Child Check (2)'!$F189,'TANF_CHIP Child Rate Sheet'!$A$7:$A$33,0),MATCH('Child Check (2)'!$B189&amp;", "&amp;'Child Check (2)'!$C189&amp;", "&amp;IF($D189="N","Non-TPL, ","TPL, ")&amp;IF($E189="N","Non-voluntary_","voluntary_")&amp;$A189&amp;"_"&amp;G$4,'TANF_CHIP Child Rate Sheet'!$A$33:$QG$33,0))</f>
        <v>#N/A</v>
      </c>
      <c r="H189" s="36" t="e">
        <f>INDEX('TANF_CHIP Child Rate Sheet'!$A$7:$QG$33,MATCH('Child Check (2)'!$F189,'TANF_CHIP Child Rate Sheet'!$A$7:$A$33,0),MATCH('Child Check (2)'!$B189&amp;", "&amp;'Child Check (2)'!$C189&amp;", "&amp;IF($D189="N","Non-TPL, ","TPL, ")&amp;IF($E189="N","Non-voluntary_","voluntary_")&amp;$A189&amp;"_"&amp;H$4,'TANF_CHIP Child Rate Sheet'!$A$33:$QG$33,0))</f>
        <v>#N/A</v>
      </c>
      <c r="I189" s="36" t="e">
        <f>INDEX('TANF_CHIP Child Rate Sheet'!$A$7:$QG$33,MATCH('Child Check (2)'!$F189,'TANF_CHIP Child Rate Sheet'!$A$7:$A$33,0),MATCH('Child Check (2)'!$B189&amp;", "&amp;'Child Check (2)'!$C189&amp;", "&amp;IF($D189="N","Non-TPL, ","TPL, ")&amp;IF($E189="N","Non-voluntary_","voluntary_")&amp;$A189&amp;"_"&amp;I$4,'TANF_CHIP Child Rate Sheet'!$A$33:$QG$33,0))</f>
        <v>#N/A</v>
      </c>
      <c r="J189" s="37" t="e">
        <f>INDEX('TANF_CHIP Child Rate Sheet'!$A$7:$QG$33,MATCH('Child Check (2)'!$F189,'TANF_CHIP Child Rate Sheet'!$A$7:$A$33,0),MATCH('Child Check (2)'!$B189&amp;", "&amp;'Child Check (2)'!$C189&amp;", "&amp;IF($D189="N","Non-TPL, ","TPL, ")&amp;IF($E189="N","Non-voluntary_","voluntary_")&amp;$A189&amp;"_"&amp;J$4,'TANF_CHIP Child Rate Sheet'!$A$33:$QG$33,0))</f>
        <v>#N/A</v>
      </c>
      <c r="K189" s="38" t="e">
        <f>INDEX('TANF_CHIP Child Rate Sheet'!$A$7:$QG$33,MATCH('Child Check (2)'!$F189,'TANF_CHIP Child Rate Sheet'!$A$7:$A$33,0),MATCH('Child Check (2)'!$B189&amp;", "&amp;'Child Check (2)'!$C189&amp;", "&amp;IF($D189="N","Non-TPL, ","TPL, ")&amp;IF($E189="N","Non-voluntary_","voluntary_")&amp;$A189&amp;"_"&amp;K$4,'TANF_CHIP Child Rate Sheet'!$A$33:$QG$33,0))</f>
        <v>#N/A</v>
      </c>
      <c r="L189" s="37" t="e">
        <f>INDEX('TANF_CHIP Child Rate Sheet'!$A$7:$QG$33,MATCH('Child Check (2)'!$F189,'TANF_CHIP Child Rate Sheet'!$A$7:$A$33,0),MATCH('Child Check (2)'!$B189&amp;", "&amp;'Child Check (2)'!$C189&amp;", "&amp;IF($D189="N","Non-TPL, ","TPL, ")&amp;IF($E189="N","Non-voluntary_","voluntary_")&amp;$A189&amp;"_"&amp;L$4,'TANF_CHIP Child Rate Sheet'!$A$33:$QG$33,0))</f>
        <v>#N/A</v>
      </c>
      <c r="M189" s="39" t="e">
        <f>INDEX('TANF_CHIP Child Rate Sheet'!$A$7:$QG$33,MATCH('Child Check (2)'!$F189,'TANF_CHIP Child Rate Sheet'!$A$7:$A$33,0),MATCH('Child Check (2)'!$B189&amp;", "&amp;'Child Check (2)'!$C189&amp;", "&amp;IF($D189="N","Non-TPL, ","TPL, ")&amp;IF($E189="N","Non-voluntary_","voluntary_")&amp;$A189&amp;"_"&amp;M$4,'TANF_CHIP Child Rate Sheet'!$A$33:$QG$33,0))</f>
        <v>#N/A</v>
      </c>
      <c r="N189" s="40" t="e">
        <f>INDEX('TANF_CHIP Child Rate Sheet'!$A$7:$QG$33,MATCH('Child Check (2)'!$F189,'TANF_CHIP Child Rate Sheet'!$A$7:$A$33,0),MATCH('Child Check (2)'!$B189&amp;", "&amp;'Child Check (2)'!$C189&amp;", "&amp;IF($D189="N","Non-TPL, ","TPL, ")&amp;IF($E189="N","Non-voluntary_","voluntary_")&amp;$A189&amp;"_"&amp;N$4,'TANF_CHIP Child Rate Sheet'!$A$33:$QG$33,0))</f>
        <v>#N/A</v>
      </c>
      <c r="O189" s="41" t="e">
        <f>INDEX('TANF_CHIP Child Rate Sheet'!$A$7:$QG$33,MATCH('Child Check (2)'!$F189,'TANF_CHIP Child Rate Sheet'!$A$7:$A$33,0),MATCH('Child Check (2)'!$B189&amp;", "&amp;'Child Check (2)'!$C189&amp;", "&amp;IF($D189="N","Non-TPL, ","TPL, ")&amp;IF($E189="N","Non-voluntary_","voluntary_")&amp;$A189&amp;"_"&amp;O$4,'TANF_CHIP Child Rate Sheet'!$A$33:$QG$33,0))</f>
        <v>#N/A</v>
      </c>
      <c r="P189" s="41" t="e">
        <f>INDEX('TANF_CHIP Child Rate Sheet'!$A$7:$QG$33,MATCH('Child Check (2)'!$F189,'TANF_CHIP Child Rate Sheet'!$A$7:$A$33,0),MATCH('Child Check (2)'!$B189&amp;", "&amp;'Child Check (2)'!$C189&amp;", "&amp;IF($D189="N","Non-TPL, ","TPL, ")&amp;IF($E189="N","Non-voluntary_","voluntary_")&amp;$A189&amp;"_"&amp;P$4,'TANF_CHIP Child Rate Sheet'!$A$33:$QG$33,0))</f>
        <v>#N/A</v>
      </c>
      <c r="Q189" s="35" t="e">
        <f>INDEX('TANF_CHIP Child Rate Sheet'!$A$7:$QG$33,MATCH('Child Check (2)'!$F189,'TANF_CHIP Child Rate Sheet'!$A$7:$A$33,0),MATCH('Child Check (2)'!$B189&amp;", "&amp;'Child Check (2)'!$C189&amp;", "&amp;IF($D189="N","Non-TPL, ","TPL, ")&amp;IF($E189="N","Non-voluntary_","voluntary_")&amp;$A189&amp;"_"&amp;Q$4,'TANF_CHIP Child Rate Sheet'!$A$33:$QG$33,0))</f>
        <v>#N/A</v>
      </c>
      <c r="R189" s="36" t="e">
        <f>INDEX('TANF_CHIP Child Rate Sheet'!$A$7:$QG$33,MATCH('Child Check (2)'!$F189,'TANF_CHIP Child Rate Sheet'!$A$7:$A$33,0),MATCH('Child Check (2)'!$B189&amp;", "&amp;'Child Check (2)'!$C189&amp;", "&amp;IF($D189="N","Non-TPL, ","TPL, ")&amp;IF($E189="N","Non-voluntary_","voluntary_")&amp;$A189&amp;"_"&amp;R$4,'TANF_CHIP Child Rate Sheet'!$A$33:$QG$33,0))</f>
        <v>#N/A</v>
      </c>
      <c r="S189" s="42" t="e">
        <f>INDEX('TANF_CHIP Child Rate Sheet'!$A$7:$QG$33,MATCH('Child Check (2)'!$F189,'TANF_CHIP Child Rate Sheet'!$A$7:$A$33,0),MATCH('Child Check (2)'!$B189&amp;", "&amp;'Child Check (2)'!$C189&amp;", "&amp;IF($D189="N","Non-TPL, ","TPL, ")&amp;IF($E189="N","Non-voluntary_","voluntary_")&amp;$A189&amp;"_"&amp;S$4,'TANF_CHIP Child Rate Sheet'!$A$33:$QG$33,0))</f>
        <v>#N/A</v>
      </c>
      <c r="T189" s="118" t="e">
        <f>INDEX('TANF_CHIP Child Rate Sheet'!$A$3:$QG$33,MATCH("Base Member Months:",'TANF_CHIP Child Rate Sheet'!$A$3:$A$33,0),MATCH('Child Check (2)'!$B189&amp;", "&amp;'Child Check (2)'!$C189&amp;", "&amp;IF($D189="N","Non-TPL, ","TPL, ")&amp;IF($E189="N","Non-voluntary_","voluntary_")&amp;$A189&amp;"_"&amp;T$4,'TANF_CHIP Child Rate Sheet'!$A$33:$QG$33,0))</f>
        <v>#N/A</v>
      </c>
      <c r="U189" s="118" t="e">
        <f>INDEX('TANF_CHIP Child Rate Sheet'!$A$3:$QG$33,MATCH("Base Member Months:",'TANF_CHIP Child Rate Sheet'!$A$3:$A$33,0),MATCH('Child Check (2)'!$B189&amp;", "&amp;'Child Check (2)'!$C189&amp;", "&amp;IF($D189="N","Non-TPL, ","TPL, ")&amp;IF($E189="N","Non-voluntary_","voluntary_")&amp;$A189&amp;"_"&amp;U$4,'TANF_CHIP Child Rate Sheet'!$A$33:$QG$33,0))</f>
        <v>#N/A</v>
      </c>
      <c r="W189" s="119">
        <v>0</v>
      </c>
      <c r="X189" s="119">
        <v>0</v>
      </c>
      <c r="Y189" s="119" t="e">
        <v>#VALUE!</v>
      </c>
      <c r="Z189" s="122">
        <v>0</v>
      </c>
      <c r="AA189" s="122">
        <v>0</v>
      </c>
      <c r="AB189" s="122">
        <v>0</v>
      </c>
      <c r="AC189" s="122">
        <v>0</v>
      </c>
      <c r="AD189" s="122">
        <v>0</v>
      </c>
      <c r="AE189" s="123" t="e">
        <f t="shared" si="6"/>
        <v>#N/A</v>
      </c>
      <c r="AF189" s="123" t="e">
        <f t="shared" si="7"/>
        <v>#N/A</v>
      </c>
      <c r="AG189" s="121" t="e">
        <f t="shared" si="8"/>
        <v>#N/A</v>
      </c>
    </row>
    <row r="190" spans="1:33">
      <c r="A190" s="112" t="s">
        <v>43</v>
      </c>
      <c r="B190" s="113" t="s">
        <v>47</v>
      </c>
      <c r="C190" s="113" t="s">
        <v>49</v>
      </c>
      <c r="D190" s="113" t="s">
        <v>31</v>
      </c>
      <c r="E190" s="113" t="s">
        <v>31</v>
      </c>
      <c r="F190" s="113" t="s">
        <v>33</v>
      </c>
      <c r="G190" s="35" t="e">
        <f>INDEX('TANF_CHIP Child Rate Sheet'!$A$7:$QG$33,MATCH('Child Check (2)'!$F190,'TANF_CHIP Child Rate Sheet'!$A$7:$A$33,0),MATCH('Child Check (2)'!$B190&amp;", "&amp;'Child Check (2)'!$C190&amp;", "&amp;IF($D190="N","Non-TPL, ","TPL, ")&amp;IF($E190="N","Non-voluntary_","voluntary_")&amp;$A190&amp;"_"&amp;G$4,'TANF_CHIP Child Rate Sheet'!$A$33:$QG$33,0))</f>
        <v>#N/A</v>
      </c>
      <c r="H190" s="36" t="e">
        <f>INDEX('TANF_CHIP Child Rate Sheet'!$A$7:$QG$33,MATCH('Child Check (2)'!$F190,'TANF_CHIP Child Rate Sheet'!$A$7:$A$33,0),MATCH('Child Check (2)'!$B190&amp;", "&amp;'Child Check (2)'!$C190&amp;", "&amp;IF($D190="N","Non-TPL, ","TPL, ")&amp;IF($E190="N","Non-voluntary_","voluntary_")&amp;$A190&amp;"_"&amp;H$4,'TANF_CHIP Child Rate Sheet'!$A$33:$QG$33,0))</f>
        <v>#N/A</v>
      </c>
      <c r="I190" s="36" t="e">
        <f>INDEX('TANF_CHIP Child Rate Sheet'!$A$7:$QG$33,MATCH('Child Check (2)'!$F190,'TANF_CHIP Child Rate Sheet'!$A$7:$A$33,0),MATCH('Child Check (2)'!$B190&amp;", "&amp;'Child Check (2)'!$C190&amp;", "&amp;IF($D190="N","Non-TPL, ","TPL, ")&amp;IF($E190="N","Non-voluntary_","voluntary_")&amp;$A190&amp;"_"&amp;I$4,'TANF_CHIP Child Rate Sheet'!$A$33:$QG$33,0))</f>
        <v>#N/A</v>
      </c>
      <c r="J190" s="37" t="e">
        <f>INDEX('TANF_CHIP Child Rate Sheet'!$A$7:$QG$33,MATCH('Child Check (2)'!$F190,'TANF_CHIP Child Rate Sheet'!$A$7:$A$33,0),MATCH('Child Check (2)'!$B190&amp;", "&amp;'Child Check (2)'!$C190&amp;", "&amp;IF($D190="N","Non-TPL, ","TPL, ")&amp;IF($E190="N","Non-voluntary_","voluntary_")&amp;$A190&amp;"_"&amp;J$4,'TANF_CHIP Child Rate Sheet'!$A$33:$QG$33,0))</f>
        <v>#N/A</v>
      </c>
      <c r="K190" s="38" t="e">
        <f>INDEX('TANF_CHIP Child Rate Sheet'!$A$7:$QG$33,MATCH('Child Check (2)'!$F190,'TANF_CHIP Child Rate Sheet'!$A$7:$A$33,0),MATCH('Child Check (2)'!$B190&amp;", "&amp;'Child Check (2)'!$C190&amp;", "&amp;IF($D190="N","Non-TPL, ","TPL, ")&amp;IF($E190="N","Non-voluntary_","voluntary_")&amp;$A190&amp;"_"&amp;K$4,'TANF_CHIP Child Rate Sheet'!$A$33:$QG$33,0))</f>
        <v>#N/A</v>
      </c>
      <c r="L190" s="37" t="e">
        <f>INDEX('TANF_CHIP Child Rate Sheet'!$A$7:$QG$33,MATCH('Child Check (2)'!$F190,'TANF_CHIP Child Rate Sheet'!$A$7:$A$33,0),MATCH('Child Check (2)'!$B190&amp;", "&amp;'Child Check (2)'!$C190&amp;", "&amp;IF($D190="N","Non-TPL, ","TPL, ")&amp;IF($E190="N","Non-voluntary_","voluntary_")&amp;$A190&amp;"_"&amp;L$4,'TANF_CHIP Child Rate Sheet'!$A$33:$QG$33,0))</f>
        <v>#N/A</v>
      </c>
      <c r="M190" s="39" t="e">
        <f>INDEX('TANF_CHIP Child Rate Sheet'!$A$7:$QG$33,MATCH('Child Check (2)'!$F190,'TANF_CHIP Child Rate Sheet'!$A$7:$A$33,0),MATCH('Child Check (2)'!$B190&amp;", "&amp;'Child Check (2)'!$C190&amp;", "&amp;IF($D190="N","Non-TPL, ","TPL, ")&amp;IF($E190="N","Non-voluntary_","voluntary_")&amp;$A190&amp;"_"&amp;M$4,'TANF_CHIP Child Rate Sheet'!$A$33:$QG$33,0))</f>
        <v>#N/A</v>
      </c>
      <c r="N190" s="40" t="e">
        <f>INDEX('TANF_CHIP Child Rate Sheet'!$A$7:$QG$33,MATCH('Child Check (2)'!$F190,'TANF_CHIP Child Rate Sheet'!$A$7:$A$33,0),MATCH('Child Check (2)'!$B190&amp;", "&amp;'Child Check (2)'!$C190&amp;", "&amp;IF($D190="N","Non-TPL, ","TPL, ")&amp;IF($E190="N","Non-voluntary_","voluntary_")&amp;$A190&amp;"_"&amp;N$4,'TANF_CHIP Child Rate Sheet'!$A$33:$QG$33,0))</f>
        <v>#N/A</v>
      </c>
      <c r="O190" s="41" t="e">
        <f>INDEX('TANF_CHIP Child Rate Sheet'!$A$7:$QG$33,MATCH('Child Check (2)'!$F190,'TANF_CHIP Child Rate Sheet'!$A$7:$A$33,0),MATCH('Child Check (2)'!$B190&amp;", "&amp;'Child Check (2)'!$C190&amp;", "&amp;IF($D190="N","Non-TPL, ","TPL, ")&amp;IF($E190="N","Non-voluntary_","voluntary_")&amp;$A190&amp;"_"&amp;O$4,'TANF_CHIP Child Rate Sheet'!$A$33:$QG$33,0))</f>
        <v>#N/A</v>
      </c>
      <c r="P190" s="41" t="e">
        <f>INDEX('TANF_CHIP Child Rate Sheet'!$A$7:$QG$33,MATCH('Child Check (2)'!$F190,'TANF_CHIP Child Rate Sheet'!$A$7:$A$33,0),MATCH('Child Check (2)'!$B190&amp;", "&amp;'Child Check (2)'!$C190&amp;", "&amp;IF($D190="N","Non-TPL, ","TPL, ")&amp;IF($E190="N","Non-voluntary_","voluntary_")&amp;$A190&amp;"_"&amp;P$4,'TANF_CHIP Child Rate Sheet'!$A$33:$QG$33,0))</f>
        <v>#N/A</v>
      </c>
      <c r="Q190" s="35" t="e">
        <f>INDEX('TANF_CHIP Child Rate Sheet'!$A$7:$QG$33,MATCH('Child Check (2)'!$F190,'TANF_CHIP Child Rate Sheet'!$A$7:$A$33,0),MATCH('Child Check (2)'!$B190&amp;", "&amp;'Child Check (2)'!$C190&amp;", "&amp;IF($D190="N","Non-TPL, ","TPL, ")&amp;IF($E190="N","Non-voluntary_","voluntary_")&amp;$A190&amp;"_"&amp;Q$4,'TANF_CHIP Child Rate Sheet'!$A$33:$QG$33,0))</f>
        <v>#N/A</v>
      </c>
      <c r="R190" s="36" t="e">
        <f>INDEX('TANF_CHIP Child Rate Sheet'!$A$7:$QG$33,MATCH('Child Check (2)'!$F190,'TANF_CHIP Child Rate Sheet'!$A$7:$A$33,0),MATCH('Child Check (2)'!$B190&amp;", "&amp;'Child Check (2)'!$C190&amp;", "&amp;IF($D190="N","Non-TPL, ","TPL, ")&amp;IF($E190="N","Non-voluntary_","voluntary_")&amp;$A190&amp;"_"&amp;R$4,'TANF_CHIP Child Rate Sheet'!$A$33:$QG$33,0))</f>
        <v>#N/A</v>
      </c>
      <c r="S190" s="42" t="e">
        <f>INDEX('TANF_CHIP Child Rate Sheet'!$A$7:$QG$33,MATCH('Child Check (2)'!$F190,'TANF_CHIP Child Rate Sheet'!$A$7:$A$33,0),MATCH('Child Check (2)'!$B190&amp;", "&amp;'Child Check (2)'!$C190&amp;", "&amp;IF($D190="N","Non-TPL, ","TPL, ")&amp;IF($E190="N","Non-voluntary_","voluntary_")&amp;$A190&amp;"_"&amp;S$4,'TANF_CHIP Child Rate Sheet'!$A$33:$QG$33,0))</f>
        <v>#N/A</v>
      </c>
      <c r="T190" s="118" t="e">
        <f>INDEX('TANF_CHIP Child Rate Sheet'!$A$3:$QG$33,MATCH("Base Member Months:",'TANF_CHIP Child Rate Sheet'!$A$3:$A$33,0),MATCH('Child Check (2)'!$B190&amp;", "&amp;'Child Check (2)'!$C190&amp;", "&amp;IF($D190="N","Non-TPL, ","TPL, ")&amp;IF($E190="N","Non-voluntary_","voluntary_")&amp;$A190&amp;"_"&amp;T$4,'TANF_CHIP Child Rate Sheet'!$A$33:$QG$33,0))</f>
        <v>#N/A</v>
      </c>
      <c r="U190" s="118" t="e">
        <f>INDEX('TANF_CHIP Child Rate Sheet'!$A$3:$QG$33,MATCH("Base Member Months:",'TANF_CHIP Child Rate Sheet'!$A$3:$A$33,0),MATCH('Child Check (2)'!$B190&amp;", "&amp;'Child Check (2)'!$C190&amp;", "&amp;IF($D190="N","Non-TPL, ","TPL, ")&amp;IF($E190="N","Non-voluntary_","voluntary_")&amp;$A190&amp;"_"&amp;U$4,'TANF_CHIP Child Rate Sheet'!$A$33:$QG$33,0))</f>
        <v>#N/A</v>
      </c>
      <c r="W190" s="119">
        <v>0</v>
      </c>
      <c r="X190" s="119">
        <v>0</v>
      </c>
      <c r="Y190" s="119" t="e">
        <v>#VALUE!</v>
      </c>
      <c r="Z190" s="122">
        <v>0</v>
      </c>
      <c r="AA190" s="122">
        <v>0</v>
      </c>
      <c r="AB190" s="122">
        <v>0</v>
      </c>
      <c r="AC190" s="122">
        <v>0</v>
      </c>
      <c r="AD190" s="122">
        <v>-8.3266726846886741E-17</v>
      </c>
      <c r="AE190" s="123" t="e">
        <f t="shared" si="6"/>
        <v>#N/A</v>
      </c>
      <c r="AF190" s="123" t="e">
        <f t="shared" si="7"/>
        <v>#N/A</v>
      </c>
      <c r="AG190" s="121" t="e">
        <f t="shared" si="8"/>
        <v>#N/A</v>
      </c>
    </row>
    <row r="191" spans="1:33">
      <c r="A191" s="112" t="s">
        <v>43</v>
      </c>
      <c r="B191" s="113" t="s">
        <v>47</v>
      </c>
      <c r="C191" s="113" t="s">
        <v>49</v>
      </c>
      <c r="D191" s="113" t="s">
        <v>31</v>
      </c>
      <c r="E191" s="113" t="s">
        <v>31</v>
      </c>
      <c r="F191" s="113" t="s">
        <v>34</v>
      </c>
      <c r="G191" s="35" t="e">
        <f>INDEX('TANF_CHIP Child Rate Sheet'!$A$7:$QG$33,MATCH('Child Check (2)'!$F191,'TANF_CHIP Child Rate Sheet'!$A$7:$A$33,0),MATCH('Child Check (2)'!$B191&amp;", "&amp;'Child Check (2)'!$C191&amp;", "&amp;IF($D191="N","Non-TPL, ","TPL, ")&amp;IF($E191="N","Non-voluntary_","voluntary_")&amp;$A191&amp;"_"&amp;G$4,'TANF_CHIP Child Rate Sheet'!$A$33:$QG$33,0))</f>
        <v>#N/A</v>
      </c>
      <c r="H191" s="36" t="e">
        <f>INDEX('TANF_CHIP Child Rate Sheet'!$A$7:$QG$33,MATCH('Child Check (2)'!$F191,'TANF_CHIP Child Rate Sheet'!$A$7:$A$33,0),MATCH('Child Check (2)'!$B191&amp;", "&amp;'Child Check (2)'!$C191&amp;", "&amp;IF($D191="N","Non-TPL, ","TPL, ")&amp;IF($E191="N","Non-voluntary_","voluntary_")&amp;$A191&amp;"_"&amp;H$4,'TANF_CHIP Child Rate Sheet'!$A$33:$QG$33,0))</f>
        <v>#N/A</v>
      </c>
      <c r="I191" s="36" t="e">
        <f>INDEX('TANF_CHIP Child Rate Sheet'!$A$7:$QG$33,MATCH('Child Check (2)'!$F191,'TANF_CHIP Child Rate Sheet'!$A$7:$A$33,0),MATCH('Child Check (2)'!$B191&amp;", "&amp;'Child Check (2)'!$C191&amp;", "&amp;IF($D191="N","Non-TPL, ","TPL, ")&amp;IF($E191="N","Non-voluntary_","voluntary_")&amp;$A191&amp;"_"&amp;I$4,'TANF_CHIP Child Rate Sheet'!$A$33:$QG$33,0))</f>
        <v>#N/A</v>
      </c>
      <c r="J191" s="37" t="e">
        <f>INDEX('TANF_CHIP Child Rate Sheet'!$A$7:$QG$33,MATCH('Child Check (2)'!$F191,'TANF_CHIP Child Rate Sheet'!$A$7:$A$33,0),MATCH('Child Check (2)'!$B191&amp;", "&amp;'Child Check (2)'!$C191&amp;", "&amp;IF($D191="N","Non-TPL, ","TPL, ")&amp;IF($E191="N","Non-voluntary_","voluntary_")&amp;$A191&amp;"_"&amp;J$4,'TANF_CHIP Child Rate Sheet'!$A$33:$QG$33,0))</f>
        <v>#N/A</v>
      </c>
      <c r="K191" s="38" t="e">
        <f>INDEX('TANF_CHIP Child Rate Sheet'!$A$7:$QG$33,MATCH('Child Check (2)'!$F191,'TANF_CHIP Child Rate Sheet'!$A$7:$A$33,0),MATCH('Child Check (2)'!$B191&amp;", "&amp;'Child Check (2)'!$C191&amp;", "&amp;IF($D191="N","Non-TPL, ","TPL, ")&amp;IF($E191="N","Non-voluntary_","voluntary_")&amp;$A191&amp;"_"&amp;K$4,'TANF_CHIP Child Rate Sheet'!$A$33:$QG$33,0))</f>
        <v>#N/A</v>
      </c>
      <c r="L191" s="37" t="e">
        <f>INDEX('TANF_CHIP Child Rate Sheet'!$A$7:$QG$33,MATCH('Child Check (2)'!$F191,'TANF_CHIP Child Rate Sheet'!$A$7:$A$33,0),MATCH('Child Check (2)'!$B191&amp;", "&amp;'Child Check (2)'!$C191&amp;", "&amp;IF($D191="N","Non-TPL, ","TPL, ")&amp;IF($E191="N","Non-voluntary_","voluntary_")&amp;$A191&amp;"_"&amp;L$4,'TANF_CHIP Child Rate Sheet'!$A$33:$QG$33,0))</f>
        <v>#N/A</v>
      </c>
      <c r="M191" s="39" t="e">
        <f>INDEX('TANF_CHIP Child Rate Sheet'!$A$7:$QG$33,MATCH('Child Check (2)'!$F191,'TANF_CHIP Child Rate Sheet'!$A$7:$A$33,0),MATCH('Child Check (2)'!$B191&amp;", "&amp;'Child Check (2)'!$C191&amp;", "&amp;IF($D191="N","Non-TPL, ","TPL, ")&amp;IF($E191="N","Non-voluntary_","voluntary_")&amp;$A191&amp;"_"&amp;M$4,'TANF_CHIP Child Rate Sheet'!$A$33:$QG$33,0))</f>
        <v>#N/A</v>
      </c>
      <c r="N191" s="40" t="e">
        <f>INDEX('TANF_CHIP Child Rate Sheet'!$A$7:$QG$33,MATCH('Child Check (2)'!$F191,'TANF_CHIP Child Rate Sheet'!$A$7:$A$33,0),MATCH('Child Check (2)'!$B191&amp;", "&amp;'Child Check (2)'!$C191&amp;", "&amp;IF($D191="N","Non-TPL, ","TPL, ")&amp;IF($E191="N","Non-voluntary_","voluntary_")&amp;$A191&amp;"_"&amp;N$4,'TANF_CHIP Child Rate Sheet'!$A$33:$QG$33,0))</f>
        <v>#N/A</v>
      </c>
      <c r="O191" s="41" t="e">
        <f>INDEX('TANF_CHIP Child Rate Sheet'!$A$7:$QG$33,MATCH('Child Check (2)'!$F191,'TANF_CHIP Child Rate Sheet'!$A$7:$A$33,0),MATCH('Child Check (2)'!$B191&amp;", "&amp;'Child Check (2)'!$C191&amp;", "&amp;IF($D191="N","Non-TPL, ","TPL, ")&amp;IF($E191="N","Non-voluntary_","voluntary_")&amp;$A191&amp;"_"&amp;O$4,'TANF_CHIP Child Rate Sheet'!$A$33:$QG$33,0))</f>
        <v>#N/A</v>
      </c>
      <c r="P191" s="41" t="e">
        <f>INDEX('TANF_CHIP Child Rate Sheet'!$A$7:$QG$33,MATCH('Child Check (2)'!$F191,'TANF_CHIP Child Rate Sheet'!$A$7:$A$33,0),MATCH('Child Check (2)'!$B191&amp;", "&amp;'Child Check (2)'!$C191&amp;", "&amp;IF($D191="N","Non-TPL, ","TPL, ")&amp;IF($E191="N","Non-voluntary_","voluntary_")&amp;$A191&amp;"_"&amp;P$4,'TANF_CHIP Child Rate Sheet'!$A$33:$QG$33,0))</f>
        <v>#N/A</v>
      </c>
      <c r="Q191" s="35" t="e">
        <f>INDEX('TANF_CHIP Child Rate Sheet'!$A$7:$QG$33,MATCH('Child Check (2)'!$F191,'TANF_CHIP Child Rate Sheet'!$A$7:$A$33,0),MATCH('Child Check (2)'!$B191&amp;", "&amp;'Child Check (2)'!$C191&amp;", "&amp;IF($D191="N","Non-TPL, ","TPL, ")&amp;IF($E191="N","Non-voluntary_","voluntary_")&amp;$A191&amp;"_"&amp;Q$4,'TANF_CHIP Child Rate Sheet'!$A$33:$QG$33,0))</f>
        <v>#N/A</v>
      </c>
      <c r="R191" s="36" t="e">
        <f>INDEX('TANF_CHIP Child Rate Sheet'!$A$7:$QG$33,MATCH('Child Check (2)'!$F191,'TANF_CHIP Child Rate Sheet'!$A$7:$A$33,0),MATCH('Child Check (2)'!$B191&amp;", "&amp;'Child Check (2)'!$C191&amp;", "&amp;IF($D191="N","Non-TPL, ","TPL, ")&amp;IF($E191="N","Non-voluntary_","voluntary_")&amp;$A191&amp;"_"&amp;R$4,'TANF_CHIP Child Rate Sheet'!$A$33:$QG$33,0))</f>
        <v>#N/A</v>
      </c>
      <c r="S191" s="42" t="e">
        <f>INDEX('TANF_CHIP Child Rate Sheet'!$A$7:$QG$33,MATCH('Child Check (2)'!$F191,'TANF_CHIP Child Rate Sheet'!$A$7:$A$33,0),MATCH('Child Check (2)'!$B191&amp;", "&amp;'Child Check (2)'!$C191&amp;", "&amp;IF($D191="N","Non-TPL, ","TPL, ")&amp;IF($E191="N","Non-voluntary_","voluntary_")&amp;$A191&amp;"_"&amp;S$4,'TANF_CHIP Child Rate Sheet'!$A$33:$QG$33,0))</f>
        <v>#N/A</v>
      </c>
      <c r="T191" s="118" t="e">
        <f>INDEX('TANF_CHIP Child Rate Sheet'!$A$3:$QG$33,MATCH("Base Member Months:",'TANF_CHIP Child Rate Sheet'!$A$3:$A$33,0),MATCH('Child Check (2)'!$B191&amp;", "&amp;'Child Check (2)'!$C191&amp;", "&amp;IF($D191="N","Non-TPL, ","TPL, ")&amp;IF($E191="N","Non-voluntary_","voluntary_")&amp;$A191&amp;"_"&amp;T$4,'TANF_CHIP Child Rate Sheet'!$A$33:$QG$33,0))</f>
        <v>#N/A</v>
      </c>
      <c r="U191" s="118" t="e">
        <f>INDEX('TANF_CHIP Child Rate Sheet'!$A$3:$QG$33,MATCH("Base Member Months:",'TANF_CHIP Child Rate Sheet'!$A$3:$A$33,0),MATCH('Child Check (2)'!$B191&amp;", "&amp;'Child Check (2)'!$C191&amp;", "&amp;IF($D191="N","Non-TPL, ","TPL, ")&amp;IF($E191="N","Non-voluntary_","voluntary_")&amp;$A191&amp;"_"&amp;U$4,'TANF_CHIP Child Rate Sheet'!$A$33:$QG$33,0))</f>
        <v>#N/A</v>
      </c>
      <c r="W191" s="119">
        <v>0</v>
      </c>
      <c r="X191" s="119">
        <v>0</v>
      </c>
      <c r="Y191" s="119" t="e">
        <v>#VALUE!</v>
      </c>
      <c r="Z191" s="122">
        <v>0</v>
      </c>
      <c r="AA191" s="122">
        <v>0</v>
      </c>
      <c r="AB191" s="122">
        <v>0</v>
      </c>
      <c r="AC191" s="122">
        <v>0</v>
      </c>
      <c r="AD191" s="122">
        <v>-8.3266726846886741E-17</v>
      </c>
      <c r="AE191" s="123" t="e">
        <f t="shared" si="6"/>
        <v>#N/A</v>
      </c>
      <c r="AF191" s="123" t="e">
        <f t="shared" si="7"/>
        <v>#N/A</v>
      </c>
      <c r="AG191" s="121" t="e">
        <f t="shared" si="8"/>
        <v>#N/A</v>
      </c>
    </row>
    <row r="192" spans="1:33">
      <c r="A192" s="112" t="s">
        <v>43</v>
      </c>
      <c r="B192" s="113" t="s">
        <v>47</v>
      </c>
      <c r="C192" s="113" t="s">
        <v>49</v>
      </c>
      <c r="D192" s="113" t="s">
        <v>31</v>
      </c>
      <c r="E192" s="113" t="s">
        <v>31</v>
      </c>
      <c r="F192" s="113" t="s">
        <v>35</v>
      </c>
      <c r="G192" s="35" t="e">
        <f>INDEX('TANF_CHIP Child Rate Sheet'!$A$7:$QG$33,MATCH('Child Check (2)'!$F192,'TANF_CHIP Child Rate Sheet'!$A$7:$A$33,0),MATCH('Child Check (2)'!$B192&amp;", "&amp;'Child Check (2)'!$C192&amp;", "&amp;IF($D192="N","Non-TPL, ","TPL, ")&amp;IF($E192="N","Non-voluntary_","voluntary_")&amp;$A192&amp;"_"&amp;G$4,'TANF_CHIP Child Rate Sheet'!$A$33:$QG$33,0))</f>
        <v>#N/A</v>
      </c>
      <c r="H192" s="36" t="e">
        <f>INDEX('TANF_CHIP Child Rate Sheet'!$A$7:$QG$33,MATCH('Child Check (2)'!$F192,'TANF_CHIP Child Rate Sheet'!$A$7:$A$33,0),MATCH('Child Check (2)'!$B192&amp;", "&amp;'Child Check (2)'!$C192&amp;", "&amp;IF($D192="N","Non-TPL, ","TPL, ")&amp;IF($E192="N","Non-voluntary_","voluntary_")&amp;$A192&amp;"_"&amp;H$4,'TANF_CHIP Child Rate Sheet'!$A$33:$QG$33,0))</f>
        <v>#N/A</v>
      </c>
      <c r="I192" s="36" t="e">
        <f>INDEX('TANF_CHIP Child Rate Sheet'!$A$7:$QG$33,MATCH('Child Check (2)'!$F192,'TANF_CHIP Child Rate Sheet'!$A$7:$A$33,0),MATCH('Child Check (2)'!$B192&amp;", "&amp;'Child Check (2)'!$C192&amp;", "&amp;IF($D192="N","Non-TPL, ","TPL, ")&amp;IF($E192="N","Non-voluntary_","voluntary_")&amp;$A192&amp;"_"&amp;I$4,'TANF_CHIP Child Rate Sheet'!$A$33:$QG$33,0))</f>
        <v>#N/A</v>
      </c>
      <c r="J192" s="37" t="e">
        <f>INDEX('TANF_CHIP Child Rate Sheet'!$A$7:$QG$33,MATCH('Child Check (2)'!$F192,'TANF_CHIP Child Rate Sheet'!$A$7:$A$33,0),MATCH('Child Check (2)'!$B192&amp;", "&amp;'Child Check (2)'!$C192&amp;", "&amp;IF($D192="N","Non-TPL, ","TPL, ")&amp;IF($E192="N","Non-voluntary_","voluntary_")&amp;$A192&amp;"_"&amp;J$4,'TANF_CHIP Child Rate Sheet'!$A$33:$QG$33,0))</f>
        <v>#N/A</v>
      </c>
      <c r="K192" s="38" t="e">
        <f>INDEX('TANF_CHIP Child Rate Sheet'!$A$7:$QG$33,MATCH('Child Check (2)'!$F192,'TANF_CHIP Child Rate Sheet'!$A$7:$A$33,0),MATCH('Child Check (2)'!$B192&amp;", "&amp;'Child Check (2)'!$C192&amp;", "&amp;IF($D192="N","Non-TPL, ","TPL, ")&amp;IF($E192="N","Non-voluntary_","voluntary_")&amp;$A192&amp;"_"&amp;K$4,'TANF_CHIP Child Rate Sheet'!$A$33:$QG$33,0))</f>
        <v>#N/A</v>
      </c>
      <c r="L192" s="37" t="e">
        <f>INDEX('TANF_CHIP Child Rate Sheet'!$A$7:$QG$33,MATCH('Child Check (2)'!$F192,'TANF_CHIP Child Rate Sheet'!$A$7:$A$33,0),MATCH('Child Check (2)'!$B192&amp;", "&amp;'Child Check (2)'!$C192&amp;", "&amp;IF($D192="N","Non-TPL, ","TPL, ")&amp;IF($E192="N","Non-voluntary_","voluntary_")&amp;$A192&amp;"_"&amp;L$4,'TANF_CHIP Child Rate Sheet'!$A$33:$QG$33,0))</f>
        <v>#N/A</v>
      </c>
      <c r="M192" s="39" t="e">
        <f>INDEX('TANF_CHIP Child Rate Sheet'!$A$7:$QG$33,MATCH('Child Check (2)'!$F192,'TANF_CHIP Child Rate Sheet'!$A$7:$A$33,0),MATCH('Child Check (2)'!$B192&amp;", "&amp;'Child Check (2)'!$C192&amp;", "&amp;IF($D192="N","Non-TPL, ","TPL, ")&amp;IF($E192="N","Non-voluntary_","voluntary_")&amp;$A192&amp;"_"&amp;M$4,'TANF_CHIP Child Rate Sheet'!$A$33:$QG$33,0))</f>
        <v>#N/A</v>
      </c>
      <c r="N192" s="40" t="e">
        <f>INDEX('TANF_CHIP Child Rate Sheet'!$A$7:$QG$33,MATCH('Child Check (2)'!$F192,'TANF_CHIP Child Rate Sheet'!$A$7:$A$33,0),MATCH('Child Check (2)'!$B192&amp;", "&amp;'Child Check (2)'!$C192&amp;", "&amp;IF($D192="N","Non-TPL, ","TPL, ")&amp;IF($E192="N","Non-voluntary_","voluntary_")&amp;$A192&amp;"_"&amp;N$4,'TANF_CHIP Child Rate Sheet'!$A$33:$QG$33,0))</f>
        <v>#N/A</v>
      </c>
      <c r="O192" s="41" t="e">
        <f>INDEX('TANF_CHIP Child Rate Sheet'!$A$7:$QG$33,MATCH('Child Check (2)'!$F192,'TANF_CHIP Child Rate Sheet'!$A$7:$A$33,0),MATCH('Child Check (2)'!$B192&amp;", "&amp;'Child Check (2)'!$C192&amp;", "&amp;IF($D192="N","Non-TPL, ","TPL, ")&amp;IF($E192="N","Non-voluntary_","voluntary_")&amp;$A192&amp;"_"&amp;O$4,'TANF_CHIP Child Rate Sheet'!$A$33:$QG$33,0))</f>
        <v>#N/A</v>
      </c>
      <c r="P192" s="41" t="e">
        <f>INDEX('TANF_CHIP Child Rate Sheet'!$A$7:$QG$33,MATCH('Child Check (2)'!$F192,'TANF_CHIP Child Rate Sheet'!$A$7:$A$33,0),MATCH('Child Check (2)'!$B192&amp;", "&amp;'Child Check (2)'!$C192&amp;", "&amp;IF($D192="N","Non-TPL, ","TPL, ")&amp;IF($E192="N","Non-voluntary_","voluntary_")&amp;$A192&amp;"_"&amp;P$4,'TANF_CHIP Child Rate Sheet'!$A$33:$QG$33,0))</f>
        <v>#N/A</v>
      </c>
      <c r="Q192" s="35" t="e">
        <f>INDEX('TANF_CHIP Child Rate Sheet'!$A$7:$QG$33,MATCH('Child Check (2)'!$F192,'TANF_CHIP Child Rate Sheet'!$A$7:$A$33,0),MATCH('Child Check (2)'!$B192&amp;", "&amp;'Child Check (2)'!$C192&amp;", "&amp;IF($D192="N","Non-TPL, ","TPL, ")&amp;IF($E192="N","Non-voluntary_","voluntary_")&amp;$A192&amp;"_"&amp;Q$4,'TANF_CHIP Child Rate Sheet'!$A$33:$QG$33,0))</f>
        <v>#N/A</v>
      </c>
      <c r="R192" s="36" t="e">
        <f>INDEX('TANF_CHIP Child Rate Sheet'!$A$7:$QG$33,MATCH('Child Check (2)'!$F192,'TANF_CHIP Child Rate Sheet'!$A$7:$A$33,0),MATCH('Child Check (2)'!$B192&amp;", "&amp;'Child Check (2)'!$C192&amp;", "&amp;IF($D192="N","Non-TPL, ","TPL, ")&amp;IF($E192="N","Non-voluntary_","voluntary_")&amp;$A192&amp;"_"&amp;R$4,'TANF_CHIP Child Rate Sheet'!$A$33:$QG$33,0))</f>
        <v>#N/A</v>
      </c>
      <c r="S192" s="42" t="e">
        <f>INDEX('TANF_CHIP Child Rate Sheet'!$A$7:$QG$33,MATCH('Child Check (2)'!$F192,'TANF_CHIP Child Rate Sheet'!$A$7:$A$33,0),MATCH('Child Check (2)'!$B192&amp;", "&amp;'Child Check (2)'!$C192&amp;", "&amp;IF($D192="N","Non-TPL, ","TPL, ")&amp;IF($E192="N","Non-voluntary_","voluntary_")&amp;$A192&amp;"_"&amp;S$4,'TANF_CHIP Child Rate Sheet'!$A$33:$QG$33,0))</f>
        <v>#N/A</v>
      </c>
      <c r="T192" s="118" t="e">
        <f>INDEX('TANF_CHIP Child Rate Sheet'!$A$3:$QG$33,MATCH("Base Member Months:",'TANF_CHIP Child Rate Sheet'!$A$3:$A$33,0),MATCH('Child Check (2)'!$B192&amp;", "&amp;'Child Check (2)'!$C192&amp;", "&amp;IF($D192="N","Non-TPL, ","TPL, ")&amp;IF($E192="N","Non-voluntary_","voluntary_")&amp;$A192&amp;"_"&amp;T$4,'TANF_CHIP Child Rate Sheet'!$A$33:$QG$33,0))</f>
        <v>#N/A</v>
      </c>
      <c r="U192" s="118" t="e">
        <f>INDEX('TANF_CHIP Child Rate Sheet'!$A$3:$QG$33,MATCH("Base Member Months:",'TANF_CHIP Child Rate Sheet'!$A$3:$A$33,0),MATCH('Child Check (2)'!$B192&amp;", "&amp;'Child Check (2)'!$C192&amp;", "&amp;IF($D192="N","Non-TPL, ","TPL, ")&amp;IF($E192="N","Non-voluntary_","voluntary_")&amp;$A192&amp;"_"&amp;U$4,'TANF_CHIP Child Rate Sheet'!$A$33:$QG$33,0))</f>
        <v>#N/A</v>
      </c>
      <c r="W192" s="119">
        <v>0</v>
      </c>
      <c r="X192" s="119">
        <v>0</v>
      </c>
      <c r="Y192" s="119" t="e">
        <v>#VALUE!</v>
      </c>
      <c r="Z192" s="122">
        <v>0</v>
      </c>
      <c r="AA192" s="122">
        <v>0</v>
      </c>
      <c r="AB192" s="122">
        <v>0</v>
      </c>
      <c r="AC192" s="122">
        <v>0</v>
      </c>
      <c r="AD192" s="122">
        <v>0</v>
      </c>
      <c r="AE192" s="123" t="e">
        <f t="shared" si="6"/>
        <v>#N/A</v>
      </c>
      <c r="AF192" s="123" t="e">
        <f t="shared" si="7"/>
        <v>#N/A</v>
      </c>
      <c r="AG192" s="121" t="e">
        <f t="shared" si="8"/>
        <v>#N/A</v>
      </c>
    </row>
    <row r="193" spans="1:33">
      <c r="A193" s="112" t="s">
        <v>43</v>
      </c>
      <c r="B193" s="113" t="s">
        <v>47</v>
      </c>
      <c r="C193" s="113" t="s">
        <v>49</v>
      </c>
      <c r="D193" s="113" t="s">
        <v>31</v>
      </c>
      <c r="E193" s="113" t="s">
        <v>36</v>
      </c>
      <c r="F193" s="113" t="s">
        <v>32</v>
      </c>
      <c r="G193" s="35" t="e">
        <f>INDEX('TANF_CHIP Child Rate Sheet'!$A$7:$QG$33,MATCH('Child Check (2)'!$F193,'TANF_CHIP Child Rate Sheet'!$A$7:$A$33,0),MATCH('Child Check (2)'!$B193&amp;", "&amp;'Child Check (2)'!$C193&amp;", "&amp;IF($D193="N","Non-TPL, ","TPL, ")&amp;IF($E193="N","Non-voluntary_","voluntary_")&amp;$A193&amp;"_"&amp;G$4,'TANF_CHIP Child Rate Sheet'!$A$33:$QG$33,0))</f>
        <v>#N/A</v>
      </c>
      <c r="H193" s="36" t="e">
        <f>INDEX('TANF_CHIP Child Rate Sheet'!$A$7:$QG$33,MATCH('Child Check (2)'!$F193,'TANF_CHIP Child Rate Sheet'!$A$7:$A$33,0),MATCH('Child Check (2)'!$B193&amp;", "&amp;'Child Check (2)'!$C193&amp;", "&amp;IF($D193="N","Non-TPL, ","TPL, ")&amp;IF($E193="N","Non-voluntary_","voluntary_")&amp;$A193&amp;"_"&amp;H$4,'TANF_CHIP Child Rate Sheet'!$A$33:$QG$33,0))</f>
        <v>#N/A</v>
      </c>
      <c r="I193" s="36" t="e">
        <f>INDEX('TANF_CHIP Child Rate Sheet'!$A$7:$QG$33,MATCH('Child Check (2)'!$F193,'TANF_CHIP Child Rate Sheet'!$A$7:$A$33,0),MATCH('Child Check (2)'!$B193&amp;", "&amp;'Child Check (2)'!$C193&amp;", "&amp;IF($D193="N","Non-TPL, ","TPL, ")&amp;IF($E193="N","Non-voluntary_","voluntary_")&amp;$A193&amp;"_"&amp;I$4,'TANF_CHIP Child Rate Sheet'!$A$33:$QG$33,0))</f>
        <v>#N/A</v>
      </c>
      <c r="J193" s="37" t="e">
        <f>INDEX('TANF_CHIP Child Rate Sheet'!$A$7:$QG$33,MATCH('Child Check (2)'!$F193,'TANF_CHIP Child Rate Sheet'!$A$7:$A$33,0),MATCH('Child Check (2)'!$B193&amp;", "&amp;'Child Check (2)'!$C193&amp;", "&amp;IF($D193="N","Non-TPL, ","TPL, ")&amp;IF($E193="N","Non-voluntary_","voluntary_")&amp;$A193&amp;"_"&amp;J$4,'TANF_CHIP Child Rate Sheet'!$A$33:$QG$33,0))</f>
        <v>#N/A</v>
      </c>
      <c r="K193" s="38" t="e">
        <f>INDEX('TANF_CHIP Child Rate Sheet'!$A$7:$QG$33,MATCH('Child Check (2)'!$F193,'TANF_CHIP Child Rate Sheet'!$A$7:$A$33,0),MATCH('Child Check (2)'!$B193&amp;", "&amp;'Child Check (2)'!$C193&amp;", "&amp;IF($D193="N","Non-TPL, ","TPL, ")&amp;IF($E193="N","Non-voluntary_","voluntary_")&amp;$A193&amp;"_"&amp;K$4,'TANF_CHIP Child Rate Sheet'!$A$33:$QG$33,0))</f>
        <v>#N/A</v>
      </c>
      <c r="L193" s="37" t="e">
        <f>INDEX('TANF_CHIP Child Rate Sheet'!$A$7:$QG$33,MATCH('Child Check (2)'!$F193,'TANF_CHIP Child Rate Sheet'!$A$7:$A$33,0),MATCH('Child Check (2)'!$B193&amp;", "&amp;'Child Check (2)'!$C193&amp;", "&amp;IF($D193="N","Non-TPL, ","TPL, ")&amp;IF($E193="N","Non-voluntary_","voluntary_")&amp;$A193&amp;"_"&amp;L$4,'TANF_CHIP Child Rate Sheet'!$A$33:$QG$33,0))</f>
        <v>#N/A</v>
      </c>
      <c r="M193" s="39" t="e">
        <f>INDEX('TANF_CHIP Child Rate Sheet'!$A$7:$QG$33,MATCH('Child Check (2)'!$F193,'TANF_CHIP Child Rate Sheet'!$A$7:$A$33,0),MATCH('Child Check (2)'!$B193&amp;", "&amp;'Child Check (2)'!$C193&amp;", "&amp;IF($D193="N","Non-TPL, ","TPL, ")&amp;IF($E193="N","Non-voluntary_","voluntary_")&amp;$A193&amp;"_"&amp;M$4,'TANF_CHIP Child Rate Sheet'!$A$33:$QG$33,0))</f>
        <v>#N/A</v>
      </c>
      <c r="N193" s="40" t="e">
        <f>INDEX('TANF_CHIP Child Rate Sheet'!$A$7:$QG$33,MATCH('Child Check (2)'!$F193,'TANF_CHIP Child Rate Sheet'!$A$7:$A$33,0),MATCH('Child Check (2)'!$B193&amp;", "&amp;'Child Check (2)'!$C193&amp;", "&amp;IF($D193="N","Non-TPL, ","TPL, ")&amp;IF($E193="N","Non-voluntary_","voluntary_")&amp;$A193&amp;"_"&amp;N$4,'TANF_CHIP Child Rate Sheet'!$A$33:$QG$33,0))</f>
        <v>#N/A</v>
      </c>
      <c r="O193" s="41" t="e">
        <f>INDEX('TANF_CHIP Child Rate Sheet'!$A$7:$QG$33,MATCH('Child Check (2)'!$F193,'TANF_CHIP Child Rate Sheet'!$A$7:$A$33,0),MATCH('Child Check (2)'!$B193&amp;", "&amp;'Child Check (2)'!$C193&amp;", "&amp;IF($D193="N","Non-TPL, ","TPL, ")&amp;IF($E193="N","Non-voluntary_","voluntary_")&amp;$A193&amp;"_"&amp;O$4,'TANF_CHIP Child Rate Sheet'!$A$33:$QG$33,0))</f>
        <v>#N/A</v>
      </c>
      <c r="P193" s="41" t="e">
        <f>INDEX('TANF_CHIP Child Rate Sheet'!$A$7:$QG$33,MATCH('Child Check (2)'!$F193,'TANF_CHIP Child Rate Sheet'!$A$7:$A$33,0),MATCH('Child Check (2)'!$B193&amp;", "&amp;'Child Check (2)'!$C193&amp;", "&amp;IF($D193="N","Non-TPL, ","TPL, ")&amp;IF($E193="N","Non-voluntary_","voluntary_")&amp;$A193&amp;"_"&amp;P$4,'TANF_CHIP Child Rate Sheet'!$A$33:$QG$33,0))</f>
        <v>#N/A</v>
      </c>
      <c r="Q193" s="35" t="e">
        <f>INDEX('TANF_CHIP Child Rate Sheet'!$A$7:$QG$33,MATCH('Child Check (2)'!$F193,'TANF_CHIP Child Rate Sheet'!$A$7:$A$33,0),MATCH('Child Check (2)'!$B193&amp;", "&amp;'Child Check (2)'!$C193&amp;", "&amp;IF($D193="N","Non-TPL, ","TPL, ")&amp;IF($E193="N","Non-voluntary_","voluntary_")&amp;$A193&amp;"_"&amp;Q$4,'TANF_CHIP Child Rate Sheet'!$A$33:$QG$33,0))</f>
        <v>#N/A</v>
      </c>
      <c r="R193" s="36" t="e">
        <f>INDEX('TANF_CHIP Child Rate Sheet'!$A$7:$QG$33,MATCH('Child Check (2)'!$F193,'TANF_CHIP Child Rate Sheet'!$A$7:$A$33,0),MATCH('Child Check (2)'!$B193&amp;", "&amp;'Child Check (2)'!$C193&amp;", "&amp;IF($D193="N","Non-TPL, ","TPL, ")&amp;IF($E193="N","Non-voluntary_","voluntary_")&amp;$A193&amp;"_"&amp;R$4,'TANF_CHIP Child Rate Sheet'!$A$33:$QG$33,0))</f>
        <v>#N/A</v>
      </c>
      <c r="S193" s="42" t="e">
        <f>INDEX('TANF_CHIP Child Rate Sheet'!$A$7:$QG$33,MATCH('Child Check (2)'!$F193,'TANF_CHIP Child Rate Sheet'!$A$7:$A$33,0),MATCH('Child Check (2)'!$B193&amp;", "&amp;'Child Check (2)'!$C193&amp;", "&amp;IF($D193="N","Non-TPL, ","TPL, ")&amp;IF($E193="N","Non-voluntary_","voluntary_")&amp;$A193&amp;"_"&amp;S$4,'TANF_CHIP Child Rate Sheet'!$A$33:$QG$33,0))</f>
        <v>#N/A</v>
      </c>
      <c r="T193" s="118" t="e">
        <f>INDEX('TANF_CHIP Child Rate Sheet'!$A$3:$QG$33,MATCH("Base Member Months:",'TANF_CHIP Child Rate Sheet'!$A$3:$A$33,0),MATCH('Child Check (2)'!$B193&amp;", "&amp;'Child Check (2)'!$C193&amp;", "&amp;IF($D193="N","Non-TPL, ","TPL, ")&amp;IF($E193="N","Non-voluntary_","voluntary_")&amp;$A193&amp;"_"&amp;T$4,'TANF_CHIP Child Rate Sheet'!$A$33:$QG$33,0))</f>
        <v>#N/A</v>
      </c>
      <c r="U193" s="118" t="e">
        <f>INDEX('TANF_CHIP Child Rate Sheet'!$A$3:$QG$33,MATCH("Base Member Months:",'TANF_CHIP Child Rate Sheet'!$A$3:$A$33,0),MATCH('Child Check (2)'!$B193&amp;", "&amp;'Child Check (2)'!$C193&amp;", "&amp;IF($D193="N","Non-TPL, ","TPL, ")&amp;IF($E193="N","Non-voluntary_","voluntary_")&amp;$A193&amp;"_"&amp;U$4,'TANF_CHIP Child Rate Sheet'!$A$33:$QG$33,0))</f>
        <v>#N/A</v>
      </c>
      <c r="W193" s="119">
        <v>0</v>
      </c>
      <c r="X193" s="119">
        <v>0</v>
      </c>
      <c r="Y193" s="119" t="e">
        <v>#VALUE!</v>
      </c>
      <c r="Z193" s="122">
        <v>0</v>
      </c>
      <c r="AA193" s="122">
        <v>0</v>
      </c>
      <c r="AB193" s="122">
        <v>0</v>
      </c>
      <c r="AC193" s="122">
        <v>0</v>
      </c>
      <c r="AD193" s="122">
        <v>0</v>
      </c>
      <c r="AE193" s="123" t="e">
        <f t="shared" si="6"/>
        <v>#N/A</v>
      </c>
      <c r="AF193" s="123" t="e">
        <f t="shared" si="7"/>
        <v>#N/A</v>
      </c>
      <c r="AG193" s="121" t="e">
        <f t="shared" si="8"/>
        <v>#N/A</v>
      </c>
    </row>
    <row r="194" spans="1:33">
      <c r="A194" s="112" t="s">
        <v>43</v>
      </c>
      <c r="B194" s="113" t="s">
        <v>47</v>
      </c>
      <c r="C194" s="113" t="s">
        <v>49</v>
      </c>
      <c r="D194" s="113" t="s">
        <v>31</v>
      </c>
      <c r="E194" s="113" t="s">
        <v>36</v>
      </c>
      <c r="F194" s="113" t="s">
        <v>33</v>
      </c>
      <c r="G194" s="35" t="e">
        <f>INDEX('TANF_CHIP Child Rate Sheet'!$A$7:$QG$33,MATCH('Child Check (2)'!$F194,'TANF_CHIP Child Rate Sheet'!$A$7:$A$33,0),MATCH('Child Check (2)'!$B194&amp;", "&amp;'Child Check (2)'!$C194&amp;", "&amp;IF($D194="N","Non-TPL, ","TPL, ")&amp;IF($E194="N","Non-voluntary_","voluntary_")&amp;$A194&amp;"_"&amp;G$4,'TANF_CHIP Child Rate Sheet'!$A$33:$QG$33,0))</f>
        <v>#N/A</v>
      </c>
      <c r="H194" s="36" t="e">
        <f>INDEX('TANF_CHIP Child Rate Sheet'!$A$7:$QG$33,MATCH('Child Check (2)'!$F194,'TANF_CHIP Child Rate Sheet'!$A$7:$A$33,0),MATCH('Child Check (2)'!$B194&amp;", "&amp;'Child Check (2)'!$C194&amp;", "&amp;IF($D194="N","Non-TPL, ","TPL, ")&amp;IF($E194="N","Non-voluntary_","voluntary_")&amp;$A194&amp;"_"&amp;H$4,'TANF_CHIP Child Rate Sheet'!$A$33:$QG$33,0))</f>
        <v>#N/A</v>
      </c>
      <c r="I194" s="36" t="e">
        <f>INDEX('TANF_CHIP Child Rate Sheet'!$A$7:$QG$33,MATCH('Child Check (2)'!$F194,'TANF_CHIP Child Rate Sheet'!$A$7:$A$33,0),MATCH('Child Check (2)'!$B194&amp;", "&amp;'Child Check (2)'!$C194&amp;", "&amp;IF($D194="N","Non-TPL, ","TPL, ")&amp;IF($E194="N","Non-voluntary_","voluntary_")&amp;$A194&amp;"_"&amp;I$4,'TANF_CHIP Child Rate Sheet'!$A$33:$QG$33,0))</f>
        <v>#N/A</v>
      </c>
      <c r="J194" s="37" t="e">
        <f>INDEX('TANF_CHIP Child Rate Sheet'!$A$7:$QG$33,MATCH('Child Check (2)'!$F194,'TANF_CHIP Child Rate Sheet'!$A$7:$A$33,0),MATCH('Child Check (2)'!$B194&amp;", "&amp;'Child Check (2)'!$C194&amp;", "&amp;IF($D194="N","Non-TPL, ","TPL, ")&amp;IF($E194="N","Non-voluntary_","voluntary_")&amp;$A194&amp;"_"&amp;J$4,'TANF_CHIP Child Rate Sheet'!$A$33:$QG$33,0))</f>
        <v>#N/A</v>
      </c>
      <c r="K194" s="38" t="e">
        <f>INDEX('TANF_CHIP Child Rate Sheet'!$A$7:$QG$33,MATCH('Child Check (2)'!$F194,'TANF_CHIP Child Rate Sheet'!$A$7:$A$33,0),MATCH('Child Check (2)'!$B194&amp;", "&amp;'Child Check (2)'!$C194&amp;", "&amp;IF($D194="N","Non-TPL, ","TPL, ")&amp;IF($E194="N","Non-voluntary_","voluntary_")&amp;$A194&amp;"_"&amp;K$4,'TANF_CHIP Child Rate Sheet'!$A$33:$QG$33,0))</f>
        <v>#N/A</v>
      </c>
      <c r="L194" s="37" t="e">
        <f>INDEX('TANF_CHIP Child Rate Sheet'!$A$7:$QG$33,MATCH('Child Check (2)'!$F194,'TANF_CHIP Child Rate Sheet'!$A$7:$A$33,0),MATCH('Child Check (2)'!$B194&amp;", "&amp;'Child Check (2)'!$C194&amp;", "&amp;IF($D194="N","Non-TPL, ","TPL, ")&amp;IF($E194="N","Non-voluntary_","voluntary_")&amp;$A194&amp;"_"&amp;L$4,'TANF_CHIP Child Rate Sheet'!$A$33:$QG$33,0))</f>
        <v>#N/A</v>
      </c>
      <c r="M194" s="39" t="e">
        <f>INDEX('TANF_CHIP Child Rate Sheet'!$A$7:$QG$33,MATCH('Child Check (2)'!$F194,'TANF_CHIP Child Rate Sheet'!$A$7:$A$33,0),MATCH('Child Check (2)'!$B194&amp;", "&amp;'Child Check (2)'!$C194&amp;", "&amp;IF($D194="N","Non-TPL, ","TPL, ")&amp;IF($E194="N","Non-voluntary_","voluntary_")&amp;$A194&amp;"_"&amp;M$4,'TANF_CHIP Child Rate Sheet'!$A$33:$QG$33,0))</f>
        <v>#N/A</v>
      </c>
      <c r="N194" s="40" t="e">
        <f>INDEX('TANF_CHIP Child Rate Sheet'!$A$7:$QG$33,MATCH('Child Check (2)'!$F194,'TANF_CHIP Child Rate Sheet'!$A$7:$A$33,0),MATCH('Child Check (2)'!$B194&amp;", "&amp;'Child Check (2)'!$C194&amp;", "&amp;IF($D194="N","Non-TPL, ","TPL, ")&amp;IF($E194="N","Non-voluntary_","voluntary_")&amp;$A194&amp;"_"&amp;N$4,'TANF_CHIP Child Rate Sheet'!$A$33:$QG$33,0))</f>
        <v>#N/A</v>
      </c>
      <c r="O194" s="41" t="e">
        <f>INDEX('TANF_CHIP Child Rate Sheet'!$A$7:$QG$33,MATCH('Child Check (2)'!$F194,'TANF_CHIP Child Rate Sheet'!$A$7:$A$33,0),MATCH('Child Check (2)'!$B194&amp;", "&amp;'Child Check (2)'!$C194&amp;", "&amp;IF($D194="N","Non-TPL, ","TPL, ")&amp;IF($E194="N","Non-voluntary_","voluntary_")&amp;$A194&amp;"_"&amp;O$4,'TANF_CHIP Child Rate Sheet'!$A$33:$QG$33,0))</f>
        <v>#N/A</v>
      </c>
      <c r="P194" s="41" t="e">
        <f>INDEX('TANF_CHIP Child Rate Sheet'!$A$7:$QG$33,MATCH('Child Check (2)'!$F194,'TANF_CHIP Child Rate Sheet'!$A$7:$A$33,0),MATCH('Child Check (2)'!$B194&amp;", "&amp;'Child Check (2)'!$C194&amp;", "&amp;IF($D194="N","Non-TPL, ","TPL, ")&amp;IF($E194="N","Non-voluntary_","voluntary_")&amp;$A194&amp;"_"&amp;P$4,'TANF_CHIP Child Rate Sheet'!$A$33:$QG$33,0))</f>
        <v>#N/A</v>
      </c>
      <c r="Q194" s="35" t="e">
        <f>INDEX('TANF_CHIP Child Rate Sheet'!$A$7:$QG$33,MATCH('Child Check (2)'!$F194,'TANF_CHIP Child Rate Sheet'!$A$7:$A$33,0),MATCH('Child Check (2)'!$B194&amp;", "&amp;'Child Check (2)'!$C194&amp;", "&amp;IF($D194="N","Non-TPL, ","TPL, ")&amp;IF($E194="N","Non-voluntary_","voluntary_")&amp;$A194&amp;"_"&amp;Q$4,'TANF_CHIP Child Rate Sheet'!$A$33:$QG$33,0))</f>
        <v>#N/A</v>
      </c>
      <c r="R194" s="36" t="e">
        <f>INDEX('TANF_CHIP Child Rate Sheet'!$A$7:$QG$33,MATCH('Child Check (2)'!$F194,'TANF_CHIP Child Rate Sheet'!$A$7:$A$33,0),MATCH('Child Check (2)'!$B194&amp;", "&amp;'Child Check (2)'!$C194&amp;", "&amp;IF($D194="N","Non-TPL, ","TPL, ")&amp;IF($E194="N","Non-voluntary_","voluntary_")&amp;$A194&amp;"_"&amp;R$4,'TANF_CHIP Child Rate Sheet'!$A$33:$QG$33,0))</f>
        <v>#N/A</v>
      </c>
      <c r="S194" s="42" t="e">
        <f>INDEX('TANF_CHIP Child Rate Sheet'!$A$7:$QG$33,MATCH('Child Check (2)'!$F194,'TANF_CHIP Child Rate Sheet'!$A$7:$A$33,0),MATCH('Child Check (2)'!$B194&amp;", "&amp;'Child Check (2)'!$C194&amp;", "&amp;IF($D194="N","Non-TPL, ","TPL, ")&amp;IF($E194="N","Non-voluntary_","voluntary_")&amp;$A194&amp;"_"&amp;S$4,'TANF_CHIP Child Rate Sheet'!$A$33:$QG$33,0))</f>
        <v>#N/A</v>
      </c>
      <c r="T194" s="118" t="e">
        <f>INDEX('TANF_CHIP Child Rate Sheet'!$A$3:$QG$33,MATCH("Base Member Months:",'TANF_CHIP Child Rate Sheet'!$A$3:$A$33,0),MATCH('Child Check (2)'!$B194&amp;", "&amp;'Child Check (2)'!$C194&amp;", "&amp;IF($D194="N","Non-TPL, ","TPL, ")&amp;IF($E194="N","Non-voluntary_","voluntary_")&amp;$A194&amp;"_"&amp;T$4,'TANF_CHIP Child Rate Sheet'!$A$33:$QG$33,0))</f>
        <v>#N/A</v>
      </c>
      <c r="U194" s="118" t="e">
        <f>INDEX('TANF_CHIP Child Rate Sheet'!$A$3:$QG$33,MATCH("Base Member Months:",'TANF_CHIP Child Rate Sheet'!$A$3:$A$33,0),MATCH('Child Check (2)'!$B194&amp;", "&amp;'Child Check (2)'!$C194&amp;", "&amp;IF($D194="N","Non-TPL, ","TPL, ")&amp;IF($E194="N","Non-voluntary_","voluntary_")&amp;$A194&amp;"_"&amp;U$4,'TANF_CHIP Child Rate Sheet'!$A$33:$QG$33,0))</f>
        <v>#N/A</v>
      </c>
      <c r="W194" s="119">
        <v>0</v>
      </c>
      <c r="X194" s="119">
        <v>0</v>
      </c>
      <c r="Y194" s="119" t="e">
        <v>#VALUE!</v>
      </c>
      <c r="Z194" s="122">
        <v>0</v>
      </c>
      <c r="AA194" s="122">
        <v>0</v>
      </c>
      <c r="AB194" s="122">
        <v>0</v>
      </c>
      <c r="AC194" s="122">
        <v>0</v>
      </c>
      <c r="AD194" s="122">
        <v>-8.3266726846886741E-17</v>
      </c>
      <c r="AE194" s="123" t="e">
        <f t="shared" si="6"/>
        <v>#N/A</v>
      </c>
      <c r="AF194" s="123" t="e">
        <f t="shared" si="7"/>
        <v>#N/A</v>
      </c>
      <c r="AG194" s="121" t="e">
        <f t="shared" si="8"/>
        <v>#N/A</v>
      </c>
    </row>
    <row r="195" spans="1:33">
      <c r="A195" s="112" t="s">
        <v>43</v>
      </c>
      <c r="B195" s="113" t="s">
        <v>47</v>
      </c>
      <c r="C195" s="113" t="s">
        <v>49</v>
      </c>
      <c r="D195" s="113" t="s">
        <v>31</v>
      </c>
      <c r="E195" s="113" t="s">
        <v>36</v>
      </c>
      <c r="F195" s="113" t="s">
        <v>34</v>
      </c>
      <c r="G195" s="35" t="e">
        <f>INDEX('TANF_CHIP Child Rate Sheet'!$A$7:$QG$33,MATCH('Child Check (2)'!$F195,'TANF_CHIP Child Rate Sheet'!$A$7:$A$33,0),MATCH('Child Check (2)'!$B195&amp;", "&amp;'Child Check (2)'!$C195&amp;", "&amp;IF($D195="N","Non-TPL, ","TPL, ")&amp;IF($E195="N","Non-voluntary_","voluntary_")&amp;$A195&amp;"_"&amp;G$4,'TANF_CHIP Child Rate Sheet'!$A$33:$QG$33,0))</f>
        <v>#N/A</v>
      </c>
      <c r="H195" s="36" t="e">
        <f>INDEX('TANF_CHIP Child Rate Sheet'!$A$7:$QG$33,MATCH('Child Check (2)'!$F195,'TANF_CHIP Child Rate Sheet'!$A$7:$A$33,0),MATCH('Child Check (2)'!$B195&amp;", "&amp;'Child Check (2)'!$C195&amp;", "&amp;IF($D195="N","Non-TPL, ","TPL, ")&amp;IF($E195="N","Non-voluntary_","voluntary_")&amp;$A195&amp;"_"&amp;H$4,'TANF_CHIP Child Rate Sheet'!$A$33:$QG$33,0))</f>
        <v>#N/A</v>
      </c>
      <c r="I195" s="36" t="e">
        <f>INDEX('TANF_CHIP Child Rate Sheet'!$A$7:$QG$33,MATCH('Child Check (2)'!$F195,'TANF_CHIP Child Rate Sheet'!$A$7:$A$33,0),MATCH('Child Check (2)'!$B195&amp;", "&amp;'Child Check (2)'!$C195&amp;", "&amp;IF($D195="N","Non-TPL, ","TPL, ")&amp;IF($E195="N","Non-voluntary_","voluntary_")&amp;$A195&amp;"_"&amp;I$4,'TANF_CHIP Child Rate Sheet'!$A$33:$QG$33,0))</f>
        <v>#N/A</v>
      </c>
      <c r="J195" s="37" t="e">
        <f>INDEX('TANF_CHIP Child Rate Sheet'!$A$7:$QG$33,MATCH('Child Check (2)'!$F195,'TANF_CHIP Child Rate Sheet'!$A$7:$A$33,0),MATCH('Child Check (2)'!$B195&amp;", "&amp;'Child Check (2)'!$C195&amp;", "&amp;IF($D195="N","Non-TPL, ","TPL, ")&amp;IF($E195="N","Non-voluntary_","voluntary_")&amp;$A195&amp;"_"&amp;J$4,'TANF_CHIP Child Rate Sheet'!$A$33:$QG$33,0))</f>
        <v>#N/A</v>
      </c>
      <c r="K195" s="38" t="e">
        <f>INDEX('TANF_CHIP Child Rate Sheet'!$A$7:$QG$33,MATCH('Child Check (2)'!$F195,'TANF_CHIP Child Rate Sheet'!$A$7:$A$33,0),MATCH('Child Check (2)'!$B195&amp;", "&amp;'Child Check (2)'!$C195&amp;", "&amp;IF($D195="N","Non-TPL, ","TPL, ")&amp;IF($E195="N","Non-voluntary_","voluntary_")&amp;$A195&amp;"_"&amp;K$4,'TANF_CHIP Child Rate Sheet'!$A$33:$QG$33,0))</f>
        <v>#N/A</v>
      </c>
      <c r="L195" s="37" t="e">
        <f>INDEX('TANF_CHIP Child Rate Sheet'!$A$7:$QG$33,MATCH('Child Check (2)'!$F195,'TANF_CHIP Child Rate Sheet'!$A$7:$A$33,0),MATCH('Child Check (2)'!$B195&amp;", "&amp;'Child Check (2)'!$C195&amp;", "&amp;IF($D195="N","Non-TPL, ","TPL, ")&amp;IF($E195="N","Non-voluntary_","voluntary_")&amp;$A195&amp;"_"&amp;L$4,'TANF_CHIP Child Rate Sheet'!$A$33:$QG$33,0))</f>
        <v>#N/A</v>
      </c>
      <c r="M195" s="39" t="e">
        <f>INDEX('TANF_CHIP Child Rate Sheet'!$A$7:$QG$33,MATCH('Child Check (2)'!$F195,'TANF_CHIP Child Rate Sheet'!$A$7:$A$33,0),MATCH('Child Check (2)'!$B195&amp;", "&amp;'Child Check (2)'!$C195&amp;", "&amp;IF($D195="N","Non-TPL, ","TPL, ")&amp;IF($E195="N","Non-voluntary_","voluntary_")&amp;$A195&amp;"_"&amp;M$4,'TANF_CHIP Child Rate Sheet'!$A$33:$QG$33,0))</f>
        <v>#N/A</v>
      </c>
      <c r="N195" s="40" t="e">
        <f>INDEX('TANF_CHIP Child Rate Sheet'!$A$7:$QG$33,MATCH('Child Check (2)'!$F195,'TANF_CHIP Child Rate Sheet'!$A$7:$A$33,0),MATCH('Child Check (2)'!$B195&amp;", "&amp;'Child Check (2)'!$C195&amp;", "&amp;IF($D195="N","Non-TPL, ","TPL, ")&amp;IF($E195="N","Non-voluntary_","voluntary_")&amp;$A195&amp;"_"&amp;N$4,'TANF_CHIP Child Rate Sheet'!$A$33:$QG$33,0))</f>
        <v>#N/A</v>
      </c>
      <c r="O195" s="41" t="e">
        <f>INDEX('TANF_CHIP Child Rate Sheet'!$A$7:$QG$33,MATCH('Child Check (2)'!$F195,'TANF_CHIP Child Rate Sheet'!$A$7:$A$33,0),MATCH('Child Check (2)'!$B195&amp;", "&amp;'Child Check (2)'!$C195&amp;", "&amp;IF($D195="N","Non-TPL, ","TPL, ")&amp;IF($E195="N","Non-voluntary_","voluntary_")&amp;$A195&amp;"_"&amp;O$4,'TANF_CHIP Child Rate Sheet'!$A$33:$QG$33,0))</f>
        <v>#N/A</v>
      </c>
      <c r="P195" s="41" t="e">
        <f>INDEX('TANF_CHIP Child Rate Sheet'!$A$7:$QG$33,MATCH('Child Check (2)'!$F195,'TANF_CHIP Child Rate Sheet'!$A$7:$A$33,0),MATCH('Child Check (2)'!$B195&amp;", "&amp;'Child Check (2)'!$C195&amp;", "&amp;IF($D195="N","Non-TPL, ","TPL, ")&amp;IF($E195="N","Non-voluntary_","voluntary_")&amp;$A195&amp;"_"&amp;P$4,'TANF_CHIP Child Rate Sheet'!$A$33:$QG$33,0))</f>
        <v>#N/A</v>
      </c>
      <c r="Q195" s="35" t="e">
        <f>INDEX('TANF_CHIP Child Rate Sheet'!$A$7:$QG$33,MATCH('Child Check (2)'!$F195,'TANF_CHIP Child Rate Sheet'!$A$7:$A$33,0),MATCH('Child Check (2)'!$B195&amp;", "&amp;'Child Check (2)'!$C195&amp;", "&amp;IF($D195="N","Non-TPL, ","TPL, ")&amp;IF($E195="N","Non-voluntary_","voluntary_")&amp;$A195&amp;"_"&amp;Q$4,'TANF_CHIP Child Rate Sheet'!$A$33:$QG$33,0))</f>
        <v>#N/A</v>
      </c>
      <c r="R195" s="36" t="e">
        <f>INDEX('TANF_CHIP Child Rate Sheet'!$A$7:$QG$33,MATCH('Child Check (2)'!$F195,'TANF_CHIP Child Rate Sheet'!$A$7:$A$33,0),MATCH('Child Check (2)'!$B195&amp;", "&amp;'Child Check (2)'!$C195&amp;", "&amp;IF($D195="N","Non-TPL, ","TPL, ")&amp;IF($E195="N","Non-voluntary_","voluntary_")&amp;$A195&amp;"_"&amp;R$4,'TANF_CHIP Child Rate Sheet'!$A$33:$QG$33,0))</f>
        <v>#N/A</v>
      </c>
      <c r="S195" s="42" t="e">
        <f>INDEX('TANF_CHIP Child Rate Sheet'!$A$7:$QG$33,MATCH('Child Check (2)'!$F195,'TANF_CHIP Child Rate Sheet'!$A$7:$A$33,0),MATCH('Child Check (2)'!$B195&amp;", "&amp;'Child Check (2)'!$C195&amp;", "&amp;IF($D195="N","Non-TPL, ","TPL, ")&amp;IF($E195="N","Non-voluntary_","voluntary_")&amp;$A195&amp;"_"&amp;S$4,'TANF_CHIP Child Rate Sheet'!$A$33:$QG$33,0))</f>
        <v>#N/A</v>
      </c>
      <c r="T195" s="118" t="e">
        <f>INDEX('TANF_CHIP Child Rate Sheet'!$A$3:$QG$33,MATCH("Base Member Months:",'TANF_CHIP Child Rate Sheet'!$A$3:$A$33,0),MATCH('Child Check (2)'!$B195&amp;", "&amp;'Child Check (2)'!$C195&amp;", "&amp;IF($D195="N","Non-TPL, ","TPL, ")&amp;IF($E195="N","Non-voluntary_","voluntary_")&amp;$A195&amp;"_"&amp;T$4,'TANF_CHIP Child Rate Sheet'!$A$33:$QG$33,0))</f>
        <v>#N/A</v>
      </c>
      <c r="U195" s="118" t="e">
        <f>INDEX('TANF_CHIP Child Rate Sheet'!$A$3:$QG$33,MATCH("Base Member Months:",'TANF_CHIP Child Rate Sheet'!$A$3:$A$33,0),MATCH('Child Check (2)'!$B195&amp;", "&amp;'Child Check (2)'!$C195&amp;", "&amp;IF($D195="N","Non-TPL, ","TPL, ")&amp;IF($E195="N","Non-voluntary_","voluntary_")&amp;$A195&amp;"_"&amp;U$4,'TANF_CHIP Child Rate Sheet'!$A$33:$QG$33,0))</f>
        <v>#N/A</v>
      </c>
      <c r="W195" s="119">
        <v>0</v>
      </c>
      <c r="X195" s="119">
        <v>0</v>
      </c>
      <c r="Y195" s="119" t="e">
        <v>#VALUE!</v>
      </c>
      <c r="Z195" s="122">
        <v>0</v>
      </c>
      <c r="AA195" s="122">
        <v>0</v>
      </c>
      <c r="AB195" s="122">
        <v>0</v>
      </c>
      <c r="AC195" s="122">
        <v>0</v>
      </c>
      <c r="AD195" s="122">
        <v>-8.3266726846886741E-17</v>
      </c>
      <c r="AE195" s="123" t="e">
        <f t="shared" si="6"/>
        <v>#N/A</v>
      </c>
      <c r="AF195" s="123" t="e">
        <f t="shared" si="7"/>
        <v>#N/A</v>
      </c>
      <c r="AG195" s="121" t="e">
        <f t="shared" si="8"/>
        <v>#N/A</v>
      </c>
    </row>
    <row r="196" spans="1:33">
      <c r="A196" s="112" t="s">
        <v>43</v>
      </c>
      <c r="B196" s="113" t="s">
        <v>47</v>
      </c>
      <c r="C196" s="113" t="s">
        <v>49</v>
      </c>
      <c r="D196" s="113" t="s">
        <v>31</v>
      </c>
      <c r="E196" s="113" t="s">
        <v>36</v>
      </c>
      <c r="F196" s="113" t="s">
        <v>35</v>
      </c>
      <c r="G196" s="35" t="e">
        <f>INDEX('TANF_CHIP Child Rate Sheet'!$A$7:$QG$33,MATCH('Child Check (2)'!$F196,'TANF_CHIP Child Rate Sheet'!$A$7:$A$33,0),MATCH('Child Check (2)'!$B196&amp;", "&amp;'Child Check (2)'!$C196&amp;", "&amp;IF($D196="N","Non-TPL, ","TPL, ")&amp;IF($E196="N","Non-voluntary_","voluntary_")&amp;$A196&amp;"_"&amp;G$4,'TANF_CHIP Child Rate Sheet'!$A$33:$QG$33,0))</f>
        <v>#N/A</v>
      </c>
      <c r="H196" s="36" t="e">
        <f>INDEX('TANF_CHIP Child Rate Sheet'!$A$7:$QG$33,MATCH('Child Check (2)'!$F196,'TANF_CHIP Child Rate Sheet'!$A$7:$A$33,0),MATCH('Child Check (2)'!$B196&amp;", "&amp;'Child Check (2)'!$C196&amp;", "&amp;IF($D196="N","Non-TPL, ","TPL, ")&amp;IF($E196="N","Non-voluntary_","voluntary_")&amp;$A196&amp;"_"&amp;H$4,'TANF_CHIP Child Rate Sheet'!$A$33:$QG$33,0))</f>
        <v>#N/A</v>
      </c>
      <c r="I196" s="36" t="e">
        <f>INDEX('TANF_CHIP Child Rate Sheet'!$A$7:$QG$33,MATCH('Child Check (2)'!$F196,'TANF_CHIP Child Rate Sheet'!$A$7:$A$33,0),MATCH('Child Check (2)'!$B196&amp;", "&amp;'Child Check (2)'!$C196&amp;", "&amp;IF($D196="N","Non-TPL, ","TPL, ")&amp;IF($E196="N","Non-voluntary_","voluntary_")&amp;$A196&amp;"_"&amp;I$4,'TANF_CHIP Child Rate Sheet'!$A$33:$QG$33,0))</f>
        <v>#N/A</v>
      </c>
      <c r="J196" s="37" t="e">
        <f>INDEX('TANF_CHIP Child Rate Sheet'!$A$7:$QG$33,MATCH('Child Check (2)'!$F196,'TANF_CHIP Child Rate Sheet'!$A$7:$A$33,0),MATCH('Child Check (2)'!$B196&amp;", "&amp;'Child Check (2)'!$C196&amp;", "&amp;IF($D196="N","Non-TPL, ","TPL, ")&amp;IF($E196="N","Non-voluntary_","voluntary_")&amp;$A196&amp;"_"&amp;J$4,'TANF_CHIP Child Rate Sheet'!$A$33:$QG$33,0))</f>
        <v>#N/A</v>
      </c>
      <c r="K196" s="38" t="e">
        <f>INDEX('TANF_CHIP Child Rate Sheet'!$A$7:$QG$33,MATCH('Child Check (2)'!$F196,'TANF_CHIP Child Rate Sheet'!$A$7:$A$33,0),MATCH('Child Check (2)'!$B196&amp;", "&amp;'Child Check (2)'!$C196&amp;", "&amp;IF($D196="N","Non-TPL, ","TPL, ")&amp;IF($E196="N","Non-voluntary_","voluntary_")&amp;$A196&amp;"_"&amp;K$4,'TANF_CHIP Child Rate Sheet'!$A$33:$QG$33,0))</f>
        <v>#N/A</v>
      </c>
      <c r="L196" s="37" t="e">
        <f>INDEX('TANF_CHIP Child Rate Sheet'!$A$7:$QG$33,MATCH('Child Check (2)'!$F196,'TANF_CHIP Child Rate Sheet'!$A$7:$A$33,0),MATCH('Child Check (2)'!$B196&amp;", "&amp;'Child Check (2)'!$C196&amp;", "&amp;IF($D196="N","Non-TPL, ","TPL, ")&amp;IF($E196="N","Non-voluntary_","voluntary_")&amp;$A196&amp;"_"&amp;L$4,'TANF_CHIP Child Rate Sheet'!$A$33:$QG$33,0))</f>
        <v>#N/A</v>
      </c>
      <c r="M196" s="39" t="e">
        <f>INDEX('TANF_CHIP Child Rate Sheet'!$A$7:$QG$33,MATCH('Child Check (2)'!$F196,'TANF_CHIP Child Rate Sheet'!$A$7:$A$33,0),MATCH('Child Check (2)'!$B196&amp;", "&amp;'Child Check (2)'!$C196&amp;", "&amp;IF($D196="N","Non-TPL, ","TPL, ")&amp;IF($E196="N","Non-voluntary_","voluntary_")&amp;$A196&amp;"_"&amp;M$4,'TANF_CHIP Child Rate Sheet'!$A$33:$QG$33,0))</f>
        <v>#N/A</v>
      </c>
      <c r="N196" s="40" t="e">
        <f>INDEX('TANF_CHIP Child Rate Sheet'!$A$7:$QG$33,MATCH('Child Check (2)'!$F196,'TANF_CHIP Child Rate Sheet'!$A$7:$A$33,0),MATCH('Child Check (2)'!$B196&amp;", "&amp;'Child Check (2)'!$C196&amp;", "&amp;IF($D196="N","Non-TPL, ","TPL, ")&amp;IF($E196="N","Non-voluntary_","voluntary_")&amp;$A196&amp;"_"&amp;N$4,'TANF_CHIP Child Rate Sheet'!$A$33:$QG$33,0))</f>
        <v>#N/A</v>
      </c>
      <c r="O196" s="41" t="e">
        <f>INDEX('TANF_CHIP Child Rate Sheet'!$A$7:$QG$33,MATCH('Child Check (2)'!$F196,'TANF_CHIP Child Rate Sheet'!$A$7:$A$33,0),MATCH('Child Check (2)'!$B196&amp;", "&amp;'Child Check (2)'!$C196&amp;", "&amp;IF($D196="N","Non-TPL, ","TPL, ")&amp;IF($E196="N","Non-voluntary_","voluntary_")&amp;$A196&amp;"_"&amp;O$4,'TANF_CHIP Child Rate Sheet'!$A$33:$QG$33,0))</f>
        <v>#N/A</v>
      </c>
      <c r="P196" s="41" t="e">
        <f>INDEX('TANF_CHIP Child Rate Sheet'!$A$7:$QG$33,MATCH('Child Check (2)'!$F196,'TANF_CHIP Child Rate Sheet'!$A$7:$A$33,0),MATCH('Child Check (2)'!$B196&amp;", "&amp;'Child Check (2)'!$C196&amp;", "&amp;IF($D196="N","Non-TPL, ","TPL, ")&amp;IF($E196="N","Non-voluntary_","voluntary_")&amp;$A196&amp;"_"&amp;P$4,'TANF_CHIP Child Rate Sheet'!$A$33:$QG$33,0))</f>
        <v>#N/A</v>
      </c>
      <c r="Q196" s="35" t="e">
        <f>INDEX('TANF_CHIP Child Rate Sheet'!$A$7:$QG$33,MATCH('Child Check (2)'!$F196,'TANF_CHIP Child Rate Sheet'!$A$7:$A$33,0),MATCH('Child Check (2)'!$B196&amp;", "&amp;'Child Check (2)'!$C196&amp;", "&amp;IF($D196="N","Non-TPL, ","TPL, ")&amp;IF($E196="N","Non-voluntary_","voluntary_")&amp;$A196&amp;"_"&amp;Q$4,'TANF_CHIP Child Rate Sheet'!$A$33:$QG$33,0))</f>
        <v>#N/A</v>
      </c>
      <c r="R196" s="36" t="e">
        <f>INDEX('TANF_CHIP Child Rate Sheet'!$A$7:$QG$33,MATCH('Child Check (2)'!$F196,'TANF_CHIP Child Rate Sheet'!$A$7:$A$33,0),MATCH('Child Check (2)'!$B196&amp;", "&amp;'Child Check (2)'!$C196&amp;", "&amp;IF($D196="N","Non-TPL, ","TPL, ")&amp;IF($E196="N","Non-voluntary_","voluntary_")&amp;$A196&amp;"_"&amp;R$4,'TANF_CHIP Child Rate Sheet'!$A$33:$QG$33,0))</f>
        <v>#N/A</v>
      </c>
      <c r="S196" s="42" t="e">
        <f>INDEX('TANF_CHIP Child Rate Sheet'!$A$7:$QG$33,MATCH('Child Check (2)'!$F196,'TANF_CHIP Child Rate Sheet'!$A$7:$A$33,0),MATCH('Child Check (2)'!$B196&amp;", "&amp;'Child Check (2)'!$C196&amp;", "&amp;IF($D196="N","Non-TPL, ","TPL, ")&amp;IF($E196="N","Non-voluntary_","voluntary_")&amp;$A196&amp;"_"&amp;S$4,'TANF_CHIP Child Rate Sheet'!$A$33:$QG$33,0))</f>
        <v>#N/A</v>
      </c>
      <c r="T196" s="118" t="e">
        <f>INDEX('TANF_CHIP Child Rate Sheet'!$A$3:$QG$33,MATCH("Base Member Months:",'TANF_CHIP Child Rate Sheet'!$A$3:$A$33,0),MATCH('Child Check (2)'!$B196&amp;", "&amp;'Child Check (2)'!$C196&amp;", "&amp;IF($D196="N","Non-TPL, ","TPL, ")&amp;IF($E196="N","Non-voluntary_","voluntary_")&amp;$A196&amp;"_"&amp;T$4,'TANF_CHIP Child Rate Sheet'!$A$33:$QG$33,0))</f>
        <v>#N/A</v>
      </c>
      <c r="U196" s="118" t="e">
        <f>INDEX('TANF_CHIP Child Rate Sheet'!$A$3:$QG$33,MATCH("Base Member Months:",'TANF_CHIP Child Rate Sheet'!$A$3:$A$33,0),MATCH('Child Check (2)'!$B196&amp;", "&amp;'Child Check (2)'!$C196&amp;", "&amp;IF($D196="N","Non-TPL, ","TPL, ")&amp;IF($E196="N","Non-voluntary_","voluntary_")&amp;$A196&amp;"_"&amp;U$4,'TANF_CHIP Child Rate Sheet'!$A$33:$QG$33,0))</f>
        <v>#N/A</v>
      </c>
      <c r="W196" s="119">
        <v>0</v>
      </c>
      <c r="X196" s="119">
        <v>0</v>
      </c>
      <c r="Y196" s="119" t="e">
        <v>#VALUE!</v>
      </c>
      <c r="Z196" s="122">
        <v>0</v>
      </c>
      <c r="AA196" s="122">
        <v>0</v>
      </c>
      <c r="AB196" s="122">
        <v>0</v>
      </c>
      <c r="AC196" s="122">
        <v>0</v>
      </c>
      <c r="AD196" s="122">
        <v>0</v>
      </c>
      <c r="AE196" s="123" t="e">
        <f t="shared" si="6"/>
        <v>#N/A</v>
      </c>
      <c r="AF196" s="123" t="e">
        <f t="shared" si="7"/>
        <v>#N/A</v>
      </c>
      <c r="AG196" s="121" t="e">
        <f t="shared" si="8"/>
        <v>#N/A</v>
      </c>
    </row>
    <row r="197" spans="1:33">
      <c r="A197" s="112" t="s">
        <v>44</v>
      </c>
      <c r="B197" s="113" t="s">
        <v>47</v>
      </c>
      <c r="C197" s="113" t="s">
        <v>30</v>
      </c>
      <c r="D197" s="113" t="s">
        <v>31</v>
      </c>
      <c r="E197" s="113" t="s">
        <v>31</v>
      </c>
      <c r="F197" s="113" t="s">
        <v>32</v>
      </c>
      <c r="G197" s="35" t="e">
        <f>INDEX('TANF_CHIP Child Rate Sheet'!$A$7:$QG$33,MATCH('Child Check (2)'!$F197,'TANF_CHIP Child Rate Sheet'!$A$7:$A$33,0),MATCH('Child Check (2)'!$B197&amp;", "&amp;'Child Check (2)'!$C197&amp;", "&amp;IF($D197="N","Non-TPL, ","TPL, ")&amp;IF($E197="N","Non-voluntary_","voluntary_")&amp;$A197&amp;"_"&amp;G$4,'TANF_CHIP Child Rate Sheet'!$A$33:$QG$33,0))</f>
        <v>#N/A</v>
      </c>
      <c r="H197" s="36" t="e">
        <f>INDEX('TANF_CHIP Child Rate Sheet'!$A$7:$QG$33,MATCH('Child Check (2)'!$F197,'TANF_CHIP Child Rate Sheet'!$A$7:$A$33,0),MATCH('Child Check (2)'!$B197&amp;", "&amp;'Child Check (2)'!$C197&amp;", "&amp;IF($D197="N","Non-TPL, ","TPL, ")&amp;IF($E197="N","Non-voluntary_","voluntary_")&amp;$A197&amp;"_"&amp;H$4,'TANF_CHIP Child Rate Sheet'!$A$33:$QG$33,0))</f>
        <v>#N/A</v>
      </c>
      <c r="I197" s="36" t="e">
        <f>INDEX('TANF_CHIP Child Rate Sheet'!$A$7:$QG$33,MATCH('Child Check (2)'!$F197,'TANF_CHIP Child Rate Sheet'!$A$7:$A$33,0),MATCH('Child Check (2)'!$B197&amp;", "&amp;'Child Check (2)'!$C197&amp;", "&amp;IF($D197="N","Non-TPL, ","TPL, ")&amp;IF($E197="N","Non-voluntary_","voluntary_")&amp;$A197&amp;"_"&amp;I$4,'TANF_CHIP Child Rate Sheet'!$A$33:$QG$33,0))</f>
        <v>#N/A</v>
      </c>
      <c r="J197" s="37" t="e">
        <f>INDEX('TANF_CHIP Child Rate Sheet'!$A$7:$QG$33,MATCH('Child Check (2)'!$F197,'TANF_CHIP Child Rate Sheet'!$A$7:$A$33,0),MATCH('Child Check (2)'!$B197&amp;", "&amp;'Child Check (2)'!$C197&amp;", "&amp;IF($D197="N","Non-TPL, ","TPL, ")&amp;IF($E197="N","Non-voluntary_","voluntary_")&amp;$A197&amp;"_"&amp;J$4,'TANF_CHIP Child Rate Sheet'!$A$33:$QG$33,0))</f>
        <v>#N/A</v>
      </c>
      <c r="K197" s="38" t="e">
        <f>INDEX('TANF_CHIP Child Rate Sheet'!$A$7:$QG$33,MATCH('Child Check (2)'!$F197,'TANF_CHIP Child Rate Sheet'!$A$7:$A$33,0),MATCH('Child Check (2)'!$B197&amp;", "&amp;'Child Check (2)'!$C197&amp;", "&amp;IF($D197="N","Non-TPL, ","TPL, ")&amp;IF($E197="N","Non-voluntary_","voluntary_")&amp;$A197&amp;"_"&amp;K$4,'TANF_CHIP Child Rate Sheet'!$A$33:$QG$33,0))</f>
        <v>#N/A</v>
      </c>
      <c r="L197" s="37" t="e">
        <f>INDEX('TANF_CHIP Child Rate Sheet'!$A$7:$QG$33,MATCH('Child Check (2)'!$F197,'TANF_CHIP Child Rate Sheet'!$A$7:$A$33,0),MATCH('Child Check (2)'!$B197&amp;", "&amp;'Child Check (2)'!$C197&amp;", "&amp;IF($D197="N","Non-TPL, ","TPL, ")&amp;IF($E197="N","Non-voluntary_","voluntary_")&amp;$A197&amp;"_"&amp;L$4,'TANF_CHIP Child Rate Sheet'!$A$33:$QG$33,0))</f>
        <v>#N/A</v>
      </c>
      <c r="M197" s="39" t="e">
        <f>INDEX('TANF_CHIP Child Rate Sheet'!$A$7:$QG$33,MATCH('Child Check (2)'!$F197,'TANF_CHIP Child Rate Sheet'!$A$7:$A$33,0),MATCH('Child Check (2)'!$B197&amp;", "&amp;'Child Check (2)'!$C197&amp;", "&amp;IF($D197="N","Non-TPL, ","TPL, ")&amp;IF($E197="N","Non-voluntary_","voluntary_")&amp;$A197&amp;"_"&amp;M$4,'TANF_CHIP Child Rate Sheet'!$A$33:$QG$33,0))</f>
        <v>#N/A</v>
      </c>
      <c r="N197" s="40" t="e">
        <f>INDEX('TANF_CHIP Child Rate Sheet'!$A$7:$QG$33,MATCH('Child Check (2)'!$F197,'TANF_CHIP Child Rate Sheet'!$A$7:$A$33,0),MATCH('Child Check (2)'!$B197&amp;", "&amp;'Child Check (2)'!$C197&amp;", "&amp;IF($D197="N","Non-TPL, ","TPL, ")&amp;IF($E197="N","Non-voluntary_","voluntary_")&amp;$A197&amp;"_"&amp;N$4,'TANF_CHIP Child Rate Sheet'!$A$33:$QG$33,0))</f>
        <v>#N/A</v>
      </c>
      <c r="O197" s="41" t="e">
        <f>INDEX('TANF_CHIP Child Rate Sheet'!$A$7:$QG$33,MATCH('Child Check (2)'!$F197,'TANF_CHIP Child Rate Sheet'!$A$7:$A$33,0),MATCH('Child Check (2)'!$B197&amp;", "&amp;'Child Check (2)'!$C197&amp;", "&amp;IF($D197="N","Non-TPL, ","TPL, ")&amp;IF($E197="N","Non-voluntary_","voluntary_")&amp;$A197&amp;"_"&amp;O$4,'TANF_CHIP Child Rate Sheet'!$A$33:$QG$33,0))</f>
        <v>#N/A</v>
      </c>
      <c r="P197" s="41" t="e">
        <f>INDEX('TANF_CHIP Child Rate Sheet'!$A$7:$QG$33,MATCH('Child Check (2)'!$F197,'TANF_CHIP Child Rate Sheet'!$A$7:$A$33,0),MATCH('Child Check (2)'!$B197&amp;", "&amp;'Child Check (2)'!$C197&amp;", "&amp;IF($D197="N","Non-TPL, ","TPL, ")&amp;IF($E197="N","Non-voluntary_","voluntary_")&amp;$A197&amp;"_"&amp;P$4,'TANF_CHIP Child Rate Sheet'!$A$33:$QG$33,0))</f>
        <v>#N/A</v>
      </c>
      <c r="Q197" s="35" t="e">
        <f>INDEX('TANF_CHIP Child Rate Sheet'!$A$7:$QG$33,MATCH('Child Check (2)'!$F197,'TANF_CHIP Child Rate Sheet'!$A$7:$A$33,0),MATCH('Child Check (2)'!$B197&amp;", "&amp;'Child Check (2)'!$C197&amp;", "&amp;IF($D197="N","Non-TPL, ","TPL, ")&amp;IF($E197="N","Non-voluntary_","voluntary_")&amp;$A197&amp;"_"&amp;Q$4,'TANF_CHIP Child Rate Sheet'!$A$33:$QG$33,0))</f>
        <v>#N/A</v>
      </c>
      <c r="R197" s="36" t="e">
        <f>INDEX('TANF_CHIP Child Rate Sheet'!$A$7:$QG$33,MATCH('Child Check (2)'!$F197,'TANF_CHIP Child Rate Sheet'!$A$7:$A$33,0),MATCH('Child Check (2)'!$B197&amp;", "&amp;'Child Check (2)'!$C197&amp;", "&amp;IF($D197="N","Non-TPL, ","TPL, ")&amp;IF($E197="N","Non-voluntary_","voluntary_")&amp;$A197&amp;"_"&amp;R$4,'TANF_CHIP Child Rate Sheet'!$A$33:$QG$33,0))</f>
        <v>#N/A</v>
      </c>
      <c r="S197" s="42" t="e">
        <f>INDEX('TANF_CHIP Child Rate Sheet'!$A$7:$QG$33,MATCH('Child Check (2)'!$F197,'TANF_CHIP Child Rate Sheet'!$A$7:$A$33,0),MATCH('Child Check (2)'!$B197&amp;", "&amp;'Child Check (2)'!$C197&amp;", "&amp;IF($D197="N","Non-TPL, ","TPL, ")&amp;IF($E197="N","Non-voluntary_","voluntary_")&amp;$A197&amp;"_"&amp;S$4,'TANF_CHIP Child Rate Sheet'!$A$33:$QG$33,0))</f>
        <v>#N/A</v>
      </c>
      <c r="T197" s="118" t="e">
        <f>INDEX('TANF_CHIP Child Rate Sheet'!$A$3:$QG$33,MATCH("Base Member Months:",'TANF_CHIP Child Rate Sheet'!$A$3:$A$33,0),MATCH('Child Check (2)'!$B197&amp;", "&amp;'Child Check (2)'!$C197&amp;", "&amp;IF($D197="N","Non-TPL, ","TPL, ")&amp;IF($E197="N","Non-voluntary_","voluntary_")&amp;$A197&amp;"_"&amp;T$4,'TANF_CHIP Child Rate Sheet'!$A$33:$QG$33,0))</f>
        <v>#N/A</v>
      </c>
      <c r="U197" s="118" t="e">
        <f>INDEX('TANF_CHIP Child Rate Sheet'!$A$3:$QG$33,MATCH("Base Member Months:",'TANF_CHIP Child Rate Sheet'!$A$3:$A$33,0),MATCH('Child Check (2)'!$B197&amp;", "&amp;'Child Check (2)'!$C197&amp;", "&amp;IF($D197="N","Non-TPL, ","TPL, ")&amp;IF($E197="N","Non-voluntary_","voluntary_")&amp;$A197&amp;"_"&amp;U$4,'TANF_CHIP Child Rate Sheet'!$A$33:$QG$33,0))</f>
        <v>#N/A</v>
      </c>
      <c r="W197" s="119">
        <v>0</v>
      </c>
      <c r="X197" s="119">
        <v>0</v>
      </c>
      <c r="Y197" s="119" t="e">
        <v>#VALUE!</v>
      </c>
      <c r="Z197" s="122">
        <v>0</v>
      </c>
      <c r="AA197" s="122">
        <v>0</v>
      </c>
      <c r="AB197" s="122">
        <v>0</v>
      </c>
      <c r="AC197" s="122">
        <v>0</v>
      </c>
      <c r="AD197" s="122">
        <v>0</v>
      </c>
      <c r="AE197" s="123" t="e">
        <f t="shared" si="6"/>
        <v>#N/A</v>
      </c>
      <c r="AF197" s="123" t="e">
        <f t="shared" si="7"/>
        <v>#N/A</v>
      </c>
      <c r="AG197" s="121" t="e">
        <f t="shared" si="8"/>
        <v>#N/A</v>
      </c>
    </row>
    <row r="198" spans="1:33">
      <c r="A198" s="112" t="s">
        <v>44</v>
      </c>
      <c r="B198" s="113" t="s">
        <v>47</v>
      </c>
      <c r="C198" s="113" t="s">
        <v>30</v>
      </c>
      <c r="D198" s="113" t="s">
        <v>31</v>
      </c>
      <c r="E198" s="113" t="s">
        <v>31</v>
      </c>
      <c r="F198" s="113" t="s">
        <v>33</v>
      </c>
      <c r="G198" s="35" t="e">
        <f>INDEX('TANF_CHIP Child Rate Sheet'!$A$7:$QG$33,MATCH('Child Check (2)'!$F198,'TANF_CHIP Child Rate Sheet'!$A$7:$A$33,0),MATCH('Child Check (2)'!$B198&amp;", "&amp;'Child Check (2)'!$C198&amp;", "&amp;IF($D198="N","Non-TPL, ","TPL, ")&amp;IF($E198="N","Non-voluntary_","voluntary_")&amp;$A198&amp;"_"&amp;G$4,'TANF_CHIP Child Rate Sheet'!$A$33:$QG$33,0))</f>
        <v>#N/A</v>
      </c>
      <c r="H198" s="36" t="e">
        <f>INDEX('TANF_CHIP Child Rate Sheet'!$A$7:$QG$33,MATCH('Child Check (2)'!$F198,'TANF_CHIP Child Rate Sheet'!$A$7:$A$33,0),MATCH('Child Check (2)'!$B198&amp;", "&amp;'Child Check (2)'!$C198&amp;", "&amp;IF($D198="N","Non-TPL, ","TPL, ")&amp;IF($E198="N","Non-voluntary_","voluntary_")&amp;$A198&amp;"_"&amp;H$4,'TANF_CHIP Child Rate Sheet'!$A$33:$QG$33,0))</f>
        <v>#N/A</v>
      </c>
      <c r="I198" s="36" t="e">
        <f>INDEX('TANF_CHIP Child Rate Sheet'!$A$7:$QG$33,MATCH('Child Check (2)'!$F198,'TANF_CHIP Child Rate Sheet'!$A$7:$A$33,0),MATCH('Child Check (2)'!$B198&amp;", "&amp;'Child Check (2)'!$C198&amp;", "&amp;IF($D198="N","Non-TPL, ","TPL, ")&amp;IF($E198="N","Non-voluntary_","voluntary_")&amp;$A198&amp;"_"&amp;I$4,'TANF_CHIP Child Rate Sheet'!$A$33:$QG$33,0))</f>
        <v>#N/A</v>
      </c>
      <c r="J198" s="37" t="e">
        <f>INDEX('TANF_CHIP Child Rate Sheet'!$A$7:$QG$33,MATCH('Child Check (2)'!$F198,'TANF_CHIP Child Rate Sheet'!$A$7:$A$33,0),MATCH('Child Check (2)'!$B198&amp;", "&amp;'Child Check (2)'!$C198&amp;", "&amp;IF($D198="N","Non-TPL, ","TPL, ")&amp;IF($E198="N","Non-voluntary_","voluntary_")&amp;$A198&amp;"_"&amp;J$4,'TANF_CHIP Child Rate Sheet'!$A$33:$QG$33,0))</f>
        <v>#N/A</v>
      </c>
      <c r="K198" s="38" t="e">
        <f>INDEX('TANF_CHIP Child Rate Sheet'!$A$7:$QG$33,MATCH('Child Check (2)'!$F198,'TANF_CHIP Child Rate Sheet'!$A$7:$A$33,0),MATCH('Child Check (2)'!$B198&amp;", "&amp;'Child Check (2)'!$C198&amp;", "&amp;IF($D198="N","Non-TPL, ","TPL, ")&amp;IF($E198="N","Non-voluntary_","voluntary_")&amp;$A198&amp;"_"&amp;K$4,'TANF_CHIP Child Rate Sheet'!$A$33:$QG$33,0))</f>
        <v>#N/A</v>
      </c>
      <c r="L198" s="37" t="e">
        <f>INDEX('TANF_CHIP Child Rate Sheet'!$A$7:$QG$33,MATCH('Child Check (2)'!$F198,'TANF_CHIP Child Rate Sheet'!$A$7:$A$33,0),MATCH('Child Check (2)'!$B198&amp;", "&amp;'Child Check (2)'!$C198&amp;", "&amp;IF($D198="N","Non-TPL, ","TPL, ")&amp;IF($E198="N","Non-voluntary_","voluntary_")&amp;$A198&amp;"_"&amp;L$4,'TANF_CHIP Child Rate Sheet'!$A$33:$QG$33,0))</f>
        <v>#N/A</v>
      </c>
      <c r="M198" s="39" t="e">
        <f>INDEX('TANF_CHIP Child Rate Sheet'!$A$7:$QG$33,MATCH('Child Check (2)'!$F198,'TANF_CHIP Child Rate Sheet'!$A$7:$A$33,0),MATCH('Child Check (2)'!$B198&amp;", "&amp;'Child Check (2)'!$C198&amp;", "&amp;IF($D198="N","Non-TPL, ","TPL, ")&amp;IF($E198="N","Non-voluntary_","voluntary_")&amp;$A198&amp;"_"&amp;M$4,'TANF_CHIP Child Rate Sheet'!$A$33:$QG$33,0))</f>
        <v>#N/A</v>
      </c>
      <c r="N198" s="40" t="e">
        <f>INDEX('TANF_CHIP Child Rate Sheet'!$A$7:$QG$33,MATCH('Child Check (2)'!$F198,'TANF_CHIP Child Rate Sheet'!$A$7:$A$33,0),MATCH('Child Check (2)'!$B198&amp;", "&amp;'Child Check (2)'!$C198&amp;", "&amp;IF($D198="N","Non-TPL, ","TPL, ")&amp;IF($E198="N","Non-voluntary_","voluntary_")&amp;$A198&amp;"_"&amp;N$4,'TANF_CHIP Child Rate Sheet'!$A$33:$QG$33,0))</f>
        <v>#N/A</v>
      </c>
      <c r="O198" s="41" t="e">
        <f>INDEX('TANF_CHIP Child Rate Sheet'!$A$7:$QG$33,MATCH('Child Check (2)'!$F198,'TANF_CHIP Child Rate Sheet'!$A$7:$A$33,0),MATCH('Child Check (2)'!$B198&amp;", "&amp;'Child Check (2)'!$C198&amp;", "&amp;IF($D198="N","Non-TPL, ","TPL, ")&amp;IF($E198="N","Non-voluntary_","voluntary_")&amp;$A198&amp;"_"&amp;O$4,'TANF_CHIP Child Rate Sheet'!$A$33:$QG$33,0))</f>
        <v>#N/A</v>
      </c>
      <c r="P198" s="41" t="e">
        <f>INDEX('TANF_CHIP Child Rate Sheet'!$A$7:$QG$33,MATCH('Child Check (2)'!$F198,'TANF_CHIP Child Rate Sheet'!$A$7:$A$33,0),MATCH('Child Check (2)'!$B198&amp;", "&amp;'Child Check (2)'!$C198&amp;", "&amp;IF($D198="N","Non-TPL, ","TPL, ")&amp;IF($E198="N","Non-voluntary_","voluntary_")&amp;$A198&amp;"_"&amp;P$4,'TANF_CHIP Child Rate Sheet'!$A$33:$QG$33,0))</f>
        <v>#N/A</v>
      </c>
      <c r="Q198" s="35" t="e">
        <f>INDEX('TANF_CHIP Child Rate Sheet'!$A$7:$QG$33,MATCH('Child Check (2)'!$F198,'TANF_CHIP Child Rate Sheet'!$A$7:$A$33,0),MATCH('Child Check (2)'!$B198&amp;", "&amp;'Child Check (2)'!$C198&amp;", "&amp;IF($D198="N","Non-TPL, ","TPL, ")&amp;IF($E198="N","Non-voluntary_","voluntary_")&amp;$A198&amp;"_"&amp;Q$4,'TANF_CHIP Child Rate Sheet'!$A$33:$QG$33,0))</f>
        <v>#N/A</v>
      </c>
      <c r="R198" s="36" t="e">
        <f>INDEX('TANF_CHIP Child Rate Sheet'!$A$7:$QG$33,MATCH('Child Check (2)'!$F198,'TANF_CHIP Child Rate Sheet'!$A$7:$A$33,0),MATCH('Child Check (2)'!$B198&amp;", "&amp;'Child Check (2)'!$C198&amp;", "&amp;IF($D198="N","Non-TPL, ","TPL, ")&amp;IF($E198="N","Non-voluntary_","voluntary_")&amp;$A198&amp;"_"&amp;R$4,'TANF_CHIP Child Rate Sheet'!$A$33:$QG$33,0))</f>
        <v>#N/A</v>
      </c>
      <c r="S198" s="42" t="e">
        <f>INDEX('TANF_CHIP Child Rate Sheet'!$A$7:$QG$33,MATCH('Child Check (2)'!$F198,'TANF_CHIP Child Rate Sheet'!$A$7:$A$33,0),MATCH('Child Check (2)'!$B198&amp;", "&amp;'Child Check (2)'!$C198&amp;", "&amp;IF($D198="N","Non-TPL, ","TPL, ")&amp;IF($E198="N","Non-voluntary_","voluntary_")&amp;$A198&amp;"_"&amp;S$4,'TANF_CHIP Child Rate Sheet'!$A$33:$QG$33,0))</f>
        <v>#N/A</v>
      </c>
      <c r="T198" s="118" t="e">
        <f>INDEX('TANF_CHIP Child Rate Sheet'!$A$3:$QG$33,MATCH("Base Member Months:",'TANF_CHIP Child Rate Sheet'!$A$3:$A$33,0),MATCH('Child Check (2)'!$B198&amp;", "&amp;'Child Check (2)'!$C198&amp;", "&amp;IF($D198="N","Non-TPL, ","TPL, ")&amp;IF($E198="N","Non-voluntary_","voluntary_")&amp;$A198&amp;"_"&amp;T$4,'TANF_CHIP Child Rate Sheet'!$A$33:$QG$33,0))</f>
        <v>#N/A</v>
      </c>
      <c r="U198" s="118" t="e">
        <f>INDEX('TANF_CHIP Child Rate Sheet'!$A$3:$QG$33,MATCH("Base Member Months:",'TANF_CHIP Child Rate Sheet'!$A$3:$A$33,0),MATCH('Child Check (2)'!$B198&amp;", "&amp;'Child Check (2)'!$C198&amp;", "&amp;IF($D198="N","Non-TPL, ","TPL, ")&amp;IF($E198="N","Non-voluntary_","voluntary_")&amp;$A198&amp;"_"&amp;U$4,'TANF_CHIP Child Rate Sheet'!$A$33:$QG$33,0))</f>
        <v>#N/A</v>
      </c>
      <c r="W198" s="119">
        <v>0</v>
      </c>
      <c r="X198" s="119">
        <v>0</v>
      </c>
      <c r="Y198" s="119" t="e">
        <v>#VALUE!</v>
      </c>
      <c r="Z198" s="122">
        <v>0</v>
      </c>
      <c r="AA198" s="122">
        <v>0</v>
      </c>
      <c r="AB198" s="122">
        <v>0</v>
      </c>
      <c r="AC198" s="122">
        <v>0</v>
      </c>
      <c r="AD198" s="122">
        <v>-8.3266726846886741E-17</v>
      </c>
      <c r="AE198" s="123" t="e">
        <f t="shared" ref="AE198:AE244" si="9">G198*(1+J198)^(60/12)*(1+L198)*(1+O198)*(1+N198)-Q198</f>
        <v>#N/A</v>
      </c>
      <c r="AF198" s="123" t="e">
        <f t="shared" ref="AF198:AF244" si="10">H198*(1+K198)^(60/12)*(1+M198)*(1+P198)-R198</f>
        <v>#N/A</v>
      </c>
      <c r="AG198" s="121" t="e">
        <f t="shared" ref="AG198:AG244" si="11">Q198*R198/12000-S198</f>
        <v>#N/A</v>
      </c>
    </row>
    <row r="199" spans="1:33">
      <c r="A199" s="112" t="s">
        <v>44</v>
      </c>
      <c r="B199" s="113" t="s">
        <v>47</v>
      </c>
      <c r="C199" s="113" t="s">
        <v>30</v>
      </c>
      <c r="D199" s="113" t="s">
        <v>31</v>
      </c>
      <c r="E199" s="113" t="s">
        <v>31</v>
      </c>
      <c r="F199" s="113" t="s">
        <v>34</v>
      </c>
      <c r="G199" s="35" t="e">
        <f>INDEX('TANF_CHIP Child Rate Sheet'!$A$7:$QG$33,MATCH('Child Check (2)'!$F199,'TANF_CHIP Child Rate Sheet'!$A$7:$A$33,0),MATCH('Child Check (2)'!$B199&amp;", "&amp;'Child Check (2)'!$C199&amp;", "&amp;IF($D199="N","Non-TPL, ","TPL, ")&amp;IF($E199="N","Non-voluntary_","voluntary_")&amp;$A199&amp;"_"&amp;G$4,'TANF_CHIP Child Rate Sheet'!$A$33:$QG$33,0))</f>
        <v>#N/A</v>
      </c>
      <c r="H199" s="36" t="e">
        <f>INDEX('TANF_CHIP Child Rate Sheet'!$A$7:$QG$33,MATCH('Child Check (2)'!$F199,'TANF_CHIP Child Rate Sheet'!$A$7:$A$33,0),MATCH('Child Check (2)'!$B199&amp;", "&amp;'Child Check (2)'!$C199&amp;", "&amp;IF($D199="N","Non-TPL, ","TPL, ")&amp;IF($E199="N","Non-voluntary_","voluntary_")&amp;$A199&amp;"_"&amp;H$4,'TANF_CHIP Child Rate Sheet'!$A$33:$QG$33,0))</f>
        <v>#N/A</v>
      </c>
      <c r="I199" s="36" t="e">
        <f>INDEX('TANF_CHIP Child Rate Sheet'!$A$7:$QG$33,MATCH('Child Check (2)'!$F199,'TANF_CHIP Child Rate Sheet'!$A$7:$A$33,0),MATCH('Child Check (2)'!$B199&amp;", "&amp;'Child Check (2)'!$C199&amp;", "&amp;IF($D199="N","Non-TPL, ","TPL, ")&amp;IF($E199="N","Non-voluntary_","voluntary_")&amp;$A199&amp;"_"&amp;I$4,'TANF_CHIP Child Rate Sheet'!$A$33:$QG$33,0))</f>
        <v>#N/A</v>
      </c>
      <c r="J199" s="37" t="e">
        <f>INDEX('TANF_CHIP Child Rate Sheet'!$A$7:$QG$33,MATCH('Child Check (2)'!$F199,'TANF_CHIP Child Rate Sheet'!$A$7:$A$33,0),MATCH('Child Check (2)'!$B199&amp;", "&amp;'Child Check (2)'!$C199&amp;", "&amp;IF($D199="N","Non-TPL, ","TPL, ")&amp;IF($E199="N","Non-voluntary_","voluntary_")&amp;$A199&amp;"_"&amp;J$4,'TANF_CHIP Child Rate Sheet'!$A$33:$QG$33,0))</f>
        <v>#N/A</v>
      </c>
      <c r="K199" s="38" t="e">
        <f>INDEX('TANF_CHIP Child Rate Sheet'!$A$7:$QG$33,MATCH('Child Check (2)'!$F199,'TANF_CHIP Child Rate Sheet'!$A$7:$A$33,0),MATCH('Child Check (2)'!$B199&amp;", "&amp;'Child Check (2)'!$C199&amp;", "&amp;IF($D199="N","Non-TPL, ","TPL, ")&amp;IF($E199="N","Non-voluntary_","voluntary_")&amp;$A199&amp;"_"&amp;K$4,'TANF_CHIP Child Rate Sheet'!$A$33:$QG$33,0))</f>
        <v>#N/A</v>
      </c>
      <c r="L199" s="37" t="e">
        <f>INDEX('TANF_CHIP Child Rate Sheet'!$A$7:$QG$33,MATCH('Child Check (2)'!$F199,'TANF_CHIP Child Rate Sheet'!$A$7:$A$33,0),MATCH('Child Check (2)'!$B199&amp;", "&amp;'Child Check (2)'!$C199&amp;", "&amp;IF($D199="N","Non-TPL, ","TPL, ")&amp;IF($E199="N","Non-voluntary_","voluntary_")&amp;$A199&amp;"_"&amp;L$4,'TANF_CHIP Child Rate Sheet'!$A$33:$QG$33,0))</f>
        <v>#N/A</v>
      </c>
      <c r="M199" s="39" t="e">
        <f>INDEX('TANF_CHIP Child Rate Sheet'!$A$7:$QG$33,MATCH('Child Check (2)'!$F199,'TANF_CHIP Child Rate Sheet'!$A$7:$A$33,0),MATCH('Child Check (2)'!$B199&amp;", "&amp;'Child Check (2)'!$C199&amp;", "&amp;IF($D199="N","Non-TPL, ","TPL, ")&amp;IF($E199="N","Non-voluntary_","voluntary_")&amp;$A199&amp;"_"&amp;M$4,'TANF_CHIP Child Rate Sheet'!$A$33:$QG$33,0))</f>
        <v>#N/A</v>
      </c>
      <c r="N199" s="40" t="e">
        <f>INDEX('TANF_CHIP Child Rate Sheet'!$A$7:$QG$33,MATCH('Child Check (2)'!$F199,'TANF_CHIP Child Rate Sheet'!$A$7:$A$33,0),MATCH('Child Check (2)'!$B199&amp;", "&amp;'Child Check (2)'!$C199&amp;", "&amp;IF($D199="N","Non-TPL, ","TPL, ")&amp;IF($E199="N","Non-voluntary_","voluntary_")&amp;$A199&amp;"_"&amp;N$4,'TANF_CHIP Child Rate Sheet'!$A$33:$QG$33,0))</f>
        <v>#N/A</v>
      </c>
      <c r="O199" s="41" t="e">
        <f>INDEX('TANF_CHIP Child Rate Sheet'!$A$7:$QG$33,MATCH('Child Check (2)'!$F199,'TANF_CHIP Child Rate Sheet'!$A$7:$A$33,0),MATCH('Child Check (2)'!$B199&amp;", "&amp;'Child Check (2)'!$C199&amp;", "&amp;IF($D199="N","Non-TPL, ","TPL, ")&amp;IF($E199="N","Non-voluntary_","voluntary_")&amp;$A199&amp;"_"&amp;O$4,'TANF_CHIP Child Rate Sheet'!$A$33:$QG$33,0))</f>
        <v>#N/A</v>
      </c>
      <c r="P199" s="41" t="e">
        <f>INDEX('TANF_CHIP Child Rate Sheet'!$A$7:$QG$33,MATCH('Child Check (2)'!$F199,'TANF_CHIP Child Rate Sheet'!$A$7:$A$33,0),MATCH('Child Check (2)'!$B199&amp;", "&amp;'Child Check (2)'!$C199&amp;", "&amp;IF($D199="N","Non-TPL, ","TPL, ")&amp;IF($E199="N","Non-voluntary_","voluntary_")&amp;$A199&amp;"_"&amp;P$4,'TANF_CHIP Child Rate Sheet'!$A$33:$QG$33,0))</f>
        <v>#N/A</v>
      </c>
      <c r="Q199" s="35" t="e">
        <f>INDEX('TANF_CHIP Child Rate Sheet'!$A$7:$QG$33,MATCH('Child Check (2)'!$F199,'TANF_CHIP Child Rate Sheet'!$A$7:$A$33,0),MATCH('Child Check (2)'!$B199&amp;", "&amp;'Child Check (2)'!$C199&amp;", "&amp;IF($D199="N","Non-TPL, ","TPL, ")&amp;IF($E199="N","Non-voluntary_","voluntary_")&amp;$A199&amp;"_"&amp;Q$4,'TANF_CHIP Child Rate Sheet'!$A$33:$QG$33,0))</f>
        <v>#N/A</v>
      </c>
      <c r="R199" s="36" t="e">
        <f>INDEX('TANF_CHIP Child Rate Sheet'!$A$7:$QG$33,MATCH('Child Check (2)'!$F199,'TANF_CHIP Child Rate Sheet'!$A$7:$A$33,0),MATCH('Child Check (2)'!$B199&amp;", "&amp;'Child Check (2)'!$C199&amp;", "&amp;IF($D199="N","Non-TPL, ","TPL, ")&amp;IF($E199="N","Non-voluntary_","voluntary_")&amp;$A199&amp;"_"&amp;R$4,'TANF_CHIP Child Rate Sheet'!$A$33:$QG$33,0))</f>
        <v>#N/A</v>
      </c>
      <c r="S199" s="42" t="e">
        <f>INDEX('TANF_CHIP Child Rate Sheet'!$A$7:$QG$33,MATCH('Child Check (2)'!$F199,'TANF_CHIP Child Rate Sheet'!$A$7:$A$33,0),MATCH('Child Check (2)'!$B199&amp;", "&amp;'Child Check (2)'!$C199&amp;", "&amp;IF($D199="N","Non-TPL, ","TPL, ")&amp;IF($E199="N","Non-voluntary_","voluntary_")&amp;$A199&amp;"_"&amp;S$4,'TANF_CHIP Child Rate Sheet'!$A$33:$QG$33,0))</f>
        <v>#N/A</v>
      </c>
      <c r="T199" s="118" t="e">
        <f>INDEX('TANF_CHIP Child Rate Sheet'!$A$3:$QG$33,MATCH("Base Member Months:",'TANF_CHIP Child Rate Sheet'!$A$3:$A$33,0),MATCH('Child Check (2)'!$B199&amp;", "&amp;'Child Check (2)'!$C199&amp;", "&amp;IF($D199="N","Non-TPL, ","TPL, ")&amp;IF($E199="N","Non-voluntary_","voluntary_")&amp;$A199&amp;"_"&amp;T$4,'TANF_CHIP Child Rate Sheet'!$A$33:$QG$33,0))</f>
        <v>#N/A</v>
      </c>
      <c r="U199" s="118" t="e">
        <f>INDEX('TANF_CHIP Child Rate Sheet'!$A$3:$QG$33,MATCH("Base Member Months:",'TANF_CHIP Child Rate Sheet'!$A$3:$A$33,0),MATCH('Child Check (2)'!$B199&amp;", "&amp;'Child Check (2)'!$C199&amp;", "&amp;IF($D199="N","Non-TPL, ","TPL, ")&amp;IF($E199="N","Non-voluntary_","voluntary_")&amp;$A199&amp;"_"&amp;U$4,'TANF_CHIP Child Rate Sheet'!$A$33:$QG$33,0))</f>
        <v>#N/A</v>
      </c>
      <c r="W199" s="119">
        <v>0</v>
      </c>
      <c r="X199" s="119">
        <v>0</v>
      </c>
      <c r="Y199" s="119" t="e">
        <v>#VALUE!</v>
      </c>
      <c r="Z199" s="122">
        <v>0</v>
      </c>
      <c r="AA199" s="122">
        <v>0</v>
      </c>
      <c r="AB199" s="122">
        <v>0</v>
      </c>
      <c r="AC199" s="122">
        <v>0</v>
      </c>
      <c r="AD199" s="122">
        <v>-8.3266726846886741E-17</v>
      </c>
      <c r="AE199" s="123" t="e">
        <f t="shared" si="9"/>
        <v>#N/A</v>
      </c>
      <c r="AF199" s="123" t="e">
        <f t="shared" si="10"/>
        <v>#N/A</v>
      </c>
      <c r="AG199" s="121" t="e">
        <f t="shared" si="11"/>
        <v>#N/A</v>
      </c>
    </row>
    <row r="200" spans="1:33">
      <c r="A200" s="112" t="s">
        <v>44</v>
      </c>
      <c r="B200" s="113" t="s">
        <v>47</v>
      </c>
      <c r="C200" s="113" t="s">
        <v>30</v>
      </c>
      <c r="D200" s="113" t="s">
        <v>31</v>
      </c>
      <c r="E200" s="113" t="s">
        <v>31</v>
      </c>
      <c r="F200" s="113" t="s">
        <v>35</v>
      </c>
      <c r="G200" s="35" t="e">
        <f>INDEX('TANF_CHIP Child Rate Sheet'!$A$7:$QG$33,MATCH('Child Check (2)'!$F200,'TANF_CHIP Child Rate Sheet'!$A$7:$A$33,0),MATCH('Child Check (2)'!$B200&amp;", "&amp;'Child Check (2)'!$C200&amp;", "&amp;IF($D200="N","Non-TPL, ","TPL, ")&amp;IF($E200="N","Non-voluntary_","voluntary_")&amp;$A200&amp;"_"&amp;G$4,'TANF_CHIP Child Rate Sheet'!$A$33:$QG$33,0))</f>
        <v>#N/A</v>
      </c>
      <c r="H200" s="36" t="e">
        <f>INDEX('TANF_CHIP Child Rate Sheet'!$A$7:$QG$33,MATCH('Child Check (2)'!$F200,'TANF_CHIP Child Rate Sheet'!$A$7:$A$33,0),MATCH('Child Check (2)'!$B200&amp;", "&amp;'Child Check (2)'!$C200&amp;", "&amp;IF($D200="N","Non-TPL, ","TPL, ")&amp;IF($E200="N","Non-voluntary_","voluntary_")&amp;$A200&amp;"_"&amp;H$4,'TANF_CHIP Child Rate Sheet'!$A$33:$QG$33,0))</f>
        <v>#N/A</v>
      </c>
      <c r="I200" s="36" t="e">
        <f>INDEX('TANF_CHIP Child Rate Sheet'!$A$7:$QG$33,MATCH('Child Check (2)'!$F200,'TANF_CHIP Child Rate Sheet'!$A$7:$A$33,0),MATCH('Child Check (2)'!$B200&amp;", "&amp;'Child Check (2)'!$C200&amp;", "&amp;IF($D200="N","Non-TPL, ","TPL, ")&amp;IF($E200="N","Non-voluntary_","voluntary_")&amp;$A200&amp;"_"&amp;I$4,'TANF_CHIP Child Rate Sheet'!$A$33:$QG$33,0))</f>
        <v>#N/A</v>
      </c>
      <c r="J200" s="37" t="e">
        <f>INDEX('TANF_CHIP Child Rate Sheet'!$A$7:$QG$33,MATCH('Child Check (2)'!$F200,'TANF_CHIP Child Rate Sheet'!$A$7:$A$33,0),MATCH('Child Check (2)'!$B200&amp;", "&amp;'Child Check (2)'!$C200&amp;", "&amp;IF($D200="N","Non-TPL, ","TPL, ")&amp;IF($E200="N","Non-voluntary_","voluntary_")&amp;$A200&amp;"_"&amp;J$4,'TANF_CHIP Child Rate Sheet'!$A$33:$QG$33,0))</f>
        <v>#N/A</v>
      </c>
      <c r="K200" s="38" t="e">
        <f>INDEX('TANF_CHIP Child Rate Sheet'!$A$7:$QG$33,MATCH('Child Check (2)'!$F200,'TANF_CHIP Child Rate Sheet'!$A$7:$A$33,0),MATCH('Child Check (2)'!$B200&amp;", "&amp;'Child Check (2)'!$C200&amp;", "&amp;IF($D200="N","Non-TPL, ","TPL, ")&amp;IF($E200="N","Non-voluntary_","voluntary_")&amp;$A200&amp;"_"&amp;K$4,'TANF_CHIP Child Rate Sheet'!$A$33:$QG$33,0))</f>
        <v>#N/A</v>
      </c>
      <c r="L200" s="37" t="e">
        <f>INDEX('TANF_CHIP Child Rate Sheet'!$A$7:$QG$33,MATCH('Child Check (2)'!$F200,'TANF_CHIP Child Rate Sheet'!$A$7:$A$33,0),MATCH('Child Check (2)'!$B200&amp;", "&amp;'Child Check (2)'!$C200&amp;", "&amp;IF($D200="N","Non-TPL, ","TPL, ")&amp;IF($E200="N","Non-voluntary_","voluntary_")&amp;$A200&amp;"_"&amp;L$4,'TANF_CHIP Child Rate Sheet'!$A$33:$QG$33,0))</f>
        <v>#N/A</v>
      </c>
      <c r="M200" s="39" t="e">
        <f>INDEX('TANF_CHIP Child Rate Sheet'!$A$7:$QG$33,MATCH('Child Check (2)'!$F200,'TANF_CHIP Child Rate Sheet'!$A$7:$A$33,0),MATCH('Child Check (2)'!$B200&amp;", "&amp;'Child Check (2)'!$C200&amp;", "&amp;IF($D200="N","Non-TPL, ","TPL, ")&amp;IF($E200="N","Non-voluntary_","voluntary_")&amp;$A200&amp;"_"&amp;M$4,'TANF_CHIP Child Rate Sheet'!$A$33:$QG$33,0))</f>
        <v>#N/A</v>
      </c>
      <c r="N200" s="40" t="e">
        <f>INDEX('TANF_CHIP Child Rate Sheet'!$A$7:$QG$33,MATCH('Child Check (2)'!$F200,'TANF_CHIP Child Rate Sheet'!$A$7:$A$33,0),MATCH('Child Check (2)'!$B200&amp;", "&amp;'Child Check (2)'!$C200&amp;", "&amp;IF($D200="N","Non-TPL, ","TPL, ")&amp;IF($E200="N","Non-voluntary_","voluntary_")&amp;$A200&amp;"_"&amp;N$4,'TANF_CHIP Child Rate Sheet'!$A$33:$QG$33,0))</f>
        <v>#N/A</v>
      </c>
      <c r="O200" s="41" t="e">
        <f>INDEX('TANF_CHIP Child Rate Sheet'!$A$7:$QG$33,MATCH('Child Check (2)'!$F200,'TANF_CHIP Child Rate Sheet'!$A$7:$A$33,0),MATCH('Child Check (2)'!$B200&amp;", "&amp;'Child Check (2)'!$C200&amp;", "&amp;IF($D200="N","Non-TPL, ","TPL, ")&amp;IF($E200="N","Non-voluntary_","voluntary_")&amp;$A200&amp;"_"&amp;O$4,'TANF_CHIP Child Rate Sheet'!$A$33:$QG$33,0))</f>
        <v>#N/A</v>
      </c>
      <c r="P200" s="41" t="e">
        <f>INDEX('TANF_CHIP Child Rate Sheet'!$A$7:$QG$33,MATCH('Child Check (2)'!$F200,'TANF_CHIP Child Rate Sheet'!$A$7:$A$33,0),MATCH('Child Check (2)'!$B200&amp;", "&amp;'Child Check (2)'!$C200&amp;", "&amp;IF($D200="N","Non-TPL, ","TPL, ")&amp;IF($E200="N","Non-voluntary_","voluntary_")&amp;$A200&amp;"_"&amp;P$4,'TANF_CHIP Child Rate Sheet'!$A$33:$QG$33,0))</f>
        <v>#N/A</v>
      </c>
      <c r="Q200" s="35" t="e">
        <f>INDEX('TANF_CHIP Child Rate Sheet'!$A$7:$QG$33,MATCH('Child Check (2)'!$F200,'TANF_CHIP Child Rate Sheet'!$A$7:$A$33,0),MATCH('Child Check (2)'!$B200&amp;", "&amp;'Child Check (2)'!$C200&amp;", "&amp;IF($D200="N","Non-TPL, ","TPL, ")&amp;IF($E200="N","Non-voluntary_","voluntary_")&amp;$A200&amp;"_"&amp;Q$4,'TANF_CHIP Child Rate Sheet'!$A$33:$QG$33,0))</f>
        <v>#N/A</v>
      </c>
      <c r="R200" s="36" t="e">
        <f>INDEX('TANF_CHIP Child Rate Sheet'!$A$7:$QG$33,MATCH('Child Check (2)'!$F200,'TANF_CHIP Child Rate Sheet'!$A$7:$A$33,0),MATCH('Child Check (2)'!$B200&amp;", "&amp;'Child Check (2)'!$C200&amp;", "&amp;IF($D200="N","Non-TPL, ","TPL, ")&amp;IF($E200="N","Non-voluntary_","voluntary_")&amp;$A200&amp;"_"&amp;R$4,'TANF_CHIP Child Rate Sheet'!$A$33:$QG$33,0))</f>
        <v>#N/A</v>
      </c>
      <c r="S200" s="42" t="e">
        <f>INDEX('TANF_CHIP Child Rate Sheet'!$A$7:$QG$33,MATCH('Child Check (2)'!$F200,'TANF_CHIP Child Rate Sheet'!$A$7:$A$33,0),MATCH('Child Check (2)'!$B200&amp;", "&amp;'Child Check (2)'!$C200&amp;", "&amp;IF($D200="N","Non-TPL, ","TPL, ")&amp;IF($E200="N","Non-voluntary_","voluntary_")&amp;$A200&amp;"_"&amp;S$4,'TANF_CHIP Child Rate Sheet'!$A$33:$QG$33,0))</f>
        <v>#N/A</v>
      </c>
      <c r="T200" s="118" t="e">
        <f>INDEX('TANF_CHIP Child Rate Sheet'!$A$3:$QG$33,MATCH("Base Member Months:",'TANF_CHIP Child Rate Sheet'!$A$3:$A$33,0),MATCH('Child Check (2)'!$B200&amp;", "&amp;'Child Check (2)'!$C200&amp;", "&amp;IF($D200="N","Non-TPL, ","TPL, ")&amp;IF($E200="N","Non-voluntary_","voluntary_")&amp;$A200&amp;"_"&amp;T$4,'TANF_CHIP Child Rate Sheet'!$A$33:$QG$33,0))</f>
        <v>#N/A</v>
      </c>
      <c r="U200" s="118" t="e">
        <f>INDEX('TANF_CHIP Child Rate Sheet'!$A$3:$QG$33,MATCH("Base Member Months:",'TANF_CHIP Child Rate Sheet'!$A$3:$A$33,0),MATCH('Child Check (2)'!$B200&amp;", "&amp;'Child Check (2)'!$C200&amp;", "&amp;IF($D200="N","Non-TPL, ","TPL, ")&amp;IF($E200="N","Non-voluntary_","voluntary_")&amp;$A200&amp;"_"&amp;U$4,'TANF_CHIP Child Rate Sheet'!$A$33:$QG$33,0))</f>
        <v>#N/A</v>
      </c>
      <c r="W200" s="119">
        <v>0</v>
      </c>
      <c r="X200" s="119">
        <v>0</v>
      </c>
      <c r="Y200" s="119" t="e">
        <v>#VALUE!</v>
      </c>
      <c r="Z200" s="122">
        <v>0</v>
      </c>
      <c r="AA200" s="122">
        <v>0</v>
      </c>
      <c r="AB200" s="122">
        <v>0</v>
      </c>
      <c r="AC200" s="122">
        <v>0</v>
      </c>
      <c r="AD200" s="122">
        <v>0</v>
      </c>
      <c r="AE200" s="123" t="e">
        <f t="shared" si="9"/>
        <v>#N/A</v>
      </c>
      <c r="AF200" s="123" t="e">
        <f t="shared" si="10"/>
        <v>#N/A</v>
      </c>
      <c r="AG200" s="121" t="e">
        <f t="shared" si="11"/>
        <v>#N/A</v>
      </c>
    </row>
    <row r="201" spans="1:33">
      <c r="A201" s="112" t="s">
        <v>44</v>
      </c>
      <c r="B201" s="113" t="s">
        <v>47</v>
      </c>
      <c r="C201" s="113" t="s">
        <v>30</v>
      </c>
      <c r="D201" s="113" t="s">
        <v>31</v>
      </c>
      <c r="E201" s="113" t="s">
        <v>36</v>
      </c>
      <c r="F201" s="113" t="s">
        <v>32</v>
      </c>
      <c r="G201" s="35" t="e">
        <f>INDEX('TANF_CHIP Child Rate Sheet'!$A$7:$QG$33,MATCH('Child Check (2)'!$F201,'TANF_CHIP Child Rate Sheet'!$A$7:$A$33,0),MATCH('Child Check (2)'!$B201&amp;", "&amp;'Child Check (2)'!$C201&amp;", "&amp;IF($D201="N","Non-TPL, ","TPL, ")&amp;IF($E201="N","Non-voluntary_","voluntary_")&amp;$A201&amp;"_"&amp;G$4,'TANF_CHIP Child Rate Sheet'!$A$33:$QG$33,0))</f>
        <v>#N/A</v>
      </c>
      <c r="H201" s="36" t="e">
        <f>INDEX('TANF_CHIP Child Rate Sheet'!$A$7:$QG$33,MATCH('Child Check (2)'!$F201,'TANF_CHIP Child Rate Sheet'!$A$7:$A$33,0),MATCH('Child Check (2)'!$B201&amp;", "&amp;'Child Check (2)'!$C201&amp;", "&amp;IF($D201="N","Non-TPL, ","TPL, ")&amp;IF($E201="N","Non-voluntary_","voluntary_")&amp;$A201&amp;"_"&amp;H$4,'TANF_CHIP Child Rate Sheet'!$A$33:$QG$33,0))</f>
        <v>#N/A</v>
      </c>
      <c r="I201" s="36" t="e">
        <f>INDEX('TANF_CHIP Child Rate Sheet'!$A$7:$QG$33,MATCH('Child Check (2)'!$F201,'TANF_CHIP Child Rate Sheet'!$A$7:$A$33,0),MATCH('Child Check (2)'!$B201&amp;", "&amp;'Child Check (2)'!$C201&amp;", "&amp;IF($D201="N","Non-TPL, ","TPL, ")&amp;IF($E201="N","Non-voluntary_","voluntary_")&amp;$A201&amp;"_"&amp;I$4,'TANF_CHIP Child Rate Sheet'!$A$33:$QG$33,0))</f>
        <v>#N/A</v>
      </c>
      <c r="J201" s="37" t="e">
        <f>INDEX('TANF_CHIP Child Rate Sheet'!$A$7:$QG$33,MATCH('Child Check (2)'!$F201,'TANF_CHIP Child Rate Sheet'!$A$7:$A$33,0),MATCH('Child Check (2)'!$B201&amp;", "&amp;'Child Check (2)'!$C201&amp;", "&amp;IF($D201="N","Non-TPL, ","TPL, ")&amp;IF($E201="N","Non-voluntary_","voluntary_")&amp;$A201&amp;"_"&amp;J$4,'TANF_CHIP Child Rate Sheet'!$A$33:$QG$33,0))</f>
        <v>#N/A</v>
      </c>
      <c r="K201" s="38" t="e">
        <f>INDEX('TANF_CHIP Child Rate Sheet'!$A$7:$QG$33,MATCH('Child Check (2)'!$F201,'TANF_CHIP Child Rate Sheet'!$A$7:$A$33,0),MATCH('Child Check (2)'!$B201&amp;", "&amp;'Child Check (2)'!$C201&amp;", "&amp;IF($D201="N","Non-TPL, ","TPL, ")&amp;IF($E201="N","Non-voluntary_","voluntary_")&amp;$A201&amp;"_"&amp;K$4,'TANF_CHIP Child Rate Sheet'!$A$33:$QG$33,0))</f>
        <v>#N/A</v>
      </c>
      <c r="L201" s="37" t="e">
        <f>INDEX('TANF_CHIP Child Rate Sheet'!$A$7:$QG$33,MATCH('Child Check (2)'!$F201,'TANF_CHIP Child Rate Sheet'!$A$7:$A$33,0),MATCH('Child Check (2)'!$B201&amp;", "&amp;'Child Check (2)'!$C201&amp;", "&amp;IF($D201="N","Non-TPL, ","TPL, ")&amp;IF($E201="N","Non-voluntary_","voluntary_")&amp;$A201&amp;"_"&amp;L$4,'TANF_CHIP Child Rate Sheet'!$A$33:$QG$33,0))</f>
        <v>#N/A</v>
      </c>
      <c r="M201" s="39" t="e">
        <f>INDEX('TANF_CHIP Child Rate Sheet'!$A$7:$QG$33,MATCH('Child Check (2)'!$F201,'TANF_CHIP Child Rate Sheet'!$A$7:$A$33,0),MATCH('Child Check (2)'!$B201&amp;", "&amp;'Child Check (2)'!$C201&amp;", "&amp;IF($D201="N","Non-TPL, ","TPL, ")&amp;IF($E201="N","Non-voluntary_","voluntary_")&amp;$A201&amp;"_"&amp;M$4,'TANF_CHIP Child Rate Sheet'!$A$33:$QG$33,0))</f>
        <v>#N/A</v>
      </c>
      <c r="N201" s="40" t="e">
        <f>INDEX('TANF_CHIP Child Rate Sheet'!$A$7:$QG$33,MATCH('Child Check (2)'!$F201,'TANF_CHIP Child Rate Sheet'!$A$7:$A$33,0),MATCH('Child Check (2)'!$B201&amp;", "&amp;'Child Check (2)'!$C201&amp;", "&amp;IF($D201="N","Non-TPL, ","TPL, ")&amp;IF($E201="N","Non-voluntary_","voluntary_")&amp;$A201&amp;"_"&amp;N$4,'TANF_CHIP Child Rate Sheet'!$A$33:$QG$33,0))</f>
        <v>#N/A</v>
      </c>
      <c r="O201" s="41" t="e">
        <f>INDEX('TANF_CHIP Child Rate Sheet'!$A$7:$QG$33,MATCH('Child Check (2)'!$F201,'TANF_CHIP Child Rate Sheet'!$A$7:$A$33,0),MATCH('Child Check (2)'!$B201&amp;", "&amp;'Child Check (2)'!$C201&amp;", "&amp;IF($D201="N","Non-TPL, ","TPL, ")&amp;IF($E201="N","Non-voluntary_","voluntary_")&amp;$A201&amp;"_"&amp;O$4,'TANF_CHIP Child Rate Sheet'!$A$33:$QG$33,0))</f>
        <v>#N/A</v>
      </c>
      <c r="P201" s="41" t="e">
        <f>INDEX('TANF_CHIP Child Rate Sheet'!$A$7:$QG$33,MATCH('Child Check (2)'!$F201,'TANF_CHIP Child Rate Sheet'!$A$7:$A$33,0),MATCH('Child Check (2)'!$B201&amp;", "&amp;'Child Check (2)'!$C201&amp;", "&amp;IF($D201="N","Non-TPL, ","TPL, ")&amp;IF($E201="N","Non-voluntary_","voluntary_")&amp;$A201&amp;"_"&amp;P$4,'TANF_CHIP Child Rate Sheet'!$A$33:$QG$33,0))</f>
        <v>#N/A</v>
      </c>
      <c r="Q201" s="35" t="e">
        <f>INDEX('TANF_CHIP Child Rate Sheet'!$A$7:$QG$33,MATCH('Child Check (2)'!$F201,'TANF_CHIP Child Rate Sheet'!$A$7:$A$33,0),MATCH('Child Check (2)'!$B201&amp;", "&amp;'Child Check (2)'!$C201&amp;", "&amp;IF($D201="N","Non-TPL, ","TPL, ")&amp;IF($E201="N","Non-voluntary_","voluntary_")&amp;$A201&amp;"_"&amp;Q$4,'TANF_CHIP Child Rate Sheet'!$A$33:$QG$33,0))</f>
        <v>#N/A</v>
      </c>
      <c r="R201" s="36" t="e">
        <f>INDEX('TANF_CHIP Child Rate Sheet'!$A$7:$QG$33,MATCH('Child Check (2)'!$F201,'TANF_CHIP Child Rate Sheet'!$A$7:$A$33,0),MATCH('Child Check (2)'!$B201&amp;", "&amp;'Child Check (2)'!$C201&amp;", "&amp;IF($D201="N","Non-TPL, ","TPL, ")&amp;IF($E201="N","Non-voluntary_","voluntary_")&amp;$A201&amp;"_"&amp;R$4,'TANF_CHIP Child Rate Sheet'!$A$33:$QG$33,0))</f>
        <v>#N/A</v>
      </c>
      <c r="S201" s="42" t="e">
        <f>INDEX('TANF_CHIP Child Rate Sheet'!$A$7:$QG$33,MATCH('Child Check (2)'!$F201,'TANF_CHIP Child Rate Sheet'!$A$7:$A$33,0),MATCH('Child Check (2)'!$B201&amp;", "&amp;'Child Check (2)'!$C201&amp;", "&amp;IF($D201="N","Non-TPL, ","TPL, ")&amp;IF($E201="N","Non-voluntary_","voluntary_")&amp;$A201&amp;"_"&amp;S$4,'TANF_CHIP Child Rate Sheet'!$A$33:$QG$33,0))</f>
        <v>#N/A</v>
      </c>
      <c r="T201" s="118" t="e">
        <f>INDEX('TANF_CHIP Child Rate Sheet'!$A$3:$QG$33,MATCH("Base Member Months:",'TANF_CHIP Child Rate Sheet'!$A$3:$A$33,0),MATCH('Child Check (2)'!$B201&amp;", "&amp;'Child Check (2)'!$C201&amp;", "&amp;IF($D201="N","Non-TPL, ","TPL, ")&amp;IF($E201="N","Non-voluntary_","voluntary_")&amp;$A201&amp;"_"&amp;T$4,'TANF_CHIP Child Rate Sheet'!$A$33:$QG$33,0))</f>
        <v>#N/A</v>
      </c>
      <c r="U201" s="118" t="e">
        <f>INDEX('TANF_CHIP Child Rate Sheet'!$A$3:$QG$33,MATCH("Base Member Months:",'TANF_CHIP Child Rate Sheet'!$A$3:$A$33,0),MATCH('Child Check (2)'!$B201&amp;", "&amp;'Child Check (2)'!$C201&amp;", "&amp;IF($D201="N","Non-TPL, ","TPL, ")&amp;IF($E201="N","Non-voluntary_","voluntary_")&amp;$A201&amp;"_"&amp;U$4,'TANF_CHIP Child Rate Sheet'!$A$33:$QG$33,0))</f>
        <v>#N/A</v>
      </c>
      <c r="W201" s="119">
        <v>0</v>
      </c>
      <c r="X201" s="119">
        <v>0</v>
      </c>
      <c r="Y201" s="119" t="e">
        <v>#VALUE!</v>
      </c>
      <c r="Z201" s="122">
        <v>0</v>
      </c>
      <c r="AA201" s="122">
        <v>0</v>
      </c>
      <c r="AB201" s="122">
        <v>0</v>
      </c>
      <c r="AC201" s="122">
        <v>0</v>
      </c>
      <c r="AD201" s="122">
        <v>0</v>
      </c>
      <c r="AE201" s="123" t="e">
        <f t="shared" si="9"/>
        <v>#N/A</v>
      </c>
      <c r="AF201" s="123" t="e">
        <f t="shared" si="10"/>
        <v>#N/A</v>
      </c>
      <c r="AG201" s="121" t="e">
        <f t="shared" si="11"/>
        <v>#N/A</v>
      </c>
    </row>
    <row r="202" spans="1:33">
      <c r="A202" s="112" t="s">
        <v>44</v>
      </c>
      <c r="B202" s="113" t="s">
        <v>47</v>
      </c>
      <c r="C202" s="113" t="s">
        <v>30</v>
      </c>
      <c r="D202" s="113" t="s">
        <v>31</v>
      </c>
      <c r="E202" s="113" t="s">
        <v>36</v>
      </c>
      <c r="F202" s="113" t="s">
        <v>33</v>
      </c>
      <c r="G202" s="35" t="e">
        <f>INDEX('TANF_CHIP Child Rate Sheet'!$A$7:$QG$33,MATCH('Child Check (2)'!$F202,'TANF_CHIP Child Rate Sheet'!$A$7:$A$33,0),MATCH('Child Check (2)'!$B202&amp;", "&amp;'Child Check (2)'!$C202&amp;", "&amp;IF($D202="N","Non-TPL, ","TPL, ")&amp;IF($E202="N","Non-voluntary_","voluntary_")&amp;$A202&amp;"_"&amp;G$4,'TANF_CHIP Child Rate Sheet'!$A$33:$QG$33,0))</f>
        <v>#N/A</v>
      </c>
      <c r="H202" s="36" t="e">
        <f>INDEX('TANF_CHIP Child Rate Sheet'!$A$7:$QG$33,MATCH('Child Check (2)'!$F202,'TANF_CHIP Child Rate Sheet'!$A$7:$A$33,0),MATCH('Child Check (2)'!$B202&amp;", "&amp;'Child Check (2)'!$C202&amp;", "&amp;IF($D202="N","Non-TPL, ","TPL, ")&amp;IF($E202="N","Non-voluntary_","voluntary_")&amp;$A202&amp;"_"&amp;H$4,'TANF_CHIP Child Rate Sheet'!$A$33:$QG$33,0))</f>
        <v>#N/A</v>
      </c>
      <c r="I202" s="36" t="e">
        <f>INDEX('TANF_CHIP Child Rate Sheet'!$A$7:$QG$33,MATCH('Child Check (2)'!$F202,'TANF_CHIP Child Rate Sheet'!$A$7:$A$33,0),MATCH('Child Check (2)'!$B202&amp;", "&amp;'Child Check (2)'!$C202&amp;", "&amp;IF($D202="N","Non-TPL, ","TPL, ")&amp;IF($E202="N","Non-voluntary_","voluntary_")&amp;$A202&amp;"_"&amp;I$4,'TANF_CHIP Child Rate Sheet'!$A$33:$QG$33,0))</f>
        <v>#N/A</v>
      </c>
      <c r="J202" s="37" t="e">
        <f>INDEX('TANF_CHIP Child Rate Sheet'!$A$7:$QG$33,MATCH('Child Check (2)'!$F202,'TANF_CHIP Child Rate Sheet'!$A$7:$A$33,0),MATCH('Child Check (2)'!$B202&amp;", "&amp;'Child Check (2)'!$C202&amp;", "&amp;IF($D202="N","Non-TPL, ","TPL, ")&amp;IF($E202="N","Non-voluntary_","voluntary_")&amp;$A202&amp;"_"&amp;J$4,'TANF_CHIP Child Rate Sheet'!$A$33:$QG$33,0))</f>
        <v>#N/A</v>
      </c>
      <c r="K202" s="38" t="e">
        <f>INDEX('TANF_CHIP Child Rate Sheet'!$A$7:$QG$33,MATCH('Child Check (2)'!$F202,'TANF_CHIP Child Rate Sheet'!$A$7:$A$33,0),MATCH('Child Check (2)'!$B202&amp;", "&amp;'Child Check (2)'!$C202&amp;", "&amp;IF($D202="N","Non-TPL, ","TPL, ")&amp;IF($E202="N","Non-voluntary_","voluntary_")&amp;$A202&amp;"_"&amp;K$4,'TANF_CHIP Child Rate Sheet'!$A$33:$QG$33,0))</f>
        <v>#N/A</v>
      </c>
      <c r="L202" s="37" t="e">
        <f>INDEX('TANF_CHIP Child Rate Sheet'!$A$7:$QG$33,MATCH('Child Check (2)'!$F202,'TANF_CHIP Child Rate Sheet'!$A$7:$A$33,0),MATCH('Child Check (2)'!$B202&amp;", "&amp;'Child Check (2)'!$C202&amp;", "&amp;IF($D202="N","Non-TPL, ","TPL, ")&amp;IF($E202="N","Non-voluntary_","voluntary_")&amp;$A202&amp;"_"&amp;L$4,'TANF_CHIP Child Rate Sheet'!$A$33:$QG$33,0))</f>
        <v>#N/A</v>
      </c>
      <c r="M202" s="39" t="e">
        <f>INDEX('TANF_CHIP Child Rate Sheet'!$A$7:$QG$33,MATCH('Child Check (2)'!$F202,'TANF_CHIP Child Rate Sheet'!$A$7:$A$33,0),MATCH('Child Check (2)'!$B202&amp;", "&amp;'Child Check (2)'!$C202&amp;", "&amp;IF($D202="N","Non-TPL, ","TPL, ")&amp;IF($E202="N","Non-voluntary_","voluntary_")&amp;$A202&amp;"_"&amp;M$4,'TANF_CHIP Child Rate Sheet'!$A$33:$QG$33,0))</f>
        <v>#N/A</v>
      </c>
      <c r="N202" s="40" t="e">
        <f>INDEX('TANF_CHIP Child Rate Sheet'!$A$7:$QG$33,MATCH('Child Check (2)'!$F202,'TANF_CHIP Child Rate Sheet'!$A$7:$A$33,0),MATCH('Child Check (2)'!$B202&amp;", "&amp;'Child Check (2)'!$C202&amp;", "&amp;IF($D202="N","Non-TPL, ","TPL, ")&amp;IF($E202="N","Non-voluntary_","voluntary_")&amp;$A202&amp;"_"&amp;N$4,'TANF_CHIP Child Rate Sheet'!$A$33:$QG$33,0))</f>
        <v>#N/A</v>
      </c>
      <c r="O202" s="41" t="e">
        <f>INDEX('TANF_CHIP Child Rate Sheet'!$A$7:$QG$33,MATCH('Child Check (2)'!$F202,'TANF_CHIP Child Rate Sheet'!$A$7:$A$33,0),MATCH('Child Check (2)'!$B202&amp;", "&amp;'Child Check (2)'!$C202&amp;", "&amp;IF($D202="N","Non-TPL, ","TPL, ")&amp;IF($E202="N","Non-voluntary_","voluntary_")&amp;$A202&amp;"_"&amp;O$4,'TANF_CHIP Child Rate Sheet'!$A$33:$QG$33,0))</f>
        <v>#N/A</v>
      </c>
      <c r="P202" s="41" t="e">
        <f>INDEX('TANF_CHIP Child Rate Sheet'!$A$7:$QG$33,MATCH('Child Check (2)'!$F202,'TANF_CHIP Child Rate Sheet'!$A$7:$A$33,0),MATCH('Child Check (2)'!$B202&amp;", "&amp;'Child Check (2)'!$C202&amp;", "&amp;IF($D202="N","Non-TPL, ","TPL, ")&amp;IF($E202="N","Non-voluntary_","voluntary_")&amp;$A202&amp;"_"&amp;P$4,'TANF_CHIP Child Rate Sheet'!$A$33:$QG$33,0))</f>
        <v>#N/A</v>
      </c>
      <c r="Q202" s="35" t="e">
        <f>INDEX('TANF_CHIP Child Rate Sheet'!$A$7:$QG$33,MATCH('Child Check (2)'!$F202,'TANF_CHIP Child Rate Sheet'!$A$7:$A$33,0),MATCH('Child Check (2)'!$B202&amp;", "&amp;'Child Check (2)'!$C202&amp;", "&amp;IF($D202="N","Non-TPL, ","TPL, ")&amp;IF($E202="N","Non-voluntary_","voluntary_")&amp;$A202&amp;"_"&amp;Q$4,'TANF_CHIP Child Rate Sheet'!$A$33:$QG$33,0))</f>
        <v>#N/A</v>
      </c>
      <c r="R202" s="36" t="e">
        <f>INDEX('TANF_CHIP Child Rate Sheet'!$A$7:$QG$33,MATCH('Child Check (2)'!$F202,'TANF_CHIP Child Rate Sheet'!$A$7:$A$33,0),MATCH('Child Check (2)'!$B202&amp;", "&amp;'Child Check (2)'!$C202&amp;", "&amp;IF($D202="N","Non-TPL, ","TPL, ")&amp;IF($E202="N","Non-voluntary_","voluntary_")&amp;$A202&amp;"_"&amp;R$4,'TANF_CHIP Child Rate Sheet'!$A$33:$QG$33,0))</f>
        <v>#N/A</v>
      </c>
      <c r="S202" s="42" t="e">
        <f>INDEX('TANF_CHIP Child Rate Sheet'!$A$7:$QG$33,MATCH('Child Check (2)'!$F202,'TANF_CHIP Child Rate Sheet'!$A$7:$A$33,0),MATCH('Child Check (2)'!$B202&amp;", "&amp;'Child Check (2)'!$C202&amp;", "&amp;IF($D202="N","Non-TPL, ","TPL, ")&amp;IF($E202="N","Non-voluntary_","voluntary_")&amp;$A202&amp;"_"&amp;S$4,'TANF_CHIP Child Rate Sheet'!$A$33:$QG$33,0))</f>
        <v>#N/A</v>
      </c>
      <c r="T202" s="118" t="e">
        <f>INDEX('TANF_CHIP Child Rate Sheet'!$A$3:$QG$33,MATCH("Base Member Months:",'TANF_CHIP Child Rate Sheet'!$A$3:$A$33,0),MATCH('Child Check (2)'!$B202&amp;", "&amp;'Child Check (2)'!$C202&amp;", "&amp;IF($D202="N","Non-TPL, ","TPL, ")&amp;IF($E202="N","Non-voluntary_","voluntary_")&amp;$A202&amp;"_"&amp;T$4,'TANF_CHIP Child Rate Sheet'!$A$33:$QG$33,0))</f>
        <v>#N/A</v>
      </c>
      <c r="U202" s="118" t="e">
        <f>INDEX('TANF_CHIP Child Rate Sheet'!$A$3:$QG$33,MATCH("Base Member Months:",'TANF_CHIP Child Rate Sheet'!$A$3:$A$33,0),MATCH('Child Check (2)'!$B202&amp;", "&amp;'Child Check (2)'!$C202&amp;", "&amp;IF($D202="N","Non-TPL, ","TPL, ")&amp;IF($E202="N","Non-voluntary_","voluntary_")&amp;$A202&amp;"_"&amp;U$4,'TANF_CHIP Child Rate Sheet'!$A$33:$QG$33,0))</f>
        <v>#N/A</v>
      </c>
      <c r="W202" s="119">
        <v>0</v>
      </c>
      <c r="X202" s="119">
        <v>0</v>
      </c>
      <c r="Y202" s="119" t="e">
        <v>#VALUE!</v>
      </c>
      <c r="Z202" s="122">
        <v>0</v>
      </c>
      <c r="AA202" s="122">
        <v>0</v>
      </c>
      <c r="AB202" s="122">
        <v>0</v>
      </c>
      <c r="AC202" s="122">
        <v>0</v>
      </c>
      <c r="AD202" s="122">
        <v>-8.3266726846886741E-17</v>
      </c>
      <c r="AE202" s="123" t="e">
        <f t="shared" si="9"/>
        <v>#N/A</v>
      </c>
      <c r="AF202" s="123" t="e">
        <f t="shared" si="10"/>
        <v>#N/A</v>
      </c>
      <c r="AG202" s="121" t="e">
        <f t="shared" si="11"/>
        <v>#N/A</v>
      </c>
    </row>
    <row r="203" spans="1:33">
      <c r="A203" s="112" t="s">
        <v>44</v>
      </c>
      <c r="B203" s="113" t="s">
        <v>47</v>
      </c>
      <c r="C203" s="113" t="s">
        <v>30</v>
      </c>
      <c r="D203" s="113" t="s">
        <v>31</v>
      </c>
      <c r="E203" s="113" t="s">
        <v>36</v>
      </c>
      <c r="F203" s="113" t="s">
        <v>34</v>
      </c>
      <c r="G203" s="35" t="e">
        <f>INDEX('TANF_CHIP Child Rate Sheet'!$A$7:$QG$33,MATCH('Child Check (2)'!$F203,'TANF_CHIP Child Rate Sheet'!$A$7:$A$33,0),MATCH('Child Check (2)'!$B203&amp;", "&amp;'Child Check (2)'!$C203&amp;", "&amp;IF($D203="N","Non-TPL, ","TPL, ")&amp;IF($E203="N","Non-voluntary_","voluntary_")&amp;$A203&amp;"_"&amp;G$4,'TANF_CHIP Child Rate Sheet'!$A$33:$QG$33,0))</f>
        <v>#N/A</v>
      </c>
      <c r="H203" s="36" t="e">
        <f>INDEX('TANF_CHIP Child Rate Sheet'!$A$7:$QG$33,MATCH('Child Check (2)'!$F203,'TANF_CHIP Child Rate Sheet'!$A$7:$A$33,0),MATCH('Child Check (2)'!$B203&amp;", "&amp;'Child Check (2)'!$C203&amp;", "&amp;IF($D203="N","Non-TPL, ","TPL, ")&amp;IF($E203="N","Non-voluntary_","voluntary_")&amp;$A203&amp;"_"&amp;H$4,'TANF_CHIP Child Rate Sheet'!$A$33:$QG$33,0))</f>
        <v>#N/A</v>
      </c>
      <c r="I203" s="36" t="e">
        <f>INDEX('TANF_CHIP Child Rate Sheet'!$A$7:$QG$33,MATCH('Child Check (2)'!$F203,'TANF_CHIP Child Rate Sheet'!$A$7:$A$33,0),MATCH('Child Check (2)'!$B203&amp;", "&amp;'Child Check (2)'!$C203&amp;", "&amp;IF($D203="N","Non-TPL, ","TPL, ")&amp;IF($E203="N","Non-voluntary_","voluntary_")&amp;$A203&amp;"_"&amp;I$4,'TANF_CHIP Child Rate Sheet'!$A$33:$QG$33,0))</f>
        <v>#N/A</v>
      </c>
      <c r="J203" s="37" t="e">
        <f>INDEX('TANF_CHIP Child Rate Sheet'!$A$7:$QG$33,MATCH('Child Check (2)'!$F203,'TANF_CHIP Child Rate Sheet'!$A$7:$A$33,0),MATCH('Child Check (2)'!$B203&amp;", "&amp;'Child Check (2)'!$C203&amp;", "&amp;IF($D203="N","Non-TPL, ","TPL, ")&amp;IF($E203="N","Non-voluntary_","voluntary_")&amp;$A203&amp;"_"&amp;J$4,'TANF_CHIP Child Rate Sheet'!$A$33:$QG$33,0))</f>
        <v>#N/A</v>
      </c>
      <c r="K203" s="38" t="e">
        <f>INDEX('TANF_CHIP Child Rate Sheet'!$A$7:$QG$33,MATCH('Child Check (2)'!$F203,'TANF_CHIP Child Rate Sheet'!$A$7:$A$33,0),MATCH('Child Check (2)'!$B203&amp;", "&amp;'Child Check (2)'!$C203&amp;", "&amp;IF($D203="N","Non-TPL, ","TPL, ")&amp;IF($E203="N","Non-voluntary_","voluntary_")&amp;$A203&amp;"_"&amp;K$4,'TANF_CHIP Child Rate Sheet'!$A$33:$QG$33,0))</f>
        <v>#N/A</v>
      </c>
      <c r="L203" s="37" t="e">
        <f>INDEX('TANF_CHIP Child Rate Sheet'!$A$7:$QG$33,MATCH('Child Check (2)'!$F203,'TANF_CHIP Child Rate Sheet'!$A$7:$A$33,0),MATCH('Child Check (2)'!$B203&amp;", "&amp;'Child Check (2)'!$C203&amp;", "&amp;IF($D203="N","Non-TPL, ","TPL, ")&amp;IF($E203="N","Non-voluntary_","voluntary_")&amp;$A203&amp;"_"&amp;L$4,'TANF_CHIP Child Rate Sheet'!$A$33:$QG$33,0))</f>
        <v>#N/A</v>
      </c>
      <c r="M203" s="39" t="e">
        <f>INDEX('TANF_CHIP Child Rate Sheet'!$A$7:$QG$33,MATCH('Child Check (2)'!$F203,'TANF_CHIP Child Rate Sheet'!$A$7:$A$33,0),MATCH('Child Check (2)'!$B203&amp;", "&amp;'Child Check (2)'!$C203&amp;", "&amp;IF($D203="N","Non-TPL, ","TPL, ")&amp;IF($E203="N","Non-voluntary_","voluntary_")&amp;$A203&amp;"_"&amp;M$4,'TANF_CHIP Child Rate Sheet'!$A$33:$QG$33,0))</f>
        <v>#N/A</v>
      </c>
      <c r="N203" s="40" t="e">
        <f>INDEX('TANF_CHIP Child Rate Sheet'!$A$7:$QG$33,MATCH('Child Check (2)'!$F203,'TANF_CHIP Child Rate Sheet'!$A$7:$A$33,0),MATCH('Child Check (2)'!$B203&amp;", "&amp;'Child Check (2)'!$C203&amp;", "&amp;IF($D203="N","Non-TPL, ","TPL, ")&amp;IF($E203="N","Non-voluntary_","voluntary_")&amp;$A203&amp;"_"&amp;N$4,'TANF_CHIP Child Rate Sheet'!$A$33:$QG$33,0))</f>
        <v>#N/A</v>
      </c>
      <c r="O203" s="41" t="e">
        <f>INDEX('TANF_CHIP Child Rate Sheet'!$A$7:$QG$33,MATCH('Child Check (2)'!$F203,'TANF_CHIP Child Rate Sheet'!$A$7:$A$33,0),MATCH('Child Check (2)'!$B203&amp;", "&amp;'Child Check (2)'!$C203&amp;", "&amp;IF($D203="N","Non-TPL, ","TPL, ")&amp;IF($E203="N","Non-voluntary_","voluntary_")&amp;$A203&amp;"_"&amp;O$4,'TANF_CHIP Child Rate Sheet'!$A$33:$QG$33,0))</f>
        <v>#N/A</v>
      </c>
      <c r="P203" s="41" t="e">
        <f>INDEX('TANF_CHIP Child Rate Sheet'!$A$7:$QG$33,MATCH('Child Check (2)'!$F203,'TANF_CHIP Child Rate Sheet'!$A$7:$A$33,0),MATCH('Child Check (2)'!$B203&amp;", "&amp;'Child Check (2)'!$C203&amp;", "&amp;IF($D203="N","Non-TPL, ","TPL, ")&amp;IF($E203="N","Non-voluntary_","voluntary_")&amp;$A203&amp;"_"&amp;P$4,'TANF_CHIP Child Rate Sheet'!$A$33:$QG$33,0))</f>
        <v>#N/A</v>
      </c>
      <c r="Q203" s="35" t="e">
        <f>INDEX('TANF_CHIP Child Rate Sheet'!$A$7:$QG$33,MATCH('Child Check (2)'!$F203,'TANF_CHIP Child Rate Sheet'!$A$7:$A$33,0),MATCH('Child Check (2)'!$B203&amp;", "&amp;'Child Check (2)'!$C203&amp;", "&amp;IF($D203="N","Non-TPL, ","TPL, ")&amp;IF($E203="N","Non-voluntary_","voluntary_")&amp;$A203&amp;"_"&amp;Q$4,'TANF_CHIP Child Rate Sheet'!$A$33:$QG$33,0))</f>
        <v>#N/A</v>
      </c>
      <c r="R203" s="36" t="e">
        <f>INDEX('TANF_CHIP Child Rate Sheet'!$A$7:$QG$33,MATCH('Child Check (2)'!$F203,'TANF_CHIP Child Rate Sheet'!$A$7:$A$33,0),MATCH('Child Check (2)'!$B203&amp;", "&amp;'Child Check (2)'!$C203&amp;", "&amp;IF($D203="N","Non-TPL, ","TPL, ")&amp;IF($E203="N","Non-voluntary_","voluntary_")&amp;$A203&amp;"_"&amp;R$4,'TANF_CHIP Child Rate Sheet'!$A$33:$QG$33,0))</f>
        <v>#N/A</v>
      </c>
      <c r="S203" s="42" t="e">
        <f>INDEX('TANF_CHIP Child Rate Sheet'!$A$7:$QG$33,MATCH('Child Check (2)'!$F203,'TANF_CHIP Child Rate Sheet'!$A$7:$A$33,0),MATCH('Child Check (2)'!$B203&amp;", "&amp;'Child Check (2)'!$C203&amp;", "&amp;IF($D203="N","Non-TPL, ","TPL, ")&amp;IF($E203="N","Non-voluntary_","voluntary_")&amp;$A203&amp;"_"&amp;S$4,'TANF_CHIP Child Rate Sheet'!$A$33:$QG$33,0))</f>
        <v>#N/A</v>
      </c>
      <c r="T203" s="118" t="e">
        <f>INDEX('TANF_CHIP Child Rate Sheet'!$A$3:$QG$33,MATCH("Base Member Months:",'TANF_CHIP Child Rate Sheet'!$A$3:$A$33,0),MATCH('Child Check (2)'!$B203&amp;", "&amp;'Child Check (2)'!$C203&amp;", "&amp;IF($D203="N","Non-TPL, ","TPL, ")&amp;IF($E203="N","Non-voluntary_","voluntary_")&amp;$A203&amp;"_"&amp;T$4,'TANF_CHIP Child Rate Sheet'!$A$33:$QG$33,0))</f>
        <v>#N/A</v>
      </c>
      <c r="U203" s="118" t="e">
        <f>INDEX('TANF_CHIP Child Rate Sheet'!$A$3:$QG$33,MATCH("Base Member Months:",'TANF_CHIP Child Rate Sheet'!$A$3:$A$33,0),MATCH('Child Check (2)'!$B203&amp;", "&amp;'Child Check (2)'!$C203&amp;", "&amp;IF($D203="N","Non-TPL, ","TPL, ")&amp;IF($E203="N","Non-voluntary_","voluntary_")&amp;$A203&amp;"_"&amp;U$4,'TANF_CHIP Child Rate Sheet'!$A$33:$QG$33,0))</f>
        <v>#N/A</v>
      </c>
      <c r="W203" s="119">
        <v>0</v>
      </c>
      <c r="X203" s="119">
        <v>0</v>
      </c>
      <c r="Y203" s="119" t="e">
        <v>#VALUE!</v>
      </c>
      <c r="Z203" s="122">
        <v>0</v>
      </c>
      <c r="AA203" s="122">
        <v>0</v>
      </c>
      <c r="AB203" s="122">
        <v>0</v>
      </c>
      <c r="AC203" s="122">
        <v>0</v>
      </c>
      <c r="AD203" s="122">
        <v>-8.3266726846886741E-17</v>
      </c>
      <c r="AE203" s="123" t="e">
        <f t="shared" si="9"/>
        <v>#N/A</v>
      </c>
      <c r="AF203" s="123" t="e">
        <f t="shared" si="10"/>
        <v>#N/A</v>
      </c>
      <c r="AG203" s="121" t="e">
        <f t="shared" si="11"/>
        <v>#N/A</v>
      </c>
    </row>
    <row r="204" spans="1:33">
      <c r="A204" s="112" t="s">
        <v>44</v>
      </c>
      <c r="B204" s="113" t="s">
        <v>47</v>
      </c>
      <c r="C204" s="113" t="s">
        <v>30</v>
      </c>
      <c r="D204" s="113" t="s">
        <v>31</v>
      </c>
      <c r="E204" s="113" t="s">
        <v>36</v>
      </c>
      <c r="F204" s="113" t="s">
        <v>35</v>
      </c>
      <c r="G204" s="35" t="e">
        <f>INDEX('TANF_CHIP Child Rate Sheet'!$A$7:$QG$33,MATCH('Child Check (2)'!$F204,'TANF_CHIP Child Rate Sheet'!$A$7:$A$33,0),MATCH('Child Check (2)'!$B204&amp;", "&amp;'Child Check (2)'!$C204&amp;", "&amp;IF($D204="N","Non-TPL, ","TPL, ")&amp;IF($E204="N","Non-voluntary_","voluntary_")&amp;$A204&amp;"_"&amp;G$4,'TANF_CHIP Child Rate Sheet'!$A$33:$QG$33,0))</f>
        <v>#N/A</v>
      </c>
      <c r="H204" s="36" t="e">
        <f>INDEX('TANF_CHIP Child Rate Sheet'!$A$7:$QG$33,MATCH('Child Check (2)'!$F204,'TANF_CHIP Child Rate Sheet'!$A$7:$A$33,0),MATCH('Child Check (2)'!$B204&amp;", "&amp;'Child Check (2)'!$C204&amp;", "&amp;IF($D204="N","Non-TPL, ","TPL, ")&amp;IF($E204="N","Non-voluntary_","voluntary_")&amp;$A204&amp;"_"&amp;H$4,'TANF_CHIP Child Rate Sheet'!$A$33:$QG$33,0))</f>
        <v>#N/A</v>
      </c>
      <c r="I204" s="36" t="e">
        <f>INDEX('TANF_CHIP Child Rate Sheet'!$A$7:$QG$33,MATCH('Child Check (2)'!$F204,'TANF_CHIP Child Rate Sheet'!$A$7:$A$33,0),MATCH('Child Check (2)'!$B204&amp;", "&amp;'Child Check (2)'!$C204&amp;", "&amp;IF($D204="N","Non-TPL, ","TPL, ")&amp;IF($E204="N","Non-voluntary_","voluntary_")&amp;$A204&amp;"_"&amp;I$4,'TANF_CHIP Child Rate Sheet'!$A$33:$QG$33,0))</f>
        <v>#N/A</v>
      </c>
      <c r="J204" s="37" t="e">
        <f>INDEX('TANF_CHIP Child Rate Sheet'!$A$7:$QG$33,MATCH('Child Check (2)'!$F204,'TANF_CHIP Child Rate Sheet'!$A$7:$A$33,0),MATCH('Child Check (2)'!$B204&amp;", "&amp;'Child Check (2)'!$C204&amp;", "&amp;IF($D204="N","Non-TPL, ","TPL, ")&amp;IF($E204="N","Non-voluntary_","voluntary_")&amp;$A204&amp;"_"&amp;J$4,'TANF_CHIP Child Rate Sheet'!$A$33:$QG$33,0))</f>
        <v>#N/A</v>
      </c>
      <c r="K204" s="38" t="e">
        <f>INDEX('TANF_CHIP Child Rate Sheet'!$A$7:$QG$33,MATCH('Child Check (2)'!$F204,'TANF_CHIP Child Rate Sheet'!$A$7:$A$33,0),MATCH('Child Check (2)'!$B204&amp;", "&amp;'Child Check (2)'!$C204&amp;", "&amp;IF($D204="N","Non-TPL, ","TPL, ")&amp;IF($E204="N","Non-voluntary_","voluntary_")&amp;$A204&amp;"_"&amp;K$4,'TANF_CHIP Child Rate Sheet'!$A$33:$QG$33,0))</f>
        <v>#N/A</v>
      </c>
      <c r="L204" s="37" t="e">
        <f>INDEX('TANF_CHIP Child Rate Sheet'!$A$7:$QG$33,MATCH('Child Check (2)'!$F204,'TANF_CHIP Child Rate Sheet'!$A$7:$A$33,0),MATCH('Child Check (2)'!$B204&amp;", "&amp;'Child Check (2)'!$C204&amp;", "&amp;IF($D204="N","Non-TPL, ","TPL, ")&amp;IF($E204="N","Non-voluntary_","voluntary_")&amp;$A204&amp;"_"&amp;L$4,'TANF_CHIP Child Rate Sheet'!$A$33:$QG$33,0))</f>
        <v>#N/A</v>
      </c>
      <c r="M204" s="39" t="e">
        <f>INDEX('TANF_CHIP Child Rate Sheet'!$A$7:$QG$33,MATCH('Child Check (2)'!$F204,'TANF_CHIP Child Rate Sheet'!$A$7:$A$33,0),MATCH('Child Check (2)'!$B204&amp;", "&amp;'Child Check (2)'!$C204&amp;", "&amp;IF($D204="N","Non-TPL, ","TPL, ")&amp;IF($E204="N","Non-voluntary_","voluntary_")&amp;$A204&amp;"_"&amp;M$4,'TANF_CHIP Child Rate Sheet'!$A$33:$QG$33,0))</f>
        <v>#N/A</v>
      </c>
      <c r="N204" s="40" t="e">
        <f>INDEX('TANF_CHIP Child Rate Sheet'!$A$7:$QG$33,MATCH('Child Check (2)'!$F204,'TANF_CHIP Child Rate Sheet'!$A$7:$A$33,0),MATCH('Child Check (2)'!$B204&amp;", "&amp;'Child Check (2)'!$C204&amp;", "&amp;IF($D204="N","Non-TPL, ","TPL, ")&amp;IF($E204="N","Non-voluntary_","voluntary_")&amp;$A204&amp;"_"&amp;N$4,'TANF_CHIP Child Rate Sheet'!$A$33:$QG$33,0))</f>
        <v>#N/A</v>
      </c>
      <c r="O204" s="41" t="e">
        <f>INDEX('TANF_CHIP Child Rate Sheet'!$A$7:$QG$33,MATCH('Child Check (2)'!$F204,'TANF_CHIP Child Rate Sheet'!$A$7:$A$33,0),MATCH('Child Check (2)'!$B204&amp;", "&amp;'Child Check (2)'!$C204&amp;", "&amp;IF($D204="N","Non-TPL, ","TPL, ")&amp;IF($E204="N","Non-voluntary_","voluntary_")&amp;$A204&amp;"_"&amp;O$4,'TANF_CHIP Child Rate Sheet'!$A$33:$QG$33,0))</f>
        <v>#N/A</v>
      </c>
      <c r="P204" s="41" t="e">
        <f>INDEX('TANF_CHIP Child Rate Sheet'!$A$7:$QG$33,MATCH('Child Check (2)'!$F204,'TANF_CHIP Child Rate Sheet'!$A$7:$A$33,0),MATCH('Child Check (2)'!$B204&amp;", "&amp;'Child Check (2)'!$C204&amp;", "&amp;IF($D204="N","Non-TPL, ","TPL, ")&amp;IF($E204="N","Non-voluntary_","voluntary_")&amp;$A204&amp;"_"&amp;P$4,'TANF_CHIP Child Rate Sheet'!$A$33:$QG$33,0))</f>
        <v>#N/A</v>
      </c>
      <c r="Q204" s="35" t="e">
        <f>INDEX('TANF_CHIP Child Rate Sheet'!$A$7:$QG$33,MATCH('Child Check (2)'!$F204,'TANF_CHIP Child Rate Sheet'!$A$7:$A$33,0),MATCH('Child Check (2)'!$B204&amp;", "&amp;'Child Check (2)'!$C204&amp;", "&amp;IF($D204="N","Non-TPL, ","TPL, ")&amp;IF($E204="N","Non-voluntary_","voluntary_")&amp;$A204&amp;"_"&amp;Q$4,'TANF_CHIP Child Rate Sheet'!$A$33:$QG$33,0))</f>
        <v>#N/A</v>
      </c>
      <c r="R204" s="36" t="e">
        <f>INDEX('TANF_CHIP Child Rate Sheet'!$A$7:$QG$33,MATCH('Child Check (2)'!$F204,'TANF_CHIP Child Rate Sheet'!$A$7:$A$33,0),MATCH('Child Check (2)'!$B204&amp;", "&amp;'Child Check (2)'!$C204&amp;", "&amp;IF($D204="N","Non-TPL, ","TPL, ")&amp;IF($E204="N","Non-voluntary_","voluntary_")&amp;$A204&amp;"_"&amp;R$4,'TANF_CHIP Child Rate Sheet'!$A$33:$QG$33,0))</f>
        <v>#N/A</v>
      </c>
      <c r="S204" s="42" t="e">
        <f>INDEX('TANF_CHIP Child Rate Sheet'!$A$7:$QG$33,MATCH('Child Check (2)'!$F204,'TANF_CHIP Child Rate Sheet'!$A$7:$A$33,0),MATCH('Child Check (2)'!$B204&amp;", "&amp;'Child Check (2)'!$C204&amp;", "&amp;IF($D204="N","Non-TPL, ","TPL, ")&amp;IF($E204="N","Non-voluntary_","voluntary_")&amp;$A204&amp;"_"&amp;S$4,'TANF_CHIP Child Rate Sheet'!$A$33:$QG$33,0))</f>
        <v>#N/A</v>
      </c>
      <c r="T204" s="118" t="e">
        <f>INDEX('TANF_CHIP Child Rate Sheet'!$A$3:$QG$33,MATCH("Base Member Months:",'TANF_CHIP Child Rate Sheet'!$A$3:$A$33,0),MATCH('Child Check (2)'!$B204&amp;", "&amp;'Child Check (2)'!$C204&amp;", "&amp;IF($D204="N","Non-TPL, ","TPL, ")&amp;IF($E204="N","Non-voluntary_","voluntary_")&amp;$A204&amp;"_"&amp;T$4,'TANF_CHIP Child Rate Sheet'!$A$33:$QG$33,0))</f>
        <v>#N/A</v>
      </c>
      <c r="U204" s="118" t="e">
        <f>INDEX('TANF_CHIP Child Rate Sheet'!$A$3:$QG$33,MATCH("Base Member Months:",'TANF_CHIP Child Rate Sheet'!$A$3:$A$33,0),MATCH('Child Check (2)'!$B204&amp;", "&amp;'Child Check (2)'!$C204&amp;", "&amp;IF($D204="N","Non-TPL, ","TPL, ")&amp;IF($E204="N","Non-voluntary_","voluntary_")&amp;$A204&amp;"_"&amp;U$4,'TANF_CHIP Child Rate Sheet'!$A$33:$QG$33,0))</f>
        <v>#N/A</v>
      </c>
      <c r="W204" s="119">
        <v>0</v>
      </c>
      <c r="X204" s="119">
        <v>0</v>
      </c>
      <c r="Y204" s="119" t="e">
        <v>#VALUE!</v>
      </c>
      <c r="Z204" s="122">
        <v>0</v>
      </c>
      <c r="AA204" s="122">
        <v>0</v>
      </c>
      <c r="AB204" s="122">
        <v>0</v>
      </c>
      <c r="AC204" s="122">
        <v>0</v>
      </c>
      <c r="AD204" s="122">
        <v>0</v>
      </c>
      <c r="AE204" s="123" t="e">
        <f t="shared" si="9"/>
        <v>#N/A</v>
      </c>
      <c r="AF204" s="123" t="e">
        <f t="shared" si="10"/>
        <v>#N/A</v>
      </c>
      <c r="AG204" s="121" t="e">
        <f t="shared" si="11"/>
        <v>#N/A</v>
      </c>
    </row>
    <row r="205" spans="1:33">
      <c r="A205" s="112" t="s">
        <v>44</v>
      </c>
      <c r="B205" s="113" t="s">
        <v>47</v>
      </c>
      <c r="C205" s="113" t="s">
        <v>48</v>
      </c>
      <c r="D205" s="113" t="s">
        <v>31</v>
      </c>
      <c r="E205" s="113" t="s">
        <v>31</v>
      </c>
      <c r="F205" s="113" t="s">
        <v>32</v>
      </c>
      <c r="G205" s="35" t="e">
        <f>INDEX('TANF_CHIP Child Rate Sheet'!$A$7:$QG$33,MATCH('Child Check (2)'!$F205,'TANF_CHIP Child Rate Sheet'!$A$7:$A$33,0),MATCH('Child Check (2)'!$B205&amp;", "&amp;'Child Check (2)'!$C205&amp;", "&amp;IF($D205="N","Non-TPL, ","TPL, ")&amp;IF($E205="N","Non-voluntary_","voluntary_")&amp;$A205&amp;"_"&amp;G$4,'TANF_CHIP Child Rate Sheet'!$A$33:$QG$33,0))</f>
        <v>#N/A</v>
      </c>
      <c r="H205" s="36" t="e">
        <f>INDEX('TANF_CHIP Child Rate Sheet'!$A$7:$QG$33,MATCH('Child Check (2)'!$F205,'TANF_CHIP Child Rate Sheet'!$A$7:$A$33,0),MATCH('Child Check (2)'!$B205&amp;", "&amp;'Child Check (2)'!$C205&amp;", "&amp;IF($D205="N","Non-TPL, ","TPL, ")&amp;IF($E205="N","Non-voluntary_","voluntary_")&amp;$A205&amp;"_"&amp;H$4,'TANF_CHIP Child Rate Sheet'!$A$33:$QG$33,0))</f>
        <v>#N/A</v>
      </c>
      <c r="I205" s="36" t="e">
        <f>INDEX('TANF_CHIP Child Rate Sheet'!$A$7:$QG$33,MATCH('Child Check (2)'!$F205,'TANF_CHIP Child Rate Sheet'!$A$7:$A$33,0),MATCH('Child Check (2)'!$B205&amp;", "&amp;'Child Check (2)'!$C205&amp;", "&amp;IF($D205="N","Non-TPL, ","TPL, ")&amp;IF($E205="N","Non-voluntary_","voluntary_")&amp;$A205&amp;"_"&amp;I$4,'TANF_CHIP Child Rate Sheet'!$A$33:$QG$33,0))</f>
        <v>#N/A</v>
      </c>
      <c r="J205" s="37" t="e">
        <f>INDEX('TANF_CHIP Child Rate Sheet'!$A$7:$QG$33,MATCH('Child Check (2)'!$F205,'TANF_CHIP Child Rate Sheet'!$A$7:$A$33,0),MATCH('Child Check (2)'!$B205&amp;", "&amp;'Child Check (2)'!$C205&amp;", "&amp;IF($D205="N","Non-TPL, ","TPL, ")&amp;IF($E205="N","Non-voluntary_","voluntary_")&amp;$A205&amp;"_"&amp;J$4,'TANF_CHIP Child Rate Sheet'!$A$33:$QG$33,0))</f>
        <v>#N/A</v>
      </c>
      <c r="K205" s="38" t="e">
        <f>INDEX('TANF_CHIP Child Rate Sheet'!$A$7:$QG$33,MATCH('Child Check (2)'!$F205,'TANF_CHIP Child Rate Sheet'!$A$7:$A$33,0),MATCH('Child Check (2)'!$B205&amp;", "&amp;'Child Check (2)'!$C205&amp;", "&amp;IF($D205="N","Non-TPL, ","TPL, ")&amp;IF($E205="N","Non-voluntary_","voluntary_")&amp;$A205&amp;"_"&amp;K$4,'TANF_CHIP Child Rate Sheet'!$A$33:$QG$33,0))</f>
        <v>#N/A</v>
      </c>
      <c r="L205" s="37" t="e">
        <f>INDEX('TANF_CHIP Child Rate Sheet'!$A$7:$QG$33,MATCH('Child Check (2)'!$F205,'TANF_CHIP Child Rate Sheet'!$A$7:$A$33,0),MATCH('Child Check (2)'!$B205&amp;", "&amp;'Child Check (2)'!$C205&amp;", "&amp;IF($D205="N","Non-TPL, ","TPL, ")&amp;IF($E205="N","Non-voluntary_","voluntary_")&amp;$A205&amp;"_"&amp;L$4,'TANF_CHIP Child Rate Sheet'!$A$33:$QG$33,0))</f>
        <v>#N/A</v>
      </c>
      <c r="M205" s="39" t="e">
        <f>INDEX('TANF_CHIP Child Rate Sheet'!$A$7:$QG$33,MATCH('Child Check (2)'!$F205,'TANF_CHIP Child Rate Sheet'!$A$7:$A$33,0),MATCH('Child Check (2)'!$B205&amp;", "&amp;'Child Check (2)'!$C205&amp;", "&amp;IF($D205="N","Non-TPL, ","TPL, ")&amp;IF($E205="N","Non-voluntary_","voluntary_")&amp;$A205&amp;"_"&amp;M$4,'TANF_CHIP Child Rate Sheet'!$A$33:$QG$33,0))</f>
        <v>#N/A</v>
      </c>
      <c r="N205" s="40" t="e">
        <f>INDEX('TANF_CHIP Child Rate Sheet'!$A$7:$QG$33,MATCH('Child Check (2)'!$F205,'TANF_CHIP Child Rate Sheet'!$A$7:$A$33,0),MATCH('Child Check (2)'!$B205&amp;", "&amp;'Child Check (2)'!$C205&amp;", "&amp;IF($D205="N","Non-TPL, ","TPL, ")&amp;IF($E205="N","Non-voluntary_","voluntary_")&amp;$A205&amp;"_"&amp;N$4,'TANF_CHIP Child Rate Sheet'!$A$33:$QG$33,0))</f>
        <v>#N/A</v>
      </c>
      <c r="O205" s="41" t="e">
        <f>INDEX('TANF_CHIP Child Rate Sheet'!$A$7:$QG$33,MATCH('Child Check (2)'!$F205,'TANF_CHIP Child Rate Sheet'!$A$7:$A$33,0),MATCH('Child Check (2)'!$B205&amp;", "&amp;'Child Check (2)'!$C205&amp;", "&amp;IF($D205="N","Non-TPL, ","TPL, ")&amp;IF($E205="N","Non-voluntary_","voluntary_")&amp;$A205&amp;"_"&amp;O$4,'TANF_CHIP Child Rate Sheet'!$A$33:$QG$33,0))</f>
        <v>#N/A</v>
      </c>
      <c r="P205" s="41" t="e">
        <f>INDEX('TANF_CHIP Child Rate Sheet'!$A$7:$QG$33,MATCH('Child Check (2)'!$F205,'TANF_CHIP Child Rate Sheet'!$A$7:$A$33,0),MATCH('Child Check (2)'!$B205&amp;", "&amp;'Child Check (2)'!$C205&amp;", "&amp;IF($D205="N","Non-TPL, ","TPL, ")&amp;IF($E205="N","Non-voluntary_","voluntary_")&amp;$A205&amp;"_"&amp;P$4,'TANF_CHIP Child Rate Sheet'!$A$33:$QG$33,0))</f>
        <v>#N/A</v>
      </c>
      <c r="Q205" s="35" t="e">
        <f>INDEX('TANF_CHIP Child Rate Sheet'!$A$7:$QG$33,MATCH('Child Check (2)'!$F205,'TANF_CHIP Child Rate Sheet'!$A$7:$A$33,0),MATCH('Child Check (2)'!$B205&amp;", "&amp;'Child Check (2)'!$C205&amp;", "&amp;IF($D205="N","Non-TPL, ","TPL, ")&amp;IF($E205="N","Non-voluntary_","voluntary_")&amp;$A205&amp;"_"&amp;Q$4,'TANF_CHIP Child Rate Sheet'!$A$33:$QG$33,0))</f>
        <v>#N/A</v>
      </c>
      <c r="R205" s="36" t="e">
        <f>INDEX('TANF_CHIP Child Rate Sheet'!$A$7:$QG$33,MATCH('Child Check (2)'!$F205,'TANF_CHIP Child Rate Sheet'!$A$7:$A$33,0),MATCH('Child Check (2)'!$B205&amp;", "&amp;'Child Check (2)'!$C205&amp;", "&amp;IF($D205="N","Non-TPL, ","TPL, ")&amp;IF($E205="N","Non-voluntary_","voluntary_")&amp;$A205&amp;"_"&amp;R$4,'TANF_CHIP Child Rate Sheet'!$A$33:$QG$33,0))</f>
        <v>#N/A</v>
      </c>
      <c r="S205" s="42" t="e">
        <f>INDEX('TANF_CHIP Child Rate Sheet'!$A$7:$QG$33,MATCH('Child Check (2)'!$F205,'TANF_CHIP Child Rate Sheet'!$A$7:$A$33,0),MATCH('Child Check (2)'!$B205&amp;", "&amp;'Child Check (2)'!$C205&amp;", "&amp;IF($D205="N","Non-TPL, ","TPL, ")&amp;IF($E205="N","Non-voluntary_","voluntary_")&amp;$A205&amp;"_"&amp;S$4,'TANF_CHIP Child Rate Sheet'!$A$33:$QG$33,0))</f>
        <v>#N/A</v>
      </c>
      <c r="T205" s="118" t="e">
        <f>INDEX('TANF_CHIP Child Rate Sheet'!$A$3:$QG$33,MATCH("Base Member Months:",'TANF_CHIP Child Rate Sheet'!$A$3:$A$33,0),MATCH('Child Check (2)'!$B205&amp;", "&amp;'Child Check (2)'!$C205&amp;", "&amp;IF($D205="N","Non-TPL, ","TPL, ")&amp;IF($E205="N","Non-voluntary_","voluntary_")&amp;$A205&amp;"_"&amp;T$4,'TANF_CHIP Child Rate Sheet'!$A$33:$QG$33,0))</f>
        <v>#N/A</v>
      </c>
      <c r="U205" s="118" t="e">
        <f>INDEX('TANF_CHIP Child Rate Sheet'!$A$3:$QG$33,MATCH("Base Member Months:",'TANF_CHIP Child Rate Sheet'!$A$3:$A$33,0),MATCH('Child Check (2)'!$B205&amp;", "&amp;'Child Check (2)'!$C205&amp;", "&amp;IF($D205="N","Non-TPL, ","TPL, ")&amp;IF($E205="N","Non-voluntary_","voluntary_")&amp;$A205&amp;"_"&amp;U$4,'TANF_CHIP Child Rate Sheet'!$A$33:$QG$33,0))</f>
        <v>#N/A</v>
      </c>
      <c r="W205" s="119">
        <v>0</v>
      </c>
      <c r="X205" s="119">
        <v>0</v>
      </c>
      <c r="Y205" s="119" t="e">
        <v>#VALUE!</v>
      </c>
      <c r="Z205" s="122">
        <v>0</v>
      </c>
      <c r="AA205" s="122">
        <v>0</v>
      </c>
      <c r="AB205" s="122">
        <v>0</v>
      </c>
      <c r="AC205" s="122">
        <v>0</v>
      </c>
      <c r="AD205" s="122">
        <v>0</v>
      </c>
      <c r="AE205" s="123" t="e">
        <f t="shared" si="9"/>
        <v>#N/A</v>
      </c>
      <c r="AF205" s="123" t="e">
        <f t="shared" si="10"/>
        <v>#N/A</v>
      </c>
      <c r="AG205" s="121" t="e">
        <f t="shared" si="11"/>
        <v>#N/A</v>
      </c>
    </row>
    <row r="206" spans="1:33">
      <c r="A206" s="112" t="s">
        <v>44</v>
      </c>
      <c r="B206" s="113" t="s">
        <v>47</v>
      </c>
      <c r="C206" s="113" t="s">
        <v>48</v>
      </c>
      <c r="D206" s="113" t="s">
        <v>31</v>
      </c>
      <c r="E206" s="113" t="s">
        <v>31</v>
      </c>
      <c r="F206" s="113" t="s">
        <v>33</v>
      </c>
      <c r="G206" s="35" t="e">
        <f>INDEX('TANF_CHIP Child Rate Sheet'!$A$7:$QG$33,MATCH('Child Check (2)'!$F206,'TANF_CHIP Child Rate Sheet'!$A$7:$A$33,0),MATCH('Child Check (2)'!$B206&amp;", "&amp;'Child Check (2)'!$C206&amp;", "&amp;IF($D206="N","Non-TPL, ","TPL, ")&amp;IF($E206="N","Non-voluntary_","voluntary_")&amp;$A206&amp;"_"&amp;G$4,'TANF_CHIP Child Rate Sheet'!$A$33:$QG$33,0))</f>
        <v>#N/A</v>
      </c>
      <c r="H206" s="36" t="e">
        <f>INDEX('TANF_CHIP Child Rate Sheet'!$A$7:$QG$33,MATCH('Child Check (2)'!$F206,'TANF_CHIP Child Rate Sheet'!$A$7:$A$33,0),MATCH('Child Check (2)'!$B206&amp;", "&amp;'Child Check (2)'!$C206&amp;", "&amp;IF($D206="N","Non-TPL, ","TPL, ")&amp;IF($E206="N","Non-voluntary_","voluntary_")&amp;$A206&amp;"_"&amp;H$4,'TANF_CHIP Child Rate Sheet'!$A$33:$QG$33,0))</f>
        <v>#N/A</v>
      </c>
      <c r="I206" s="36" t="e">
        <f>INDEX('TANF_CHIP Child Rate Sheet'!$A$7:$QG$33,MATCH('Child Check (2)'!$F206,'TANF_CHIP Child Rate Sheet'!$A$7:$A$33,0),MATCH('Child Check (2)'!$B206&amp;", "&amp;'Child Check (2)'!$C206&amp;", "&amp;IF($D206="N","Non-TPL, ","TPL, ")&amp;IF($E206="N","Non-voluntary_","voluntary_")&amp;$A206&amp;"_"&amp;I$4,'TANF_CHIP Child Rate Sheet'!$A$33:$QG$33,0))</f>
        <v>#N/A</v>
      </c>
      <c r="J206" s="37" t="e">
        <f>INDEX('TANF_CHIP Child Rate Sheet'!$A$7:$QG$33,MATCH('Child Check (2)'!$F206,'TANF_CHIP Child Rate Sheet'!$A$7:$A$33,0),MATCH('Child Check (2)'!$B206&amp;", "&amp;'Child Check (2)'!$C206&amp;", "&amp;IF($D206="N","Non-TPL, ","TPL, ")&amp;IF($E206="N","Non-voluntary_","voluntary_")&amp;$A206&amp;"_"&amp;J$4,'TANF_CHIP Child Rate Sheet'!$A$33:$QG$33,0))</f>
        <v>#N/A</v>
      </c>
      <c r="K206" s="38" t="e">
        <f>INDEX('TANF_CHIP Child Rate Sheet'!$A$7:$QG$33,MATCH('Child Check (2)'!$F206,'TANF_CHIP Child Rate Sheet'!$A$7:$A$33,0),MATCH('Child Check (2)'!$B206&amp;", "&amp;'Child Check (2)'!$C206&amp;", "&amp;IF($D206="N","Non-TPL, ","TPL, ")&amp;IF($E206="N","Non-voluntary_","voluntary_")&amp;$A206&amp;"_"&amp;K$4,'TANF_CHIP Child Rate Sheet'!$A$33:$QG$33,0))</f>
        <v>#N/A</v>
      </c>
      <c r="L206" s="37" t="e">
        <f>INDEX('TANF_CHIP Child Rate Sheet'!$A$7:$QG$33,MATCH('Child Check (2)'!$F206,'TANF_CHIP Child Rate Sheet'!$A$7:$A$33,0),MATCH('Child Check (2)'!$B206&amp;", "&amp;'Child Check (2)'!$C206&amp;", "&amp;IF($D206="N","Non-TPL, ","TPL, ")&amp;IF($E206="N","Non-voluntary_","voluntary_")&amp;$A206&amp;"_"&amp;L$4,'TANF_CHIP Child Rate Sheet'!$A$33:$QG$33,0))</f>
        <v>#N/A</v>
      </c>
      <c r="M206" s="39" t="e">
        <f>INDEX('TANF_CHIP Child Rate Sheet'!$A$7:$QG$33,MATCH('Child Check (2)'!$F206,'TANF_CHIP Child Rate Sheet'!$A$7:$A$33,0),MATCH('Child Check (2)'!$B206&amp;", "&amp;'Child Check (2)'!$C206&amp;", "&amp;IF($D206="N","Non-TPL, ","TPL, ")&amp;IF($E206="N","Non-voluntary_","voluntary_")&amp;$A206&amp;"_"&amp;M$4,'TANF_CHIP Child Rate Sheet'!$A$33:$QG$33,0))</f>
        <v>#N/A</v>
      </c>
      <c r="N206" s="40" t="e">
        <f>INDEX('TANF_CHIP Child Rate Sheet'!$A$7:$QG$33,MATCH('Child Check (2)'!$F206,'TANF_CHIP Child Rate Sheet'!$A$7:$A$33,0),MATCH('Child Check (2)'!$B206&amp;", "&amp;'Child Check (2)'!$C206&amp;", "&amp;IF($D206="N","Non-TPL, ","TPL, ")&amp;IF($E206="N","Non-voluntary_","voluntary_")&amp;$A206&amp;"_"&amp;N$4,'TANF_CHIP Child Rate Sheet'!$A$33:$QG$33,0))</f>
        <v>#N/A</v>
      </c>
      <c r="O206" s="41" t="e">
        <f>INDEX('TANF_CHIP Child Rate Sheet'!$A$7:$QG$33,MATCH('Child Check (2)'!$F206,'TANF_CHIP Child Rate Sheet'!$A$7:$A$33,0),MATCH('Child Check (2)'!$B206&amp;", "&amp;'Child Check (2)'!$C206&amp;", "&amp;IF($D206="N","Non-TPL, ","TPL, ")&amp;IF($E206="N","Non-voluntary_","voluntary_")&amp;$A206&amp;"_"&amp;O$4,'TANF_CHIP Child Rate Sheet'!$A$33:$QG$33,0))</f>
        <v>#N/A</v>
      </c>
      <c r="P206" s="41" t="e">
        <f>INDEX('TANF_CHIP Child Rate Sheet'!$A$7:$QG$33,MATCH('Child Check (2)'!$F206,'TANF_CHIP Child Rate Sheet'!$A$7:$A$33,0),MATCH('Child Check (2)'!$B206&amp;", "&amp;'Child Check (2)'!$C206&amp;", "&amp;IF($D206="N","Non-TPL, ","TPL, ")&amp;IF($E206="N","Non-voluntary_","voluntary_")&amp;$A206&amp;"_"&amp;P$4,'TANF_CHIP Child Rate Sheet'!$A$33:$QG$33,0))</f>
        <v>#N/A</v>
      </c>
      <c r="Q206" s="35" t="e">
        <f>INDEX('TANF_CHIP Child Rate Sheet'!$A$7:$QG$33,MATCH('Child Check (2)'!$F206,'TANF_CHIP Child Rate Sheet'!$A$7:$A$33,0),MATCH('Child Check (2)'!$B206&amp;", "&amp;'Child Check (2)'!$C206&amp;", "&amp;IF($D206="N","Non-TPL, ","TPL, ")&amp;IF($E206="N","Non-voluntary_","voluntary_")&amp;$A206&amp;"_"&amp;Q$4,'TANF_CHIP Child Rate Sheet'!$A$33:$QG$33,0))</f>
        <v>#N/A</v>
      </c>
      <c r="R206" s="36" t="e">
        <f>INDEX('TANF_CHIP Child Rate Sheet'!$A$7:$QG$33,MATCH('Child Check (2)'!$F206,'TANF_CHIP Child Rate Sheet'!$A$7:$A$33,0),MATCH('Child Check (2)'!$B206&amp;", "&amp;'Child Check (2)'!$C206&amp;", "&amp;IF($D206="N","Non-TPL, ","TPL, ")&amp;IF($E206="N","Non-voluntary_","voluntary_")&amp;$A206&amp;"_"&amp;R$4,'TANF_CHIP Child Rate Sheet'!$A$33:$QG$33,0))</f>
        <v>#N/A</v>
      </c>
      <c r="S206" s="42" t="e">
        <f>INDEX('TANF_CHIP Child Rate Sheet'!$A$7:$QG$33,MATCH('Child Check (2)'!$F206,'TANF_CHIP Child Rate Sheet'!$A$7:$A$33,0),MATCH('Child Check (2)'!$B206&amp;", "&amp;'Child Check (2)'!$C206&amp;", "&amp;IF($D206="N","Non-TPL, ","TPL, ")&amp;IF($E206="N","Non-voluntary_","voluntary_")&amp;$A206&amp;"_"&amp;S$4,'TANF_CHIP Child Rate Sheet'!$A$33:$QG$33,0))</f>
        <v>#N/A</v>
      </c>
      <c r="T206" s="118" t="e">
        <f>INDEX('TANF_CHIP Child Rate Sheet'!$A$3:$QG$33,MATCH("Base Member Months:",'TANF_CHIP Child Rate Sheet'!$A$3:$A$33,0),MATCH('Child Check (2)'!$B206&amp;", "&amp;'Child Check (2)'!$C206&amp;", "&amp;IF($D206="N","Non-TPL, ","TPL, ")&amp;IF($E206="N","Non-voluntary_","voluntary_")&amp;$A206&amp;"_"&amp;T$4,'TANF_CHIP Child Rate Sheet'!$A$33:$QG$33,0))</f>
        <v>#N/A</v>
      </c>
      <c r="U206" s="118" t="e">
        <f>INDEX('TANF_CHIP Child Rate Sheet'!$A$3:$QG$33,MATCH("Base Member Months:",'TANF_CHIP Child Rate Sheet'!$A$3:$A$33,0),MATCH('Child Check (2)'!$B206&amp;", "&amp;'Child Check (2)'!$C206&amp;", "&amp;IF($D206="N","Non-TPL, ","TPL, ")&amp;IF($E206="N","Non-voluntary_","voluntary_")&amp;$A206&amp;"_"&amp;U$4,'TANF_CHIP Child Rate Sheet'!$A$33:$QG$33,0))</f>
        <v>#N/A</v>
      </c>
      <c r="W206" s="119">
        <v>0</v>
      </c>
      <c r="X206" s="119">
        <v>0</v>
      </c>
      <c r="Y206" s="119" t="e">
        <v>#VALUE!</v>
      </c>
      <c r="Z206" s="122">
        <v>0</v>
      </c>
      <c r="AA206" s="122">
        <v>0</v>
      </c>
      <c r="AB206" s="122">
        <v>0</v>
      </c>
      <c r="AC206" s="122">
        <v>0</v>
      </c>
      <c r="AD206" s="122">
        <v>-8.3266726846886741E-17</v>
      </c>
      <c r="AE206" s="123" t="e">
        <f t="shared" si="9"/>
        <v>#N/A</v>
      </c>
      <c r="AF206" s="123" t="e">
        <f t="shared" si="10"/>
        <v>#N/A</v>
      </c>
      <c r="AG206" s="121" t="e">
        <f t="shared" si="11"/>
        <v>#N/A</v>
      </c>
    </row>
    <row r="207" spans="1:33">
      <c r="A207" s="112" t="s">
        <v>44</v>
      </c>
      <c r="B207" s="113" t="s">
        <v>47</v>
      </c>
      <c r="C207" s="113" t="s">
        <v>48</v>
      </c>
      <c r="D207" s="113" t="s">
        <v>31</v>
      </c>
      <c r="E207" s="113" t="s">
        <v>31</v>
      </c>
      <c r="F207" s="113" t="s">
        <v>34</v>
      </c>
      <c r="G207" s="35" t="e">
        <f>INDEX('TANF_CHIP Child Rate Sheet'!$A$7:$QG$33,MATCH('Child Check (2)'!$F207,'TANF_CHIP Child Rate Sheet'!$A$7:$A$33,0),MATCH('Child Check (2)'!$B207&amp;", "&amp;'Child Check (2)'!$C207&amp;", "&amp;IF($D207="N","Non-TPL, ","TPL, ")&amp;IF($E207="N","Non-voluntary_","voluntary_")&amp;$A207&amp;"_"&amp;G$4,'TANF_CHIP Child Rate Sheet'!$A$33:$QG$33,0))</f>
        <v>#N/A</v>
      </c>
      <c r="H207" s="36" t="e">
        <f>INDEX('TANF_CHIP Child Rate Sheet'!$A$7:$QG$33,MATCH('Child Check (2)'!$F207,'TANF_CHIP Child Rate Sheet'!$A$7:$A$33,0),MATCH('Child Check (2)'!$B207&amp;", "&amp;'Child Check (2)'!$C207&amp;", "&amp;IF($D207="N","Non-TPL, ","TPL, ")&amp;IF($E207="N","Non-voluntary_","voluntary_")&amp;$A207&amp;"_"&amp;H$4,'TANF_CHIP Child Rate Sheet'!$A$33:$QG$33,0))</f>
        <v>#N/A</v>
      </c>
      <c r="I207" s="36" t="e">
        <f>INDEX('TANF_CHIP Child Rate Sheet'!$A$7:$QG$33,MATCH('Child Check (2)'!$F207,'TANF_CHIP Child Rate Sheet'!$A$7:$A$33,0),MATCH('Child Check (2)'!$B207&amp;", "&amp;'Child Check (2)'!$C207&amp;", "&amp;IF($D207="N","Non-TPL, ","TPL, ")&amp;IF($E207="N","Non-voluntary_","voluntary_")&amp;$A207&amp;"_"&amp;I$4,'TANF_CHIP Child Rate Sheet'!$A$33:$QG$33,0))</f>
        <v>#N/A</v>
      </c>
      <c r="J207" s="37" t="e">
        <f>INDEX('TANF_CHIP Child Rate Sheet'!$A$7:$QG$33,MATCH('Child Check (2)'!$F207,'TANF_CHIP Child Rate Sheet'!$A$7:$A$33,0),MATCH('Child Check (2)'!$B207&amp;", "&amp;'Child Check (2)'!$C207&amp;", "&amp;IF($D207="N","Non-TPL, ","TPL, ")&amp;IF($E207="N","Non-voluntary_","voluntary_")&amp;$A207&amp;"_"&amp;J$4,'TANF_CHIP Child Rate Sheet'!$A$33:$QG$33,0))</f>
        <v>#N/A</v>
      </c>
      <c r="K207" s="38" t="e">
        <f>INDEX('TANF_CHIP Child Rate Sheet'!$A$7:$QG$33,MATCH('Child Check (2)'!$F207,'TANF_CHIP Child Rate Sheet'!$A$7:$A$33,0),MATCH('Child Check (2)'!$B207&amp;", "&amp;'Child Check (2)'!$C207&amp;", "&amp;IF($D207="N","Non-TPL, ","TPL, ")&amp;IF($E207="N","Non-voluntary_","voluntary_")&amp;$A207&amp;"_"&amp;K$4,'TANF_CHIP Child Rate Sheet'!$A$33:$QG$33,0))</f>
        <v>#N/A</v>
      </c>
      <c r="L207" s="37" t="e">
        <f>INDEX('TANF_CHIP Child Rate Sheet'!$A$7:$QG$33,MATCH('Child Check (2)'!$F207,'TANF_CHIP Child Rate Sheet'!$A$7:$A$33,0),MATCH('Child Check (2)'!$B207&amp;", "&amp;'Child Check (2)'!$C207&amp;", "&amp;IF($D207="N","Non-TPL, ","TPL, ")&amp;IF($E207="N","Non-voluntary_","voluntary_")&amp;$A207&amp;"_"&amp;L$4,'TANF_CHIP Child Rate Sheet'!$A$33:$QG$33,0))</f>
        <v>#N/A</v>
      </c>
      <c r="M207" s="39" t="e">
        <f>INDEX('TANF_CHIP Child Rate Sheet'!$A$7:$QG$33,MATCH('Child Check (2)'!$F207,'TANF_CHIP Child Rate Sheet'!$A$7:$A$33,0),MATCH('Child Check (2)'!$B207&amp;", "&amp;'Child Check (2)'!$C207&amp;", "&amp;IF($D207="N","Non-TPL, ","TPL, ")&amp;IF($E207="N","Non-voluntary_","voluntary_")&amp;$A207&amp;"_"&amp;M$4,'TANF_CHIP Child Rate Sheet'!$A$33:$QG$33,0))</f>
        <v>#N/A</v>
      </c>
      <c r="N207" s="40" t="e">
        <f>INDEX('TANF_CHIP Child Rate Sheet'!$A$7:$QG$33,MATCH('Child Check (2)'!$F207,'TANF_CHIP Child Rate Sheet'!$A$7:$A$33,0),MATCH('Child Check (2)'!$B207&amp;", "&amp;'Child Check (2)'!$C207&amp;", "&amp;IF($D207="N","Non-TPL, ","TPL, ")&amp;IF($E207="N","Non-voluntary_","voluntary_")&amp;$A207&amp;"_"&amp;N$4,'TANF_CHIP Child Rate Sheet'!$A$33:$QG$33,0))</f>
        <v>#N/A</v>
      </c>
      <c r="O207" s="41" t="e">
        <f>INDEX('TANF_CHIP Child Rate Sheet'!$A$7:$QG$33,MATCH('Child Check (2)'!$F207,'TANF_CHIP Child Rate Sheet'!$A$7:$A$33,0),MATCH('Child Check (2)'!$B207&amp;", "&amp;'Child Check (2)'!$C207&amp;", "&amp;IF($D207="N","Non-TPL, ","TPL, ")&amp;IF($E207="N","Non-voluntary_","voluntary_")&amp;$A207&amp;"_"&amp;O$4,'TANF_CHIP Child Rate Sheet'!$A$33:$QG$33,0))</f>
        <v>#N/A</v>
      </c>
      <c r="P207" s="41" t="e">
        <f>INDEX('TANF_CHIP Child Rate Sheet'!$A$7:$QG$33,MATCH('Child Check (2)'!$F207,'TANF_CHIP Child Rate Sheet'!$A$7:$A$33,0),MATCH('Child Check (2)'!$B207&amp;", "&amp;'Child Check (2)'!$C207&amp;", "&amp;IF($D207="N","Non-TPL, ","TPL, ")&amp;IF($E207="N","Non-voluntary_","voluntary_")&amp;$A207&amp;"_"&amp;P$4,'TANF_CHIP Child Rate Sheet'!$A$33:$QG$33,0))</f>
        <v>#N/A</v>
      </c>
      <c r="Q207" s="35" t="e">
        <f>INDEX('TANF_CHIP Child Rate Sheet'!$A$7:$QG$33,MATCH('Child Check (2)'!$F207,'TANF_CHIP Child Rate Sheet'!$A$7:$A$33,0),MATCH('Child Check (2)'!$B207&amp;", "&amp;'Child Check (2)'!$C207&amp;", "&amp;IF($D207="N","Non-TPL, ","TPL, ")&amp;IF($E207="N","Non-voluntary_","voluntary_")&amp;$A207&amp;"_"&amp;Q$4,'TANF_CHIP Child Rate Sheet'!$A$33:$QG$33,0))</f>
        <v>#N/A</v>
      </c>
      <c r="R207" s="36" t="e">
        <f>INDEX('TANF_CHIP Child Rate Sheet'!$A$7:$QG$33,MATCH('Child Check (2)'!$F207,'TANF_CHIP Child Rate Sheet'!$A$7:$A$33,0),MATCH('Child Check (2)'!$B207&amp;", "&amp;'Child Check (2)'!$C207&amp;", "&amp;IF($D207="N","Non-TPL, ","TPL, ")&amp;IF($E207="N","Non-voluntary_","voluntary_")&amp;$A207&amp;"_"&amp;R$4,'TANF_CHIP Child Rate Sheet'!$A$33:$QG$33,0))</f>
        <v>#N/A</v>
      </c>
      <c r="S207" s="42" t="e">
        <f>INDEX('TANF_CHIP Child Rate Sheet'!$A$7:$QG$33,MATCH('Child Check (2)'!$F207,'TANF_CHIP Child Rate Sheet'!$A$7:$A$33,0),MATCH('Child Check (2)'!$B207&amp;", "&amp;'Child Check (2)'!$C207&amp;", "&amp;IF($D207="N","Non-TPL, ","TPL, ")&amp;IF($E207="N","Non-voluntary_","voluntary_")&amp;$A207&amp;"_"&amp;S$4,'TANF_CHIP Child Rate Sheet'!$A$33:$QG$33,0))</f>
        <v>#N/A</v>
      </c>
      <c r="T207" s="118" t="e">
        <f>INDEX('TANF_CHIP Child Rate Sheet'!$A$3:$QG$33,MATCH("Base Member Months:",'TANF_CHIP Child Rate Sheet'!$A$3:$A$33,0),MATCH('Child Check (2)'!$B207&amp;", "&amp;'Child Check (2)'!$C207&amp;", "&amp;IF($D207="N","Non-TPL, ","TPL, ")&amp;IF($E207="N","Non-voluntary_","voluntary_")&amp;$A207&amp;"_"&amp;T$4,'TANF_CHIP Child Rate Sheet'!$A$33:$QG$33,0))</f>
        <v>#N/A</v>
      </c>
      <c r="U207" s="118" t="e">
        <f>INDEX('TANF_CHIP Child Rate Sheet'!$A$3:$QG$33,MATCH("Base Member Months:",'TANF_CHIP Child Rate Sheet'!$A$3:$A$33,0),MATCH('Child Check (2)'!$B207&amp;", "&amp;'Child Check (2)'!$C207&amp;", "&amp;IF($D207="N","Non-TPL, ","TPL, ")&amp;IF($E207="N","Non-voluntary_","voluntary_")&amp;$A207&amp;"_"&amp;U$4,'TANF_CHIP Child Rate Sheet'!$A$33:$QG$33,0))</f>
        <v>#N/A</v>
      </c>
      <c r="W207" s="119">
        <v>0</v>
      </c>
      <c r="X207" s="119">
        <v>0</v>
      </c>
      <c r="Y207" s="119" t="e">
        <v>#VALUE!</v>
      </c>
      <c r="Z207" s="122">
        <v>0</v>
      </c>
      <c r="AA207" s="122">
        <v>0</v>
      </c>
      <c r="AB207" s="122">
        <v>0</v>
      </c>
      <c r="AC207" s="122">
        <v>0</v>
      </c>
      <c r="AD207" s="122">
        <v>-8.3266726846886741E-17</v>
      </c>
      <c r="AE207" s="123" t="e">
        <f t="shared" si="9"/>
        <v>#N/A</v>
      </c>
      <c r="AF207" s="123" t="e">
        <f t="shared" si="10"/>
        <v>#N/A</v>
      </c>
      <c r="AG207" s="121" t="e">
        <f t="shared" si="11"/>
        <v>#N/A</v>
      </c>
    </row>
    <row r="208" spans="1:33">
      <c r="A208" s="112" t="s">
        <v>44</v>
      </c>
      <c r="B208" s="113" t="s">
        <v>47</v>
      </c>
      <c r="C208" s="113" t="s">
        <v>48</v>
      </c>
      <c r="D208" s="113" t="s">
        <v>31</v>
      </c>
      <c r="E208" s="113" t="s">
        <v>31</v>
      </c>
      <c r="F208" s="113" t="s">
        <v>35</v>
      </c>
      <c r="G208" s="35" t="e">
        <f>INDEX('TANF_CHIP Child Rate Sheet'!$A$7:$QG$33,MATCH('Child Check (2)'!$F208,'TANF_CHIP Child Rate Sheet'!$A$7:$A$33,0),MATCH('Child Check (2)'!$B208&amp;", "&amp;'Child Check (2)'!$C208&amp;", "&amp;IF($D208="N","Non-TPL, ","TPL, ")&amp;IF($E208="N","Non-voluntary_","voluntary_")&amp;$A208&amp;"_"&amp;G$4,'TANF_CHIP Child Rate Sheet'!$A$33:$QG$33,0))</f>
        <v>#N/A</v>
      </c>
      <c r="H208" s="36" t="e">
        <f>INDEX('TANF_CHIP Child Rate Sheet'!$A$7:$QG$33,MATCH('Child Check (2)'!$F208,'TANF_CHIP Child Rate Sheet'!$A$7:$A$33,0),MATCH('Child Check (2)'!$B208&amp;", "&amp;'Child Check (2)'!$C208&amp;", "&amp;IF($D208="N","Non-TPL, ","TPL, ")&amp;IF($E208="N","Non-voluntary_","voluntary_")&amp;$A208&amp;"_"&amp;H$4,'TANF_CHIP Child Rate Sheet'!$A$33:$QG$33,0))</f>
        <v>#N/A</v>
      </c>
      <c r="I208" s="36" t="e">
        <f>INDEX('TANF_CHIP Child Rate Sheet'!$A$7:$QG$33,MATCH('Child Check (2)'!$F208,'TANF_CHIP Child Rate Sheet'!$A$7:$A$33,0),MATCH('Child Check (2)'!$B208&amp;", "&amp;'Child Check (2)'!$C208&amp;", "&amp;IF($D208="N","Non-TPL, ","TPL, ")&amp;IF($E208="N","Non-voluntary_","voluntary_")&amp;$A208&amp;"_"&amp;I$4,'TANF_CHIP Child Rate Sheet'!$A$33:$QG$33,0))</f>
        <v>#N/A</v>
      </c>
      <c r="J208" s="37" t="e">
        <f>INDEX('TANF_CHIP Child Rate Sheet'!$A$7:$QG$33,MATCH('Child Check (2)'!$F208,'TANF_CHIP Child Rate Sheet'!$A$7:$A$33,0),MATCH('Child Check (2)'!$B208&amp;", "&amp;'Child Check (2)'!$C208&amp;", "&amp;IF($D208="N","Non-TPL, ","TPL, ")&amp;IF($E208="N","Non-voluntary_","voluntary_")&amp;$A208&amp;"_"&amp;J$4,'TANF_CHIP Child Rate Sheet'!$A$33:$QG$33,0))</f>
        <v>#N/A</v>
      </c>
      <c r="K208" s="38" t="e">
        <f>INDEX('TANF_CHIP Child Rate Sheet'!$A$7:$QG$33,MATCH('Child Check (2)'!$F208,'TANF_CHIP Child Rate Sheet'!$A$7:$A$33,0),MATCH('Child Check (2)'!$B208&amp;", "&amp;'Child Check (2)'!$C208&amp;", "&amp;IF($D208="N","Non-TPL, ","TPL, ")&amp;IF($E208="N","Non-voluntary_","voluntary_")&amp;$A208&amp;"_"&amp;K$4,'TANF_CHIP Child Rate Sheet'!$A$33:$QG$33,0))</f>
        <v>#N/A</v>
      </c>
      <c r="L208" s="37" t="e">
        <f>INDEX('TANF_CHIP Child Rate Sheet'!$A$7:$QG$33,MATCH('Child Check (2)'!$F208,'TANF_CHIP Child Rate Sheet'!$A$7:$A$33,0),MATCH('Child Check (2)'!$B208&amp;", "&amp;'Child Check (2)'!$C208&amp;", "&amp;IF($D208="N","Non-TPL, ","TPL, ")&amp;IF($E208="N","Non-voluntary_","voluntary_")&amp;$A208&amp;"_"&amp;L$4,'TANF_CHIP Child Rate Sheet'!$A$33:$QG$33,0))</f>
        <v>#N/A</v>
      </c>
      <c r="M208" s="39" t="e">
        <f>INDEX('TANF_CHIP Child Rate Sheet'!$A$7:$QG$33,MATCH('Child Check (2)'!$F208,'TANF_CHIP Child Rate Sheet'!$A$7:$A$33,0),MATCH('Child Check (2)'!$B208&amp;", "&amp;'Child Check (2)'!$C208&amp;", "&amp;IF($D208="N","Non-TPL, ","TPL, ")&amp;IF($E208="N","Non-voluntary_","voluntary_")&amp;$A208&amp;"_"&amp;M$4,'TANF_CHIP Child Rate Sheet'!$A$33:$QG$33,0))</f>
        <v>#N/A</v>
      </c>
      <c r="N208" s="40" t="e">
        <f>INDEX('TANF_CHIP Child Rate Sheet'!$A$7:$QG$33,MATCH('Child Check (2)'!$F208,'TANF_CHIP Child Rate Sheet'!$A$7:$A$33,0),MATCH('Child Check (2)'!$B208&amp;", "&amp;'Child Check (2)'!$C208&amp;", "&amp;IF($D208="N","Non-TPL, ","TPL, ")&amp;IF($E208="N","Non-voluntary_","voluntary_")&amp;$A208&amp;"_"&amp;N$4,'TANF_CHIP Child Rate Sheet'!$A$33:$QG$33,0))</f>
        <v>#N/A</v>
      </c>
      <c r="O208" s="41" t="e">
        <f>INDEX('TANF_CHIP Child Rate Sheet'!$A$7:$QG$33,MATCH('Child Check (2)'!$F208,'TANF_CHIP Child Rate Sheet'!$A$7:$A$33,0),MATCH('Child Check (2)'!$B208&amp;", "&amp;'Child Check (2)'!$C208&amp;", "&amp;IF($D208="N","Non-TPL, ","TPL, ")&amp;IF($E208="N","Non-voluntary_","voluntary_")&amp;$A208&amp;"_"&amp;O$4,'TANF_CHIP Child Rate Sheet'!$A$33:$QG$33,0))</f>
        <v>#N/A</v>
      </c>
      <c r="P208" s="41" t="e">
        <f>INDEX('TANF_CHIP Child Rate Sheet'!$A$7:$QG$33,MATCH('Child Check (2)'!$F208,'TANF_CHIP Child Rate Sheet'!$A$7:$A$33,0),MATCH('Child Check (2)'!$B208&amp;", "&amp;'Child Check (2)'!$C208&amp;", "&amp;IF($D208="N","Non-TPL, ","TPL, ")&amp;IF($E208="N","Non-voluntary_","voluntary_")&amp;$A208&amp;"_"&amp;P$4,'TANF_CHIP Child Rate Sheet'!$A$33:$QG$33,0))</f>
        <v>#N/A</v>
      </c>
      <c r="Q208" s="35" t="e">
        <f>INDEX('TANF_CHIP Child Rate Sheet'!$A$7:$QG$33,MATCH('Child Check (2)'!$F208,'TANF_CHIP Child Rate Sheet'!$A$7:$A$33,0),MATCH('Child Check (2)'!$B208&amp;", "&amp;'Child Check (2)'!$C208&amp;", "&amp;IF($D208="N","Non-TPL, ","TPL, ")&amp;IF($E208="N","Non-voluntary_","voluntary_")&amp;$A208&amp;"_"&amp;Q$4,'TANF_CHIP Child Rate Sheet'!$A$33:$QG$33,0))</f>
        <v>#N/A</v>
      </c>
      <c r="R208" s="36" t="e">
        <f>INDEX('TANF_CHIP Child Rate Sheet'!$A$7:$QG$33,MATCH('Child Check (2)'!$F208,'TANF_CHIP Child Rate Sheet'!$A$7:$A$33,0),MATCH('Child Check (2)'!$B208&amp;", "&amp;'Child Check (2)'!$C208&amp;", "&amp;IF($D208="N","Non-TPL, ","TPL, ")&amp;IF($E208="N","Non-voluntary_","voluntary_")&amp;$A208&amp;"_"&amp;R$4,'TANF_CHIP Child Rate Sheet'!$A$33:$QG$33,0))</f>
        <v>#N/A</v>
      </c>
      <c r="S208" s="42" t="e">
        <f>INDEX('TANF_CHIP Child Rate Sheet'!$A$7:$QG$33,MATCH('Child Check (2)'!$F208,'TANF_CHIP Child Rate Sheet'!$A$7:$A$33,0),MATCH('Child Check (2)'!$B208&amp;", "&amp;'Child Check (2)'!$C208&amp;", "&amp;IF($D208="N","Non-TPL, ","TPL, ")&amp;IF($E208="N","Non-voluntary_","voluntary_")&amp;$A208&amp;"_"&amp;S$4,'TANF_CHIP Child Rate Sheet'!$A$33:$QG$33,0))</f>
        <v>#N/A</v>
      </c>
      <c r="T208" s="118" t="e">
        <f>INDEX('TANF_CHIP Child Rate Sheet'!$A$3:$QG$33,MATCH("Base Member Months:",'TANF_CHIP Child Rate Sheet'!$A$3:$A$33,0),MATCH('Child Check (2)'!$B208&amp;", "&amp;'Child Check (2)'!$C208&amp;", "&amp;IF($D208="N","Non-TPL, ","TPL, ")&amp;IF($E208="N","Non-voluntary_","voluntary_")&amp;$A208&amp;"_"&amp;T$4,'TANF_CHIP Child Rate Sheet'!$A$33:$QG$33,0))</f>
        <v>#N/A</v>
      </c>
      <c r="U208" s="118" t="e">
        <f>INDEX('TANF_CHIP Child Rate Sheet'!$A$3:$QG$33,MATCH("Base Member Months:",'TANF_CHIP Child Rate Sheet'!$A$3:$A$33,0),MATCH('Child Check (2)'!$B208&amp;", "&amp;'Child Check (2)'!$C208&amp;", "&amp;IF($D208="N","Non-TPL, ","TPL, ")&amp;IF($E208="N","Non-voluntary_","voluntary_")&amp;$A208&amp;"_"&amp;U$4,'TANF_CHIP Child Rate Sheet'!$A$33:$QG$33,0))</f>
        <v>#N/A</v>
      </c>
      <c r="W208" s="119">
        <v>0</v>
      </c>
      <c r="X208" s="119">
        <v>0</v>
      </c>
      <c r="Y208" s="119" t="e">
        <v>#VALUE!</v>
      </c>
      <c r="Z208" s="122">
        <v>0</v>
      </c>
      <c r="AA208" s="122">
        <v>0</v>
      </c>
      <c r="AB208" s="122">
        <v>0</v>
      </c>
      <c r="AC208" s="122">
        <v>0</v>
      </c>
      <c r="AD208" s="122">
        <v>0</v>
      </c>
      <c r="AE208" s="123" t="e">
        <f t="shared" si="9"/>
        <v>#N/A</v>
      </c>
      <c r="AF208" s="123" t="e">
        <f t="shared" si="10"/>
        <v>#N/A</v>
      </c>
      <c r="AG208" s="121" t="e">
        <f t="shared" si="11"/>
        <v>#N/A</v>
      </c>
    </row>
    <row r="209" spans="1:33">
      <c r="A209" s="112" t="s">
        <v>44</v>
      </c>
      <c r="B209" s="113" t="s">
        <v>47</v>
      </c>
      <c r="C209" s="113" t="s">
        <v>48</v>
      </c>
      <c r="D209" s="113" t="s">
        <v>31</v>
      </c>
      <c r="E209" s="113" t="s">
        <v>36</v>
      </c>
      <c r="F209" s="113" t="s">
        <v>32</v>
      </c>
      <c r="G209" s="35" t="e">
        <f>INDEX('TANF_CHIP Child Rate Sheet'!$A$7:$QG$33,MATCH('Child Check (2)'!$F209,'TANF_CHIP Child Rate Sheet'!$A$7:$A$33,0),MATCH('Child Check (2)'!$B209&amp;", "&amp;'Child Check (2)'!$C209&amp;", "&amp;IF($D209="N","Non-TPL, ","TPL, ")&amp;IF($E209="N","Non-voluntary_","voluntary_")&amp;$A209&amp;"_"&amp;G$4,'TANF_CHIP Child Rate Sheet'!$A$33:$QG$33,0))</f>
        <v>#N/A</v>
      </c>
      <c r="H209" s="36" t="e">
        <f>INDEX('TANF_CHIP Child Rate Sheet'!$A$7:$QG$33,MATCH('Child Check (2)'!$F209,'TANF_CHIP Child Rate Sheet'!$A$7:$A$33,0),MATCH('Child Check (2)'!$B209&amp;", "&amp;'Child Check (2)'!$C209&amp;", "&amp;IF($D209="N","Non-TPL, ","TPL, ")&amp;IF($E209="N","Non-voluntary_","voluntary_")&amp;$A209&amp;"_"&amp;H$4,'TANF_CHIP Child Rate Sheet'!$A$33:$QG$33,0))</f>
        <v>#N/A</v>
      </c>
      <c r="I209" s="36" t="e">
        <f>INDEX('TANF_CHIP Child Rate Sheet'!$A$7:$QG$33,MATCH('Child Check (2)'!$F209,'TANF_CHIP Child Rate Sheet'!$A$7:$A$33,0),MATCH('Child Check (2)'!$B209&amp;", "&amp;'Child Check (2)'!$C209&amp;", "&amp;IF($D209="N","Non-TPL, ","TPL, ")&amp;IF($E209="N","Non-voluntary_","voluntary_")&amp;$A209&amp;"_"&amp;I$4,'TANF_CHIP Child Rate Sheet'!$A$33:$QG$33,0))</f>
        <v>#N/A</v>
      </c>
      <c r="J209" s="37" t="e">
        <f>INDEX('TANF_CHIP Child Rate Sheet'!$A$7:$QG$33,MATCH('Child Check (2)'!$F209,'TANF_CHIP Child Rate Sheet'!$A$7:$A$33,0),MATCH('Child Check (2)'!$B209&amp;", "&amp;'Child Check (2)'!$C209&amp;", "&amp;IF($D209="N","Non-TPL, ","TPL, ")&amp;IF($E209="N","Non-voluntary_","voluntary_")&amp;$A209&amp;"_"&amp;J$4,'TANF_CHIP Child Rate Sheet'!$A$33:$QG$33,0))</f>
        <v>#N/A</v>
      </c>
      <c r="K209" s="38" t="e">
        <f>INDEX('TANF_CHIP Child Rate Sheet'!$A$7:$QG$33,MATCH('Child Check (2)'!$F209,'TANF_CHIP Child Rate Sheet'!$A$7:$A$33,0),MATCH('Child Check (2)'!$B209&amp;", "&amp;'Child Check (2)'!$C209&amp;", "&amp;IF($D209="N","Non-TPL, ","TPL, ")&amp;IF($E209="N","Non-voluntary_","voluntary_")&amp;$A209&amp;"_"&amp;K$4,'TANF_CHIP Child Rate Sheet'!$A$33:$QG$33,0))</f>
        <v>#N/A</v>
      </c>
      <c r="L209" s="37" t="e">
        <f>INDEX('TANF_CHIP Child Rate Sheet'!$A$7:$QG$33,MATCH('Child Check (2)'!$F209,'TANF_CHIP Child Rate Sheet'!$A$7:$A$33,0),MATCH('Child Check (2)'!$B209&amp;", "&amp;'Child Check (2)'!$C209&amp;", "&amp;IF($D209="N","Non-TPL, ","TPL, ")&amp;IF($E209="N","Non-voluntary_","voluntary_")&amp;$A209&amp;"_"&amp;L$4,'TANF_CHIP Child Rate Sheet'!$A$33:$QG$33,0))</f>
        <v>#N/A</v>
      </c>
      <c r="M209" s="39" t="e">
        <f>INDEX('TANF_CHIP Child Rate Sheet'!$A$7:$QG$33,MATCH('Child Check (2)'!$F209,'TANF_CHIP Child Rate Sheet'!$A$7:$A$33,0),MATCH('Child Check (2)'!$B209&amp;", "&amp;'Child Check (2)'!$C209&amp;", "&amp;IF($D209="N","Non-TPL, ","TPL, ")&amp;IF($E209="N","Non-voluntary_","voluntary_")&amp;$A209&amp;"_"&amp;M$4,'TANF_CHIP Child Rate Sheet'!$A$33:$QG$33,0))</f>
        <v>#N/A</v>
      </c>
      <c r="N209" s="40" t="e">
        <f>INDEX('TANF_CHIP Child Rate Sheet'!$A$7:$QG$33,MATCH('Child Check (2)'!$F209,'TANF_CHIP Child Rate Sheet'!$A$7:$A$33,0),MATCH('Child Check (2)'!$B209&amp;", "&amp;'Child Check (2)'!$C209&amp;", "&amp;IF($D209="N","Non-TPL, ","TPL, ")&amp;IF($E209="N","Non-voluntary_","voluntary_")&amp;$A209&amp;"_"&amp;N$4,'TANF_CHIP Child Rate Sheet'!$A$33:$QG$33,0))</f>
        <v>#N/A</v>
      </c>
      <c r="O209" s="41" t="e">
        <f>INDEX('TANF_CHIP Child Rate Sheet'!$A$7:$QG$33,MATCH('Child Check (2)'!$F209,'TANF_CHIP Child Rate Sheet'!$A$7:$A$33,0),MATCH('Child Check (2)'!$B209&amp;", "&amp;'Child Check (2)'!$C209&amp;", "&amp;IF($D209="N","Non-TPL, ","TPL, ")&amp;IF($E209="N","Non-voluntary_","voluntary_")&amp;$A209&amp;"_"&amp;O$4,'TANF_CHIP Child Rate Sheet'!$A$33:$QG$33,0))</f>
        <v>#N/A</v>
      </c>
      <c r="P209" s="41" t="e">
        <f>INDEX('TANF_CHIP Child Rate Sheet'!$A$7:$QG$33,MATCH('Child Check (2)'!$F209,'TANF_CHIP Child Rate Sheet'!$A$7:$A$33,0),MATCH('Child Check (2)'!$B209&amp;", "&amp;'Child Check (2)'!$C209&amp;", "&amp;IF($D209="N","Non-TPL, ","TPL, ")&amp;IF($E209="N","Non-voluntary_","voluntary_")&amp;$A209&amp;"_"&amp;P$4,'TANF_CHIP Child Rate Sheet'!$A$33:$QG$33,0))</f>
        <v>#N/A</v>
      </c>
      <c r="Q209" s="35" t="e">
        <f>INDEX('TANF_CHIP Child Rate Sheet'!$A$7:$QG$33,MATCH('Child Check (2)'!$F209,'TANF_CHIP Child Rate Sheet'!$A$7:$A$33,0),MATCH('Child Check (2)'!$B209&amp;", "&amp;'Child Check (2)'!$C209&amp;", "&amp;IF($D209="N","Non-TPL, ","TPL, ")&amp;IF($E209="N","Non-voluntary_","voluntary_")&amp;$A209&amp;"_"&amp;Q$4,'TANF_CHIP Child Rate Sheet'!$A$33:$QG$33,0))</f>
        <v>#N/A</v>
      </c>
      <c r="R209" s="36" t="e">
        <f>INDEX('TANF_CHIP Child Rate Sheet'!$A$7:$QG$33,MATCH('Child Check (2)'!$F209,'TANF_CHIP Child Rate Sheet'!$A$7:$A$33,0),MATCH('Child Check (2)'!$B209&amp;", "&amp;'Child Check (2)'!$C209&amp;", "&amp;IF($D209="N","Non-TPL, ","TPL, ")&amp;IF($E209="N","Non-voluntary_","voluntary_")&amp;$A209&amp;"_"&amp;R$4,'TANF_CHIP Child Rate Sheet'!$A$33:$QG$33,0))</f>
        <v>#N/A</v>
      </c>
      <c r="S209" s="42" t="e">
        <f>INDEX('TANF_CHIP Child Rate Sheet'!$A$7:$QG$33,MATCH('Child Check (2)'!$F209,'TANF_CHIP Child Rate Sheet'!$A$7:$A$33,0),MATCH('Child Check (2)'!$B209&amp;", "&amp;'Child Check (2)'!$C209&amp;", "&amp;IF($D209="N","Non-TPL, ","TPL, ")&amp;IF($E209="N","Non-voluntary_","voluntary_")&amp;$A209&amp;"_"&amp;S$4,'TANF_CHIP Child Rate Sheet'!$A$33:$QG$33,0))</f>
        <v>#N/A</v>
      </c>
      <c r="T209" s="118" t="e">
        <f>INDEX('TANF_CHIP Child Rate Sheet'!$A$3:$QG$33,MATCH("Base Member Months:",'TANF_CHIP Child Rate Sheet'!$A$3:$A$33,0),MATCH('Child Check (2)'!$B209&amp;", "&amp;'Child Check (2)'!$C209&amp;", "&amp;IF($D209="N","Non-TPL, ","TPL, ")&amp;IF($E209="N","Non-voluntary_","voluntary_")&amp;$A209&amp;"_"&amp;T$4,'TANF_CHIP Child Rate Sheet'!$A$33:$QG$33,0))</f>
        <v>#N/A</v>
      </c>
      <c r="U209" s="118" t="e">
        <f>INDEX('TANF_CHIP Child Rate Sheet'!$A$3:$QG$33,MATCH("Base Member Months:",'TANF_CHIP Child Rate Sheet'!$A$3:$A$33,0),MATCH('Child Check (2)'!$B209&amp;", "&amp;'Child Check (2)'!$C209&amp;", "&amp;IF($D209="N","Non-TPL, ","TPL, ")&amp;IF($E209="N","Non-voluntary_","voluntary_")&amp;$A209&amp;"_"&amp;U$4,'TANF_CHIP Child Rate Sheet'!$A$33:$QG$33,0))</f>
        <v>#N/A</v>
      </c>
      <c r="W209" s="119">
        <v>0</v>
      </c>
      <c r="X209" s="119">
        <v>0</v>
      </c>
      <c r="Y209" s="119" t="e">
        <v>#VALUE!</v>
      </c>
      <c r="Z209" s="122">
        <v>0</v>
      </c>
      <c r="AA209" s="122">
        <v>0</v>
      </c>
      <c r="AB209" s="122">
        <v>0</v>
      </c>
      <c r="AC209" s="122">
        <v>0</v>
      </c>
      <c r="AD209" s="122">
        <v>0</v>
      </c>
      <c r="AE209" s="123" t="e">
        <f t="shared" si="9"/>
        <v>#N/A</v>
      </c>
      <c r="AF209" s="123" t="e">
        <f t="shared" si="10"/>
        <v>#N/A</v>
      </c>
      <c r="AG209" s="121" t="e">
        <f t="shared" si="11"/>
        <v>#N/A</v>
      </c>
    </row>
    <row r="210" spans="1:33">
      <c r="A210" s="112" t="s">
        <v>44</v>
      </c>
      <c r="B210" s="113" t="s">
        <v>47</v>
      </c>
      <c r="C210" s="113" t="s">
        <v>48</v>
      </c>
      <c r="D210" s="113" t="s">
        <v>31</v>
      </c>
      <c r="E210" s="113" t="s">
        <v>36</v>
      </c>
      <c r="F210" s="113" t="s">
        <v>33</v>
      </c>
      <c r="G210" s="35" t="e">
        <f>INDEX('TANF_CHIP Child Rate Sheet'!$A$7:$QG$33,MATCH('Child Check (2)'!$F210,'TANF_CHIP Child Rate Sheet'!$A$7:$A$33,0),MATCH('Child Check (2)'!$B210&amp;", "&amp;'Child Check (2)'!$C210&amp;", "&amp;IF($D210="N","Non-TPL, ","TPL, ")&amp;IF($E210="N","Non-voluntary_","voluntary_")&amp;$A210&amp;"_"&amp;G$4,'TANF_CHIP Child Rate Sheet'!$A$33:$QG$33,0))</f>
        <v>#N/A</v>
      </c>
      <c r="H210" s="36" t="e">
        <f>INDEX('TANF_CHIP Child Rate Sheet'!$A$7:$QG$33,MATCH('Child Check (2)'!$F210,'TANF_CHIP Child Rate Sheet'!$A$7:$A$33,0),MATCH('Child Check (2)'!$B210&amp;", "&amp;'Child Check (2)'!$C210&amp;", "&amp;IF($D210="N","Non-TPL, ","TPL, ")&amp;IF($E210="N","Non-voluntary_","voluntary_")&amp;$A210&amp;"_"&amp;H$4,'TANF_CHIP Child Rate Sheet'!$A$33:$QG$33,0))</f>
        <v>#N/A</v>
      </c>
      <c r="I210" s="36" t="e">
        <f>INDEX('TANF_CHIP Child Rate Sheet'!$A$7:$QG$33,MATCH('Child Check (2)'!$F210,'TANF_CHIP Child Rate Sheet'!$A$7:$A$33,0),MATCH('Child Check (2)'!$B210&amp;", "&amp;'Child Check (2)'!$C210&amp;", "&amp;IF($D210="N","Non-TPL, ","TPL, ")&amp;IF($E210="N","Non-voluntary_","voluntary_")&amp;$A210&amp;"_"&amp;I$4,'TANF_CHIP Child Rate Sheet'!$A$33:$QG$33,0))</f>
        <v>#N/A</v>
      </c>
      <c r="J210" s="37" t="e">
        <f>INDEX('TANF_CHIP Child Rate Sheet'!$A$7:$QG$33,MATCH('Child Check (2)'!$F210,'TANF_CHIP Child Rate Sheet'!$A$7:$A$33,0),MATCH('Child Check (2)'!$B210&amp;", "&amp;'Child Check (2)'!$C210&amp;", "&amp;IF($D210="N","Non-TPL, ","TPL, ")&amp;IF($E210="N","Non-voluntary_","voluntary_")&amp;$A210&amp;"_"&amp;J$4,'TANF_CHIP Child Rate Sheet'!$A$33:$QG$33,0))</f>
        <v>#N/A</v>
      </c>
      <c r="K210" s="38" t="e">
        <f>INDEX('TANF_CHIP Child Rate Sheet'!$A$7:$QG$33,MATCH('Child Check (2)'!$F210,'TANF_CHIP Child Rate Sheet'!$A$7:$A$33,0),MATCH('Child Check (2)'!$B210&amp;", "&amp;'Child Check (2)'!$C210&amp;", "&amp;IF($D210="N","Non-TPL, ","TPL, ")&amp;IF($E210="N","Non-voluntary_","voluntary_")&amp;$A210&amp;"_"&amp;K$4,'TANF_CHIP Child Rate Sheet'!$A$33:$QG$33,0))</f>
        <v>#N/A</v>
      </c>
      <c r="L210" s="37" t="e">
        <f>INDEX('TANF_CHIP Child Rate Sheet'!$A$7:$QG$33,MATCH('Child Check (2)'!$F210,'TANF_CHIP Child Rate Sheet'!$A$7:$A$33,0),MATCH('Child Check (2)'!$B210&amp;", "&amp;'Child Check (2)'!$C210&amp;", "&amp;IF($D210="N","Non-TPL, ","TPL, ")&amp;IF($E210="N","Non-voluntary_","voluntary_")&amp;$A210&amp;"_"&amp;L$4,'TANF_CHIP Child Rate Sheet'!$A$33:$QG$33,0))</f>
        <v>#N/A</v>
      </c>
      <c r="M210" s="39" t="e">
        <f>INDEX('TANF_CHIP Child Rate Sheet'!$A$7:$QG$33,MATCH('Child Check (2)'!$F210,'TANF_CHIP Child Rate Sheet'!$A$7:$A$33,0),MATCH('Child Check (2)'!$B210&amp;", "&amp;'Child Check (2)'!$C210&amp;", "&amp;IF($D210="N","Non-TPL, ","TPL, ")&amp;IF($E210="N","Non-voluntary_","voluntary_")&amp;$A210&amp;"_"&amp;M$4,'TANF_CHIP Child Rate Sheet'!$A$33:$QG$33,0))</f>
        <v>#N/A</v>
      </c>
      <c r="N210" s="40" t="e">
        <f>INDEX('TANF_CHIP Child Rate Sheet'!$A$7:$QG$33,MATCH('Child Check (2)'!$F210,'TANF_CHIP Child Rate Sheet'!$A$7:$A$33,0),MATCH('Child Check (2)'!$B210&amp;", "&amp;'Child Check (2)'!$C210&amp;", "&amp;IF($D210="N","Non-TPL, ","TPL, ")&amp;IF($E210="N","Non-voluntary_","voluntary_")&amp;$A210&amp;"_"&amp;N$4,'TANF_CHIP Child Rate Sheet'!$A$33:$QG$33,0))</f>
        <v>#N/A</v>
      </c>
      <c r="O210" s="41" t="e">
        <f>INDEX('TANF_CHIP Child Rate Sheet'!$A$7:$QG$33,MATCH('Child Check (2)'!$F210,'TANF_CHIP Child Rate Sheet'!$A$7:$A$33,0),MATCH('Child Check (2)'!$B210&amp;", "&amp;'Child Check (2)'!$C210&amp;", "&amp;IF($D210="N","Non-TPL, ","TPL, ")&amp;IF($E210="N","Non-voluntary_","voluntary_")&amp;$A210&amp;"_"&amp;O$4,'TANF_CHIP Child Rate Sheet'!$A$33:$QG$33,0))</f>
        <v>#N/A</v>
      </c>
      <c r="P210" s="41" t="e">
        <f>INDEX('TANF_CHIP Child Rate Sheet'!$A$7:$QG$33,MATCH('Child Check (2)'!$F210,'TANF_CHIP Child Rate Sheet'!$A$7:$A$33,0),MATCH('Child Check (2)'!$B210&amp;", "&amp;'Child Check (2)'!$C210&amp;", "&amp;IF($D210="N","Non-TPL, ","TPL, ")&amp;IF($E210="N","Non-voluntary_","voluntary_")&amp;$A210&amp;"_"&amp;P$4,'TANF_CHIP Child Rate Sheet'!$A$33:$QG$33,0))</f>
        <v>#N/A</v>
      </c>
      <c r="Q210" s="35" t="e">
        <f>INDEX('TANF_CHIP Child Rate Sheet'!$A$7:$QG$33,MATCH('Child Check (2)'!$F210,'TANF_CHIP Child Rate Sheet'!$A$7:$A$33,0),MATCH('Child Check (2)'!$B210&amp;", "&amp;'Child Check (2)'!$C210&amp;", "&amp;IF($D210="N","Non-TPL, ","TPL, ")&amp;IF($E210="N","Non-voluntary_","voluntary_")&amp;$A210&amp;"_"&amp;Q$4,'TANF_CHIP Child Rate Sheet'!$A$33:$QG$33,0))</f>
        <v>#N/A</v>
      </c>
      <c r="R210" s="36" t="e">
        <f>INDEX('TANF_CHIP Child Rate Sheet'!$A$7:$QG$33,MATCH('Child Check (2)'!$F210,'TANF_CHIP Child Rate Sheet'!$A$7:$A$33,0),MATCH('Child Check (2)'!$B210&amp;", "&amp;'Child Check (2)'!$C210&amp;", "&amp;IF($D210="N","Non-TPL, ","TPL, ")&amp;IF($E210="N","Non-voluntary_","voluntary_")&amp;$A210&amp;"_"&amp;R$4,'TANF_CHIP Child Rate Sheet'!$A$33:$QG$33,0))</f>
        <v>#N/A</v>
      </c>
      <c r="S210" s="42" t="e">
        <f>INDEX('TANF_CHIP Child Rate Sheet'!$A$7:$QG$33,MATCH('Child Check (2)'!$F210,'TANF_CHIP Child Rate Sheet'!$A$7:$A$33,0),MATCH('Child Check (2)'!$B210&amp;", "&amp;'Child Check (2)'!$C210&amp;", "&amp;IF($D210="N","Non-TPL, ","TPL, ")&amp;IF($E210="N","Non-voluntary_","voluntary_")&amp;$A210&amp;"_"&amp;S$4,'TANF_CHIP Child Rate Sheet'!$A$33:$QG$33,0))</f>
        <v>#N/A</v>
      </c>
      <c r="T210" s="118" t="e">
        <f>INDEX('TANF_CHIP Child Rate Sheet'!$A$3:$QG$33,MATCH("Base Member Months:",'TANF_CHIP Child Rate Sheet'!$A$3:$A$33,0),MATCH('Child Check (2)'!$B210&amp;", "&amp;'Child Check (2)'!$C210&amp;", "&amp;IF($D210="N","Non-TPL, ","TPL, ")&amp;IF($E210="N","Non-voluntary_","voluntary_")&amp;$A210&amp;"_"&amp;T$4,'TANF_CHIP Child Rate Sheet'!$A$33:$QG$33,0))</f>
        <v>#N/A</v>
      </c>
      <c r="U210" s="118" t="e">
        <f>INDEX('TANF_CHIP Child Rate Sheet'!$A$3:$QG$33,MATCH("Base Member Months:",'TANF_CHIP Child Rate Sheet'!$A$3:$A$33,0),MATCH('Child Check (2)'!$B210&amp;", "&amp;'Child Check (2)'!$C210&amp;", "&amp;IF($D210="N","Non-TPL, ","TPL, ")&amp;IF($E210="N","Non-voluntary_","voluntary_")&amp;$A210&amp;"_"&amp;U$4,'TANF_CHIP Child Rate Sheet'!$A$33:$QG$33,0))</f>
        <v>#N/A</v>
      </c>
      <c r="W210" s="119">
        <v>0</v>
      </c>
      <c r="X210" s="119">
        <v>0</v>
      </c>
      <c r="Y210" s="119" t="e">
        <v>#VALUE!</v>
      </c>
      <c r="Z210" s="122">
        <v>0</v>
      </c>
      <c r="AA210" s="122">
        <v>0</v>
      </c>
      <c r="AB210" s="122">
        <v>0</v>
      </c>
      <c r="AC210" s="122">
        <v>0</v>
      </c>
      <c r="AD210" s="122">
        <v>-8.3266726846886741E-17</v>
      </c>
      <c r="AE210" s="123" t="e">
        <f t="shared" si="9"/>
        <v>#N/A</v>
      </c>
      <c r="AF210" s="123" t="e">
        <f t="shared" si="10"/>
        <v>#N/A</v>
      </c>
      <c r="AG210" s="121" t="e">
        <f t="shared" si="11"/>
        <v>#N/A</v>
      </c>
    </row>
    <row r="211" spans="1:33">
      <c r="A211" s="112" t="s">
        <v>44</v>
      </c>
      <c r="B211" s="113" t="s">
        <v>47</v>
      </c>
      <c r="C211" s="113" t="s">
        <v>48</v>
      </c>
      <c r="D211" s="113" t="s">
        <v>31</v>
      </c>
      <c r="E211" s="113" t="s">
        <v>36</v>
      </c>
      <c r="F211" s="113" t="s">
        <v>34</v>
      </c>
      <c r="G211" s="35" t="e">
        <f>INDEX('TANF_CHIP Child Rate Sheet'!$A$7:$QG$33,MATCH('Child Check (2)'!$F211,'TANF_CHIP Child Rate Sheet'!$A$7:$A$33,0),MATCH('Child Check (2)'!$B211&amp;", "&amp;'Child Check (2)'!$C211&amp;", "&amp;IF($D211="N","Non-TPL, ","TPL, ")&amp;IF($E211="N","Non-voluntary_","voluntary_")&amp;$A211&amp;"_"&amp;G$4,'TANF_CHIP Child Rate Sheet'!$A$33:$QG$33,0))</f>
        <v>#N/A</v>
      </c>
      <c r="H211" s="36" t="e">
        <f>INDEX('TANF_CHIP Child Rate Sheet'!$A$7:$QG$33,MATCH('Child Check (2)'!$F211,'TANF_CHIP Child Rate Sheet'!$A$7:$A$33,0),MATCH('Child Check (2)'!$B211&amp;", "&amp;'Child Check (2)'!$C211&amp;", "&amp;IF($D211="N","Non-TPL, ","TPL, ")&amp;IF($E211="N","Non-voluntary_","voluntary_")&amp;$A211&amp;"_"&amp;H$4,'TANF_CHIP Child Rate Sheet'!$A$33:$QG$33,0))</f>
        <v>#N/A</v>
      </c>
      <c r="I211" s="36" t="e">
        <f>INDEX('TANF_CHIP Child Rate Sheet'!$A$7:$QG$33,MATCH('Child Check (2)'!$F211,'TANF_CHIP Child Rate Sheet'!$A$7:$A$33,0),MATCH('Child Check (2)'!$B211&amp;", "&amp;'Child Check (2)'!$C211&amp;", "&amp;IF($D211="N","Non-TPL, ","TPL, ")&amp;IF($E211="N","Non-voluntary_","voluntary_")&amp;$A211&amp;"_"&amp;I$4,'TANF_CHIP Child Rate Sheet'!$A$33:$QG$33,0))</f>
        <v>#N/A</v>
      </c>
      <c r="J211" s="37" t="e">
        <f>INDEX('TANF_CHIP Child Rate Sheet'!$A$7:$QG$33,MATCH('Child Check (2)'!$F211,'TANF_CHIP Child Rate Sheet'!$A$7:$A$33,0),MATCH('Child Check (2)'!$B211&amp;", "&amp;'Child Check (2)'!$C211&amp;", "&amp;IF($D211="N","Non-TPL, ","TPL, ")&amp;IF($E211="N","Non-voluntary_","voluntary_")&amp;$A211&amp;"_"&amp;J$4,'TANF_CHIP Child Rate Sheet'!$A$33:$QG$33,0))</f>
        <v>#N/A</v>
      </c>
      <c r="K211" s="38" t="e">
        <f>INDEX('TANF_CHIP Child Rate Sheet'!$A$7:$QG$33,MATCH('Child Check (2)'!$F211,'TANF_CHIP Child Rate Sheet'!$A$7:$A$33,0),MATCH('Child Check (2)'!$B211&amp;", "&amp;'Child Check (2)'!$C211&amp;", "&amp;IF($D211="N","Non-TPL, ","TPL, ")&amp;IF($E211="N","Non-voluntary_","voluntary_")&amp;$A211&amp;"_"&amp;K$4,'TANF_CHIP Child Rate Sheet'!$A$33:$QG$33,0))</f>
        <v>#N/A</v>
      </c>
      <c r="L211" s="37" t="e">
        <f>INDEX('TANF_CHIP Child Rate Sheet'!$A$7:$QG$33,MATCH('Child Check (2)'!$F211,'TANF_CHIP Child Rate Sheet'!$A$7:$A$33,0),MATCH('Child Check (2)'!$B211&amp;", "&amp;'Child Check (2)'!$C211&amp;", "&amp;IF($D211="N","Non-TPL, ","TPL, ")&amp;IF($E211="N","Non-voluntary_","voluntary_")&amp;$A211&amp;"_"&amp;L$4,'TANF_CHIP Child Rate Sheet'!$A$33:$QG$33,0))</f>
        <v>#N/A</v>
      </c>
      <c r="M211" s="39" t="e">
        <f>INDEX('TANF_CHIP Child Rate Sheet'!$A$7:$QG$33,MATCH('Child Check (2)'!$F211,'TANF_CHIP Child Rate Sheet'!$A$7:$A$33,0),MATCH('Child Check (2)'!$B211&amp;", "&amp;'Child Check (2)'!$C211&amp;", "&amp;IF($D211="N","Non-TPL, ","TPL, ")&amp;IF($E211="N","Non-voluntary_","voluntary_")&amp;$A211&amp;"_"&amp;M$4,'TANF_CHIP Child Rate Sheet'!$A$33:$QG$33,0))</f>
        <v>#N/A</v>
      </c>
      <c r="N211" s="40" t="e">
        <f>INDEX('TANF_CHIP Child Rate Sheet'!$A$7:$QG$33,MATCH('Child Check (2)'!$F211,'TANF_CHIP Child Rate Sheet'!$A$7:$A$33,0),MATCH('Child Check (2)'!$B211&amp;", "&amp;'Child Check (2)'!$C211&amp;", "&amp;IF($D211="N","Non-TPL, ","TPL, ")&amp;IF($E211="N","Non-voluntary_","voluntary_")&amp;$A211&amp;"_"&amp;N$4,'TANF_CHIP Child Rate Sheet'!$A$33:$QG$33,0))</f>
        <v>#N/A</v>
      </c>
      <c r="O211" s="41" t="e">
        <f>INDEX('TANF_CHIP Child Rate Sheet'!$A$7:$QG$33,MATCH('Child Check (2)'!$F211,'TANF_CHIP Child Rate Sheet'!$A$7:$A$33,0),MATCH('Child Check (2)'!$B211&amp;", "&amp;'Child Check (2)'!$C211&amp;", "&amp;IF($D211="N","Non-TPL, ","TPL, ")&amp;IF($E211="N","Non-voluntary_","voluntary_")&amp;$A211&amp;"_"&amp;O$4,'TANF_CHIP Child Rate Sheet'!$A$33:$QG$33,0))</f>
        <v>#N/A</v>
      </c>
      <c r="P211" s="41" t="e">
        <f>INDEX('TANF_CHIP Child Rate Sheet'!$A$7:$QG$33,MATCH('Child Check (2)'!$F211,'TANF_CHIP Child Rate Sheet'!$A$7:$A$33,0),MATCH('Child Check (2)'!$B211&amp;", "&amp;'Child Check (2)'!$C211&amp;", "&amp;IF($D211="N","Non-TPL, ","TPL, ")&amp;IF($E211="N","Non-voluntary_","voluntary_")&amp;$A211&amp;"_"&amp;P$4,'TANF_CHIP Child Rate Sheet'!$A$33:$QG$33,0))</f>
        <v>#N/A</v>
      </c>
      <c r="Q211" s="35" t="e">
        <f>INDEX('TANF_CHIP Child Rate Sheet'!$A$7:$QG$33,MATCH('Child Check (2)'!$F211,'TANF_CHIP Child Rate Sheet'!$A$7:$A$33,0),MATCH('Child Check (2)'!$B211&amp;", "&amp;'Child Check (2)'!$C211&amp;", "&amp;IF($D211="N","Non-TPL, ","TPL, ")&amp;IF($E211="N","Non-voluntary_","voluntary_")&amp;$A211&amp;"_"&amp;Q$4,'TANF_CHIP Child Rate Sheet'!$A$33:$QG$33,0))</f>
        <v>#N/A</v>
      </c>
      <c r="R211" s="36" t="e">
        <f>INDEX('TANF_CHIP Child Rate Sheet'!$A$7:$QG$33,MATCH('Child Check (2)'!$F211,'TANF_CHIP Child Rate Sheet'!$A$7:$A$33,0),MATCH('Child Check (2)'!$B211&amp;", "&amp;'Child Check (2)'!$C211&amp;", "&amp;IF($D211="N","Non-TPL, ","TPL, ")&amp;IF($E211="N","Non-voluntary_","voluntary_")&amp;$A211&amp;"_"&amp;R$4,'TANF_CHIP Child Rate Sheet'!$A$33:$QG$33,0))</f>
        <v>#N/A</v>
      </c>
      <c r="S211" s="42" t="e">
        <f>INDEX('TANF_CHIP Child Rate Sheet'!$A$7:$QG$33,MATCH('Child Check (2)'!$F211,'TANF_CHIP Child Rate Sheet'!$A$7:$A$33,0),MATCH('Child Check (2)'!$B211&amp;", "&amp;'Child Check (2)'!$C211&amp;", "&amp;IF($D211="N","Non-TPL, ","TPL, ")&amp;IF($E211="N","Non-voluntary_","voluntary_")&amp;$A211&amp;"_"&amp;S$4,'TANF_CHIP Child Rate Sheet'!$A$33:$QG$33,0))</f>
        <v>#N/A</v>
      </c>
      <c r="T211" s="118" t="e">
        <f>INDEX('TANF_CHIP Child Rate Sheet'!$A$3:$QG$33,MATCH("Base Member Months:",'TANF_CHIP Child Rate Sheet'!$A$3:$A$33,0),MATCH('Child Check (2)'!$B211&amp;", "&amp;'Child Check (2)'!$C211&amp;", "&amp;IF($D211="N","Non-TPL, ","TPL, ")&amp;IF($E211="N","Non-voluntary_","voluntary_")&amp;$A211&amp;"_"&amp;T$4,'TANF_CHIP Child Rate Sheet'!$A$33:$QG$33,0))</f>
        <v>#N/A</v>
      </c>
      <c r="U211" s="118" t="e">
        <f>INDEX('TANF_CHIP Child Rate Sheet'!$A$3:$QG$33,MATCH("Base Member Months:",'TANF_CHIP Child Rate Sheet'!$A$3:$A$33,0),MATCH('Child Check (2)'!$B211&amp;", "&amp;'Child Check (2)'!$C211&amp;", "&amp;IF($D211="N","Non-TPL, ","TPL, ")&amp;IF($E211="N","Non-voluntary_","voluntary_")&amp;$A211&amp;"_"&amp;U$4,'TANF_CHIP Child Rate Sheet'!$A$33:$QG$33,0))</f>
        <v>#N/A</v>
      </c>
      <c r="W211" s="119">
        <v>0</v>
      </c>
      <c r="X211" s="119">
        <v>0</v>
      </c>
      <c r="Y211" s="119" t="e">
        <v>#VALUE!</v>
      </c>
      <c r="Z211" s="122">
        <v>0</v>
      </c>
      <c r="AA211" s="122">
        <v>0</v>
      </c>
      <c r="AB211" s="122">
        <v>0</v>
      </c>
      <c r="AC211" s="122">
        <v>0</v>
      </c>
      <c r="AD211" s="122">
        <v>-8.3266726846886741E-17</v>
      </c>
      <c r="AE211" s="123" t="e">
        <f t="shared" si="9"/>
        <v>#N/A</v>
      </c>
      <c r="AF211" s="123" t="e">
        <f t="shared" si="10"/>
        <v>#N/A</v>
      </c>
      <c r="AG211" s="121" t="e">
        <f t="shared" si="11"/>
        <v>#N/A</v>
      </c>
    </row>
    <row r="212" spans="1:33">
      <c r="A212" s="112" t="s">
        <v>44</v>
      </c>
      <c r="B212" s="113" t="s">
        <v>47</v>
      </c>
      <c r="C212" s="113" t="s">
        <v>48</v>
      </c>
      <c r="D212" s="113" t="s">
        <v>31</v>
      </c>
      <c r="E212" s="113" t="s">
        <v>36</v>
      </c>
      <c r="F212" s="113" t="s">
        <v>35</v>
      </c>
      <c r="G212" s="35" t="e">
        <f>INDEX('TANF_CHIP Child Rate Sheet'!$A$7:$QG$33,MATCH('Child Check (2)'!$F212,'TANF_CHIP Child Rate Sheet'!$A$7:$A$33,0),MATCH('Child Check (2)'!$B212&amp;", "&amp;'Child Check (2)'!$C212&amp;", "&amp;IF($D212="N","Non-TPL, ","TPL, ")&amp;IF($E212="N","Non-voluntary_","voluntary_")&amp;$A212&amp;"_"&amp;G$4,'TANF_CHIP Child Rate Sheet'!$A$33:$QG$33,0))</f>
        <v>#N/A</v>
      </c>
      <c r="H212" s="36" t="e">
        <f>INDEX('TANF_CHIP Child Rate Sheet'!$A$7:$QG$33,MATCH('Child Check (2)'!$F212,'TANF_CHIP Child Rate Sheet'!$A$7:$A$33,0),MATCH('Child Check (2)'!$B212&amp;", "&amp;'Child Check (2)'!$C212&amp;", "&amp;IF($D212="N","Non-TPL, ","TPL, ")&amp;IF($E212="N","Non-voluntary_","voluntary_")&amp;$A212&amp;"_"&amp;H$4,'TANF_CHIP Child Rate Sheet'!$A$33:$QG$33,0))</f>
        <v>#N/A</v>
      </c>
      <c r="I212" s="36" t="e">
        <f>INDEX('TANF_CHIP Child Rate Sheet'!$A$7:$QG$33,MATCH('Child Check (2)'!$F212,'TANF_CHIP Child Rate Sheet'!$A$7:$A$33,0),MATCH('Child Check (2)'!$B212&amp;", "&amp;'Child Check (2)'!$C212&amp;", "&amp;IF($D212="N","Non-TPL, ","TPL, ")&amp;IF($E212="N","Non-voluntary_","voluntary_")&amp;$A212&amp;"_"&amp;I$4,'TANF_CHIP Child Rate Sheet'!$A$33:$QG$33,0))</f>
        <v>#N/A</v>
      </c>
      <c r="J212" s="37" t="e">
        <f>INDEX('TANF_CHIP Child Rate Sheet'!$A$7:$QG$33,MATCH('Child Check (2)'!$F212,'TANF_CHIP Child Rate Sheet'!$A$7:$A$33,0),MATCH('Child Check (2)'!$B212&amp;", "&amp;'Child Check (2)'!$C212&amp;", "&amp;IF($D212="N","Non-TPL, ","TPL, ")&amp;IF($E212="N","Non-voluntary_","voluntary_")&amp;$A212&amp;"_"&amp;J$4,'TANF_CHIP Child Rate Sheet'!$A$33:$QG$33,0))</f>
        <v>#N/A</v>
      </c>
      <c r="K212" s="38" t="e">
        <f>INDEX('TANF_CHIP Child Rate Sheet'!$A$7:$QG$33,MATCH('Child Check (2)'!$F212,'TANF_CHIP Child Rate Sheet'!$A$7:$A$33,0),MATCH('Child Check (2)'!$B212&amp;", "&amp;'Child Check (2)'!$C212&amp;", "&amp;IF($D212="N","Non-TPL, ","TPL, ")&amp;IF($E212="N","Non-voluntary_","voluntary_")&amp;$A212&amp;"_"&amp;K$4,'TANF_CHIP Child Rate Sheet'!$A$33:$QG$33,0))</f>
        <v>#N/A</v>
      </c>
      <c r="L212" s="37" t="e">
        <f>INDEX('TANF_CHIP Child Rate Sheet'!$A$7:$QG$33,MATCH('Child Check (2)'!$F212,'TANF_CHIP Child Rate Sheet'!$A$7:$A$33,0),MATCH('Child Check (2)'!$B212&amp;", "&amp;'Child Check (2)'!$C212&amp;", "&amp;IF($D212="N","Non-TPL, ","TPL, ")&amp;IF($E212="N","Non-voluntary_","voluntary_")&amp;$A212&amp;"_"&amp;L$4,'TANF_CHIP Child Rate Sheet'!$A$33:$QG$33,0))</f>
        <v>#N/A</v>
      </c>
      <c r="M212" s="39" t="e">
        <f>INDEX('TANF_CHIP Child Rate Sheet'!$A$7:$QG$33,MATCH('Child Check (2)'!$F212,'TANF_CHIP Child Rate Sheet'!$A$7:$A$33,0),MATCH('Child Check (2)'!$B212&amp;", "&amp;'Child Check (2)'!$C212&amp;", "&amp;IF($D212="N","Non-TPL, ","TPL, ")&amp;IF($E212="N","Non-voluntary_","voluntary_")&amp;$A212&amp;"_"&amp;M$4,'TANF_CHIP Child Rate Sheet'!$A$33:$QG$33,0))</f>
        <v>#N/A</v>
      </c>
      <c r="N212" s="40" t="e">
        <f>INDEX('TANF_CHIP Child Rate Sheet'!$A$7:$QG$33,MATCH('Child Check (2)'!$F212,'TANF_CHIP Child Rate Sheet'!$A$7:$A$33,0),MATCH('Child Check (2)'!$B212&amp;", "&amp;'Child Check (2)'!$C212&amp;", "&amp;IF($D212="N","Non-TPL, ","TPL, ")&amp;IF($E212="N","Non-voluntary_","voluntary_")&amp;$A212&amp;"_"&amp;N$4,'TANF_CHIP Child Rate Sheet'!$A$33:$QG$33,0))</f>
        <v>#N/A</v>
      </c>
      <c r="O212" s="41" t="e">
        <f>INDEX('TANF_CHIP Child Rate Sheet'!$A$7:$QG$33,MATCH('Child Check (2)'!$F212,'TANF_CHIP Child Rate Sheet'!$A$7:$A$33,0),MATCH('Child Check (2)'!$B212&amp;", "&amp;'Child Check (2)'!$C212&amp;", "&amp;IF($D212="N","Non-TPL, ","TPL, ")&amp;IF($E212="N","Non-voluntary_","voluntary_")&amp;$A212&amp;"_"&amp;O$4,'TANF_CHIP Child Rate Sheet'!$A$33:$QG$33,0))</f>
        <v>#N/A</v>
      </c>
      <c r="P212" s="41" t="e">
        <f>INDEX('TANF_CHIP Child Rate Sheet'!$A$7:$QG$33,MATCH('Child Check (2)'!$F212,'TANF_CHIP Child Rate Sheet'!$A$7:$A$33,0),MATCH('Child Check (2)'!$B212&amp;", "&amp;'Child Check (2)'!$C212&amp;", "&amp;IF($D212="N","Non-TPL, ","TPL, ")&amp;IF($E212="N","Non-voluntary_","voluntary_")&amp;$A212&amp;"_"&amp;P$4,'TANF_CHIP Child Rate Sheet'!$A$33:$QG$33,0))</f>
        <v>#N/A</v>
      </c>
      <c r="Q212" s="35" t="e">
        <f>INDEX('TANF_CHIP Child Rate Sheet'!$A$7:$QG$33,MATCH('Child Check (2)'!$F212,'TANF_CHIP Child Rate Sheet'!$A$7:$A$33,0),MATCH('Child Check (2)'!$B212&amp;", "&amp;'Child Check (2)'!$C212&amp;", "&amp;IF($D212="N","Non-TPL, ","TPL, ")&amp;IF($E212="N","Non-voluntary_","voluntary_")&amp;$A212&amp;"_"&amp;Q$4,'TANF_CHIP Child Rate Sheet'!$A$33:$QG$33,0))</f>
        <v>#N/A</v>
      </c>
      <c r="R212" s="36" t="e">
        <f>INDEX('TANF_CHIP Child Rate Sheet'!$A$7:$QG$33,MATCH('Child Check (2)'!$F212,'TANF_CHIP Child Rate Sheet'!$A$7:$A$33,0),MATCH('Child Check (2)'!$B212&amp;", "&amp;'Child Check (2)'!$C212&amp;", "&amp;IF($D212="N","Non-TPL, ","TPL, ")&amp;IF($E212="N","Non-voluntary_","voluntary_")&amp;$A212&amp;"_"&amp;R$4,'TANF_CHIP Child Rate Sheet'!$A$33:$QG$33,0))</f>
        <v>#N/A</v>
      </c>
      <c r="S212" s="42" t="e">
        <f>INDEX('TANF_CHIP Child Rate Sheet'!$A$7:$QG$33,MATCH('Child Check (2)'!$F212,'TANF_CHIP Child Rate Sheet'!$A$7:$A$33,0),MATCH('Child Check (2)'!$B212&amp;", "&amp;'Child Check (2)'!$C212&amp;", "&amp;IF($D212="N","Non-TPL, ","TPL, ")&amp;IF($E212="N","Non-voluntary_","voluntary_")&amp;$A212&amp;"_"&amp;S$4,'TANF_CHIP Child Rate Sheet'!$A$33:$QG$33,0))</f>
        <v>#N/A</v>
      </c>
      <c r="T212" s="118" t="e">
        <f>INDEX('TANF_CHIP Child Rate Sheet'!$A$3:$QG$33,MATCH("Base Member Months:",'TANF_CHIP Child Rate Sheet'!$A$3:$A$33,0),MATCH('Child Check (2)'!$B212&amp;", "&amp;'Child Check (2)'!$C212&amp;", "&amp;IF($D212="N","Non-TPL, ","TPL, ")&amp;IF($E212="N","Non-voluntary_","voluntary_")&amp;$A212&amp;"_"&amp;T$4,'TANF_CHIP Child Rate Sheet'!$A$33:$QG$33,0))</f>
        <v>#N/A</v>
      </c>
      <c r="U212" s="118" t="e">
        <f>INDEX('TANF_CHIP Child Rate Sheet'!$A$3:$QG$33,MATCH("Base Member Months:",'TANF_CHIP Child Rate Sheet'!$A$3:$A$33,0),MATCH('Child Check (2)'!$B212&amp;", "&amp;'Child Check (2)'!$C212&amp;", "&amp;IF($D212="N","Non-TPL, ","TPL, ")&amp;IF($E212="N","Non-voluntary_","voluntary_")&amp;$A212&amp;"_"&amp;U$4,'TANF_CHIP Child Rate Sheet'!$A$33:$QG$33,0))</f>
        <v>#N/A</v>
      </c>
      <c r="W212" s="119">
        <v>0</v>
      </c>
      <c r="X212" s="119">
        <v>0</v>
      </c>
      <c r="Y212" s="119" t="e">
        <v>#VALUE!</v>
      </c>
      <c r="Z212" s="122">
        <v>0</v>
      </c>
      <c r="AA212" s="122">
        <v>0</v>
      </c>
      <c r="AB212" s="122">
        <v>0</v>
      </c>
      <c r="AC212" s="122">
        <v>0</v>
      </c>
      <c r="AD212" s="122">
        <v>0</v>
      </c>
      <c r="AE212" s="123" t="e">
        <f t="shared" si="9"/>
        <v>#N/A</v>
      </c>
      <c r="AF212" s="123" t="e">
        <f t="shared" si="10"/>
        <v>#N/A</v>
      </c>
      <c r="AG212" s="121" t="e">
        <f t="shared" si="11"/>
        <v>#N/A</v>
      </c>
    </row>
    <row r="213" spans="1:33">
      <c r="A213" s="112" t="s">
        <v>44</v>
      </c>
      <c r="B213" s="113" t="s">
        <v>47</v>
      </c>
      <c r="C213" s="113" t="s">
        <v>49</v>
      </c>
      <c r="D213" s="113" t="s">
        <v>31</v>
      </c>
      <c r="E213" s="113" t="s">
        <v>31</v>
      </c>
      <c r="F213" s="113" t="s">
        <v>32</v>
      </c>
      <c r="G213" s="35" t="e">
        <f>INDEX('TANF_CHIP Child Rate Sheet'!$A$7:$QG$33,MATCH('Child Check (2)'!$F213,'TANF_CHIP Child Rate Sheet'!$A$7:$A$33,0),MATCH('Child Check (2)'!$B213&amp;", "&amp;'Child Check (2)'!$C213&amp;", "&amp;IF($D213="N","Non-TPL, ","TPL, ")&amp;IF($E213="N","Non-voluntary_","voluntary_")&amp;$A213&amp;"_"&amp;G$4,'TANF_CHIP Child Rate Sheet'!$A$33:$QG$33,0))</f>
        <v>#N/A</v>
      </c>
      <c r="H213" s="36" t="e">
        <f>INDEX('TANF_CHIP Child Rate Sheet'!$A$7:$QG$33,MATCH('Child Check (2)'!$F213,'TANF_CHIP Child Rate Sheet'!$A$7:$A$33,0),MATCH('Child Check (2)'!$B213&amp;", "&amp;'Child Check (2)'!$C213&amp;", "&amp;IF($D213="N","Non-TPL, ","TPL, ")&amp;IF($E213="N","Non-voluntary_","voluntary_")&amp;$A213&amp;"_"&amp;H$4,'TANF_CHIP Child Rate Sheet'!$A$33:$QG$33,0))</f>
        <v>#N/A</v>
      </c>
      <c r="I213" s="36" t="e">
        <f>INDEX('TANF_CHIP Child Rate Sheet'!$A$7:$QG$33,MATCH('Child Check (2)'!$F213,'TANF_CHIP Child Rate Sheet'!$A$7:$A$33,0),MATCH('Child Check (2)'!$B213&amp;", "&amp;'Child Check (2)'!$C213&amp;", "&amp;IF($D213="N","Non-TPL, ","TPL, ")&amp;IF($E213="N","Non-voluntary_","voluntary_")&amp;$A213&amp;"_"&amp;I$4,'TANF_CHIP Child Rate Sheet'!$A$33:$QG$33,0))</f>
        <v>#N/A</v>
      </c>
      <c r="J213" s="37" t="e">
        <f>INDEX('TANF_CHIP Child Rate Sheet'!$A$7:$QG$33,MATCH('Child Check (2)'!$F213,'TANF_CHIP Child Rate Sheet'!$A$7:$A$33,0),MATCH('Child Check (2)'!$B213&amp;", "&amp;'Child Check (2)'!$C213&amp;", "&amp;IF($D213="N","Non-TPL, ","TPL, ")&amp;IF($E213="N","Non-voluntary_","voluntary_")&amp;$A213&amp;"_"&amp;J$4,'TANF_CHIP Child Rate Sheet'!$A$33:$QG$33,0))</f>
        <v>#N/A</v>
      </c>
      <c r="K213" s="38" t="e">
        <f>INDEX('TANF_CHIP Child Rate Sheet'!$A$7:$QG$33,MATCH('Child Check (2)'!$F213,'TANF_CHIP Child Rate Sheet'!$A$7:$A$33,0),MATCH('Child Check (2)'!$B213&amp;", "&amp;'Child Check (2)'!$C213&amp;", "&amp;IF($D213="N","Non-TPL, ","TPL, ")&amp;IF($E213="N","Non-voluntary_","voluntary_")&amp;$A213&amp;"_"&amp;K$4,'TANF_CHIP Child Rate Sheet'!$A$33:$QG$33,0))</f>
        <v>#N/A</v>
      </c>
      <c r="L213" s="37" t="e">
        <f>INDEX('TANF_CHIP Child Rate Sheet'!$A$7:$QG$33,MATCH('Child Check (2)'!$F213,'TANF_CHIP Child Rate Sheet'!$A$7:$A$33,0),MATCH('Child Check (2)'!$B213&amp;", "&amp;'Child Check (2)'!$C213&amp;", "&amp;IF($D213="N","Non-TPL, ","TPL, ")&amp;IF($E213="N","Non-voluntary_","voluntary_")&amp;$A213&amp;"_"&amp;L$4,'TANF_CHIP Child Rate Sheet'!$A$33:$QG$33,0))</f>
        <v>#N/A</v>
      </c>
      <c r="M213" s="39" t="e">
        <f>INDEX('TANF_CHIP Child Rate Sheet'!$A$7:$QG$33,MATCH('Child Check (2)'!$F213,'TANF_CHIP Child Rate Sheet'!$A$7:$A$33,0),MATCH('Child Check (2)'!$B213&amp;", "&amp;'Child Check (2)'!$C213&amp;", "&amp;IF($D213="N","Non-TPL, ","TPL, ")&amp;IF($E213="N","Non-voluntary_","voluntary_")&amp;$A213&amp;"_"&amp;M$4,'TANF_CHIP Child Rate Sheet'!$A$33:$QG$33,0))</f>
        <v>#N/A</v>
      </c>
      <c r="N213" s="40" t="e">
        <f>INDEX('TANF_CHIP Child Rate Sheet'!$A$7:$QG$33,MATCH('Child Check (2)'!$F213,'TANF_CHIP Child Rate Sheet'!$A$7:$A$33,0),MATCH('Child Check (2)'!$B213&amp;", "&amp;'Child Check (2)'!$C213&amp;", "&amp;IF($D213="N","Non-TPL, ","TPL, ")&amp;IF($E213="N","Non-voluntary_","voluntary_")&amp;$A213&amp;"_"&amp;N$4,'TANF_CHIP Child Rate Sheet'!$A$33:$QG$33,0))</f>
        <v>#N/A</v>
      </c>
      <c r="O213" s="41" t="e">
        <f>INDEX('TANF_CHIP Child Rate Sheet'!$A$7:$QG$33,MATCH('Child Check (2)'!$F213,'TANF_CHIP Child Rate Sheet'!$A$7:$A$33,0),MATCH('Child Check (2)'!$B213&amp;", "&amp;'Child Check (2)'!$C213&amp;", "&amp;IF($D213="N","Non-TPL, ","TPL, ")&amp;IF($E213="N","Non-voluntary_","voluntary_")&amp;$A213&amp;"_"&amp;O$4,'TANF_CHIP Child Rate Sheet'!$A$33:$QG$33,0))</f>
        <v>#N/A</v>
      </c>
      <c r="P213" s="41" t="e">
        <f>INDEX('TANF_CHIP Child Rate Sheet'!$A$7:$QG$33,MATCH('Child Check (2)'!$F213,'TANF_CHIP Child Rate Sheet'!$A$7:$A$33,0),MATCH('Child Check (2)'!$B213&amp;", "&amp;'Child Check (2)'!$C213&amp;", "&amp;IF($D213="N","Non-TPL, ","TPL, ")&amp;IF($E213="N","Non-voluntary_","voluntary_")&amp;$A213&amp;"_"&amp;P$4,'TANF_CHIP Child Rate Sheet'!$A$33:$QG$33,0))</f>
        <v>#N/A</v>
      </c>
      <c r="Q213" s="35" t="e">
        <f>INDEX('TANF_CHIP Child Rate Sheet'!$A$7:$QG$33,MATCH('Child Check (2)'!$F213,'TANF_CHIP Child Rate Sheet'!$A$7:$A$33,0),MATCH('Child Check (2)'!$B213&amp;", "&amp;'Child Check (2)'!$C213&amp;", "&amp;IF($D213="N","Non-TPL, ","TPL, ")&amp;IF($E213="N","Non-voluntary_","voluntary_")&amp;$A213&amp;"_"&amp;Q$4,'TANF_CHIP Child Rate Sheet'!$A$33:$QG$33,0))</f>
        <v>#N/A</v>
      </c>
      <c r="R213" s="36" t="e">
        <f>INDEX('TANF_CHIP Child Rate Sheet'!$A$7:$QG$33,MATCH('Child Check (2)'!$F213,'TANF_CHIP Child Rate Sheet'!$A$7:$A$33,0),MATCH('Child Check (2)'!$B213&amp;", "&amp;'Child Check (2)'!$C213&amp;", "&amp;IF($D213="N","Non-TPL, ","TPL, ")&amp;IF($E213="N","Non-voluntary_","voluntary_")&amp;$A213&amp;"_"&amp;R$4,'TANF_CHIP Child Rate Sheet'!$A$33:$QG$33,0))</f>
        <v>#N/A</v>
      </c>
      <c r="S213" s="42" t="e">
        <f>INDEX('TANF_CHIP Child Rate Sheet'!$A$7:$QG$33,MATCH('Child Check (2)'!$F213,'TANF_CHIP Child Rate Sheet'!$A$7:$A$33,0),MATCH('Child Check (2)'!$B213&amp;", "&amp;'Child Check (2)'!$C213&amp;", "&amp;IF($D213="N","Non-TPL, ","TPL, ")&amp;IF($E213="N","Non-voluntary_","voluntary_")&amp;$A213&amp;"_"&amp;S$4,'TANF_CHIP Child Rate Sheet'!$A$33:$QG$33,0))</f>
        <v>#N/A</v>
      </c>
      <c r="T213" s="118" t="e">
        <f>INDEX('TANF_CHIP Child Rate Sheet'!$A$3:$QG$33,MATCH("Base Member Months:",'TANF_CHIP Child Rate Sheet'!$A$3:$A$33,0),MATCH('Child Check (2)'!$B213&amp;", "&amp;'Child Check (2)'!$C213&amp;", "&amp;IF($D213="N","Non-TPL, ","TPL, ")&amp;IF($E213="N","Non-voluntary_","voluntary_")&amp;$A213&amp;"_"&amp;T$4,'TANF_CHIP Child Rate Sheet'!$A$33:$QG$33,0))</f>
        <v>#N/A</v>
      </c>
      <c r="U213" s="118" t="e">
        <f>INDEX('TANF_CHIP Child Rate Sheet'!$A$3:$QG$33,MATCH("Base Member Months:",'TANF_CHIP Child Rate Sheet'!$A$3:$A$33,0),MATCH('Child Check (2)'!$B213&amp;", "&amp;'Child Check (2)'!$C213&amp;", "&amp;IF($D213="N","Non-TPL, ","TPL, ")&amp;IF($E213="N","Non-voluntary_","voluntary_")&amp;$A213&amp;"_"&amp;U$4,'TANF_CHIP Child Rate Sheet'!$A$33:$QG$33,0))</f>
        <v>#N/A</v>
      </c>
      <c r="W213" s="119">
        <v>0</v>
      </c>
      <c r="X213" s="119">
        <v>0</v>
      </c>
      <c r="Y213" s="119" t="e">
        <v>#VALUE!</v>
      </c>
      <c r="Z213" s="122">
        <v>0</v>
      </c>
      <c r="AA213" s="122">
        <v>0</v>
      </c>
      <c r="AB213" s="122">
        <v>0</v>
      </c>
      <c r="AC213" s="122">
        <v>0</v>
      </c>
      <c r="AD213" s="122">
        <v>0</v>
      </c>
      <c r="AE213" s="123" t="e">
        <f t="shared" si="9"/>
        <v>#N/A</v>
      </c>
      <c r="AF213" s="123" t="e">
        <f t="shared" si="10"/>
        <v>#N/A</v>
      </c>
      <c r="AG213" s="121" t="e">
        <f t="shared" si="11"/>
        <v>#N/A</v>
      </c>
    </row>
    <row r="214" spans="1:33">
      <c r="A214" s="112" t="s">
        <v>44</v>
      </c>
      <c r="B214" s="113" t="s">
        <v>47</v>
      </c>
      <c r="C214" s="113" t="s">
        <v>49</v>
      </c>
      <c r="D214" s="113" t="s">
        <v>31</v>
      </c>
      <c r="E214" s="113" t="s">
        <v>31</v>
      </c>
      <c r="F214" s="113" t="s">
        <v>33</v>
      </c>
      <c r="G214" s="35" t="e">
        <f>INDEX('TANF_CHIP Child Rate Sheet'!$A$7:$QG$33,MATCH('Child Check (2)'!$F214,'TANF_CHIP Child Rate Sheet'!$A$7:$A$33,0),MATCH('Child Check (2)'!$B214&amp;", "&amp;'Child Check (2)'!$C214&amp;", "&amp;IF($D214="N","Non-TPL, ","TPL, ")&amp;IF($E214="N","Non-voluntary_","voluntary_")&amp;$A214&amp;"_"&amp;G$4,'TANF_CHIP Child Rate Sheet'!$A$33:$QG$33,0))</f>
        <v>#N/A</v>
      </c>
      <c r="H214" s="36" t="e">
        <f>INDEX('TANF_CHIP Child Rate Sheet'!$A$7:$QG$33,MATCH('Child Check (2)'!$F214,'TANF_CHIP Child Rate Sheet'!$A$7:$A$33,0),MATCH('Child Check (2)'!$B214&amp;", "&amp;'Child Check (2)'!$C214&amp;", "&amp;IF($D214="N","Non-TPL, ","TPL, ")&amp;IF($E214="N","Non-voluntary_","voluntary_")&amp;$A214&amp;"_"&amp;H$4,'TANF_CHIP Child Rate Sheet'!$A$33:$QG$33,0))</f>
        <v>#N/A</v>
      </c>
      <c r="I214" s="36" t="e">
        <f>INDEX('TANF_CHIP Child Rate Sheet'!$A$7:$QG$33,MATCH('Child Check (2)'!$F214,'TANF_CHIP Child Rate Sheet'!$A$7:$A$33,0),MATCH('Child Check (2)'!$B214&amp;", "&amp;'Child Check (2)'!$C214&amp;", "&amp;IF($D214="N","Non-TPL, ","TPL, ")&amp;IF($E214="N","Non-voluntary_","voluntary_")&amp;$A214&amp;"_"&amp;I$4,'TANF_CHIP Child Rate Sheet'!$A$33:$QG$33,0))</f>
        <v>#N/A</v>
      </c>
      <c r="J214" s="37" t="e">
        <f>INDEX('TANF_CHIP Child Rate Sheet'!$A$7:$QG$33,MATCH('Child Check (2)'!$F214,'TANF_CHIP Child Rate Sheet'!$A$7:$A$33,0),MATCH('Child Check (2)'!$B214&amp;", "&amp;'Child Check (2)'!$C214&amp;", "&amp;IF($D214="N","Non-TPL, ","TPL, ")&amp;IF($E214="N","Non-voluntary_","voluntary_")&amp;$A214&amp;"_"&amp;J$4,'TANF_CHIP Child Rate Sheet'!$A$33:$QG$33,0))</f>
        <v>#N/A</v>
      </c>
      <c r="K214" s="38" t="e">
        <f>INDEX('TANF_CHIP Child Rate Sheet'!$A$7:$QG$33,MATCH('Child Check (2)'!$F214,'TANF_CHIP Child Rate Sheet'!$A$7:$A$33,0),MATCH('Child Check (2)'!$B214&amp;", "&amp;'Child Check (2)'!$C214&amp;", "&amp;IF($D214="N","Non-TPL, ","TPL, ")&amp;IF($E214="N","Non-voluntary_","voluntary_")&amp;$A214&amp;"_"&amp;K$4,'TANF_CHIP Child Rate Sheet'!$A$33:$QG$33,0))</f>
        <v>#N/A</v>
      </c>
      <c r="L214" s="37" t="e">
        <f>INDEX('TANF_CHIP Child Rate Sheet'!$A$7:$QG$33,MATCH('Child Check (2)'!$F214,'TANF_CHIP Child Rate Sheet'!$A$7:$A$33,0),MATCH('Child Check (2)'!$B214&amp;", "&amp;'Child Check (2)'!$C214&amp;", "&amp;IF($D214="N","Non-TPL, ","TPL, ")&amp;IF($E214="N","Non-voluntary_","voluntary_")&amp;$A214&amp;"_"&amp;L$4,'TANF_CHIP Child Rate Sheet'!$A$33:$QG$33,0))</f>
        <v>#N/A</v>
      </c>
      <c r="M214" s="39" t="e">
        <f>INDEX('TANF_CHIP Child Rate Sheet'!$A$7:$QG$33,MATCH('Child Check (2)'!$F214,'TANF_CHIP Child Rate Sheet'!$A$7:$A$33,0),MATCH('Child Check (2)'!$B214&amp;", "&amp;'Child Check (2)'!$C214&amp;", "&amp;IF($D214="N","Non-TPL, ","TPL, ")&amp;IF($E214="N","Non-voluntary_","voluntary_")&amp;$A214&amp;"_"&amp;M$4,'TANF_CHIP Child Rate Sheet'!$A$33:$QG$33,0))</f>
        <v>#N/A</v>
      </c>
      <c r="N214" s="40" t="e">
        <f>INDEX('TANF_CHIP Child Rate Sheet'!$A$7:$QG$33,MATCH('Child Check (2)'!$F214,'TANF_CHIP Child Rate Sheet'!$A$7:$A$33,0),MATCH('Child Check (2)'!$B214&amp;", "&amp;'Child Check (2)'!$C214&amp;", "&amp;IF($D214="N","Non-TPL, ","TPL, ")&amp;IF($E214="N","Non-voluntary_","voluntary_")&amp;$A214&amp;"_"&amp;N$4,'TANF_CHIP Child Rate Sheet'!$A$33:$QG$33,0))</f>
        <v>#N/A</v>
      </c>
      <c r="O214" s="41" t="e">
        <f>INDEX('TANF_CHIP Child Rate Sheet'!$A$7:$QG$33,MATCH('Child Check (2)'!$F214,'TANF_CHIP Child Rate Sheet'!$A$7:$A$33,0),MATCH('Child Check (2)'!$B214&amp;", "&amp;'Child Check (2)'!$C214&amp;", "&amp;IF($D214="N","Non-TPL, ","TPL, ")&amp;IF($E214="N","Non-voluntary_","voluntary_")&amp;$A214&amp;"_"&amp;O$4,'TANF_CHIP Child Rate Sheet'!$A$33:$QG$33,0))</f>
        <v>#N/A</v>
      </c>
      <c r="P214" s="41" t="e">
        <f>INDEX('TANF_CHIP Child Rate Sheet'!$A$7:$QG$33,MATCH('Child Check (2)'!$F214,'TANF_CHIP Child Rate Sheet'!$A$7:$A$33,0),MATCH('Child Check (2)'!$B214&amp;", "&amp;'Child Check (2)'!$C214&amp;", "&amp;IF($D214="N","Non-TPL, ","TPL, ")&amp;IF($E214="N","Non-voluntary_","voluntary_")&amp;$A214&amp;"_"&amp;P$4,'TANF_CHIP Child Rate Sheet'!$A$33:$QG$33,0))</f>
        <v>#N/A</v>
      </c>
      <c r="Q214" s="35" t="e">
        <f>INDEX('TANF_CHIP Child Rate Sheet'!$A$7:$QG$33,MATCH('Child Check (2)'!$F214,'TANF_CHIP Child Rate Sheet'!$A$7:$A$33,0),MATCH('Child Check (2)'!$B214&amp;", "&amp;'Child Check (2)'!$C214&amp;", "&amp;IF($D214="N","Non-TPL, ","TPL, ")&amp;IF($E214="N","Non-voluntary_","voluntary_")&amp;$A214&amp;"_"&amp;Q$4,'TANF_CHIP Child Rate Sheet'!$A$33:$QG$33,0))</f>
        <v>#N/A</v>
      </c>
      <c r="R214" s="36" t="e">
        <f>INDEX('TANF_CHIP Child Rate Sheet'!$A$7:$QG$33,MATCH('Child Check (2)'!$F214,'TANF_CHIP Child Rate Sheet'!$A$7:$A$33,0),MATCH('Child Check (2)'!$B214&amp;", "&amp;'Child Check (2)'!$C214&amp;", "&amp;IF($D214="N","Non-TPL, ","TPL, ")&amp;IF($E214="N","Non-voluntary_","voluntary_")&amp;$A214&amp;"_"&amp;R$4,'TANF_CHIP Child Rate Sheet'!$A$33:$QG$33,0))</f>
        <v>#N/A</v>
      </c>
      <c r="S214" s="42" t="e">
        <f>INDEX('TANF_CHIP Child Rate Sheet'!$A$7:$QG$33,MATCH('Child Check (2)'!$F214,'TANF_CHIP Child Rate Sheet'!$A$7:$A$33,0),MATCH('Child Check (2)'!$B214&amp;", "&amp;'Child Check (2)'!$C214&amp;", "&amp;IF($D214="N","Non-TPL, ","TPL, ")&amp;IF($E214="N","Non-voluntary_","voluntary_")&amp;$A214&amp;"_"&amp;S$4,'TANF_CHIP Child Rate Sheet'!$A$33:$QG$33,0))</f>
        <v>#N/A</v>
      </c>
      <c r="T214" s="118" t="e">
        <f>INDEX('TANF_CHIP Child Rate Sheet'!$A$3:$QG$33,MATCH("Base Member Months:",'TANF_CHIP Child Rate Sheet'!$A$3:$A$33,0),MATCH('Child Check (2)'!$B214&amp;", "&amp;'Child Check (2)'!$C214&amp;", "&amp;IF($D214="N","Non-TPL, ","TPL, ")&amp;IF($E214="N","Non-voluntary_","voluntary_")&amp;$A214&amp;"_"&amp;T$4,'TANF_CHIP Child Rate Sheet'!$A$33:$QG$33,0))</f>
        <v>#N/A</v>
      </c>
      <c r="U214" s="118" t="e">
        <f>INDEX('TANF_CHIP Child Rate Sheet'!$A$3:$QG$33,MATCH("Base Member Months:",'TANF_CHIP Child Rate Sheet'!$A$3:$A$33,0),MATCH('Child Check (2)'!$B214&amp;", "&amp;'Child Check (2)'!$C214&amp;", "&amp;IF($D214="N","Non-TPL, ","TPL, ")&amp;IF($E214="N","Non-voluntary_","voluntary_")&amp;$A214&amp;"_"&amp;U$4,'TANF_CHIP Child Rate Sheet'!$A$33:$QG$33,0))</f>
        <v>#N/A</v>
      </c>
      <c r="W214" s="119">
        <v>0</v>
      </c>
      <c r="X214" s="119">
        <v>0</v>
      </c>
      <c r="Y214" s="119" t="e">
        <v>#VALUE!</v>
      </c>
      <c r="Z214" s="122">
        <v>0</v>
      </c>
      <c r="AA214" s="122">
        <v>0</v>
      </c>
      <c r="AB214" s="122">
        <v>0</v>
      </c>
      <c r="AC214" s="122">
        <v>0</v>
      </c>
      <c r="AD214" s="122">
        <v>-8.3266726846886741E-17</v>
      </c>
      <c r="AE214" s="123" t="e">
        <f t="shared" si="9"/>
        <v>#N/A</v>
      </c>
      <c r="AF214" s="123" t="e">
        <f t="shared" si="10"/>
        <v>#N/A</v>
      </c>
      <c r="AG214" s="121" t="e">
        <f t="shared" si="11"/>
        <v>#N/A</v>
      </c>
    </row>
    <row r="215" spans="1:33">
      <c r="A215" s="112" t="s">
        <v>44</v>
      </c>
      <c r="B215" s="113" t="s">
        <v>47</v>
      </c>
      <c r="C215" s="113" t="s">
        <v>49</v>
      </c>
      <c r="D215" s="113" t="s">
        <v>31</v>
      </c>
      <c r="E215" s="113" t="s">
        <v>31</v>
      </c>
      <c r="F215" s="113" t="s">
        <v>34</v>
      </c>
      <c r="G215" s="35" t="e">
        <f>INDEX('TANF_CHIP Child Rate Sheet'!$A$7:$QG$33,MATCH('Child Check (2)'!$F215,'TANF_CHIP Child Rate Sheet'!$A$7:$A$33,0),MATCH('Child Check (2)'!$B215&amp;", "&amp;'Child Check (2)'!$C215&amp;", "&amp;IF($D215="N","Non-TPL, ","TPL, ")&amp;IF($E215="N","Non-voluntary_","voluntary_")&amp;$A215&amp;"_"&amp;G$4,'TANF_CHIP Child Rate Sheet'!$A$33:$QG$33,0))</f>
        <v>#N/A</v>
      </c>
      <c r="H215" s="36" t="e">
        <f>INDEX('TANF_CHIP Child Rate Sheet'!$A$7:$QG$33,MATCH('Child Check (2)'!$F215,'TANF_CHIP Child Rate Sheet'!$A$7:$A$33,0),MATCH('Child Check (2)'!$B215&amp;", "&amp;'Child Check (2)'!$C215&amp;", "&amp;IF($D215="N","Non-TPL, ","TPL, ")&amp;IF($E215="N","Non-voluntary_","voluntary_")&amp;$A215&amp;"_"&amp;H$4,'TANF_CHIP Child Rate Sheet'!$A$33:$QG$33,0))</f>
        <v>#N/A</v>
      </c>
      <c r="I215" s="36" t="e">
        <f>INDEX('TANF_CHIP Child Rate Sheet'!$A$7:$QG$33,MATCH('Child Check (2)'!$F215,'TANF_CHIP Child Rate Sheet'!$A$7:$A$33,0),MATCH('Child Check (2)'!$B215&amp;", "&amp;'Child Check (2)'!$C215&amp;", "&amp;IF($D215="N","Non-TPL, ","TPL, ")&amp;IF($E215="N","Non-voluntary_","voluntary_")&amp;$A215&amp;"_"&amp;I$4,'TANF_CHIP Child Rate Sheet'!$A$33:$QG$33,0))</f>
        <v>#N/A</v>
      </c>
      <c r="J215" s="37" t="e">
        <f>INDEX('TANF_CHIP Child Rate Sheet'!$A$7:$QG$33,MATCH('Child Check (2)'!$F215,'TANF_CHIP Child Rate Sheet'!$A$7:$A$33,0),MATCH('Child Check (2)'!$B215&amp;", "&amp;'Child Check (2)'!$C215&amp;", "&amp;IF($D215="N","Non-TPL, ","TPL, ")&amp;IF($E215="N","Non-voluntary_","voluntary_")&amp;$A215&amp;"_"&amp;J$4,'TANF_CHIP Child Rate Sheet'!$A$33:$QG$33,0))</f>
        <v>#N/A</v>
      </c>
      <c r="K215" s="38" t="e">
        <f>INDEX('TANF_CHIP Child Rate Sheet'!$A$7:$QG$33,MATCH('Child Check (2)'!$F215,'TANF_CHIP Child Rate Sheet'!$A$7:$A$33,0),MATCH('Child Check (2)'!$B215&amp;", "&amp;'Child Check (2)'!$C215&amp;", "&amp;IF($D215="N","Non-TPL, ","TPL, ")&amp;IF($E215="N","Non-voluntary_","voluntary_")&amp;$A215&amp;"_"&amp;K$4,'TANF_CHIP Child Rate Sheet'!$A$33:$QG$33,0))</f>
        <v>#N/A</v>
      </c>
      <c r="L215" s="37" t="e">
        <f>INDEX('TANF_CHIP Child Rate Sheet'!$A$7:$QG$33,MATCH('Child Check (2)'!$F215,'TANF_CHIP Child Rate Sheet'!$A$7:$A$33,0),MATCH('Child Check (2)'!$B215&amp;", "&amp;'Child Check (2)'!$C215&amp;", "&amp;IF($D215="N","Non-TPL, ","TPL, ")&amp;IF($E215="N","Non-voluntary_","voluntary_")&amp;$A215&amp;"_"&amp;L$4,'TANF_CHIP Child Rate Sheet'!$A$33:$QG$33,0))</f>
        <v>#N/A</v>
      </c>
      <c r="M215" s="39" t="e">
        <f>INDEX('TANF_CHIP Child Rate Sheet'!$A$7:$QG$33,MATCH('Child Check (2)'!$F215,'TANF_CHIP Child Rate Sheet'!$A$7:$A$33,0),MATCH('Child Check (2)'!$B215&amp;", "&amp;'Child Check (2)'!$C215&amp;", "&amp;IF($D215="N","Non-TPL, ","TPL, ")&amp;IF($E215="N","Non-voluntary_","voluntary_")&amp;$A215&amp;"_"&amp;M$4,'TANF_CHIP Child Rate Sheet'!$A$33:$QG$33,0))</f>
        <v>#N/A</v>
      </c>
      <c r="N215" s="40" t="e">
        <f>INDEX('TANF_CHIP Child Rate Sheet'!$A$7:$QG$33,MATCH('Child Check (2)'!$F215,'TANF_CHIP Child Rate Sheet'!$A$7:$A$33,0),MATCH('Child Check (2)'!$B215&amp;", "&amp;'Child Check (2)'!$C215&amp;", "&amp;IF($D215="N","Non-TPL, ","TPL, ")&amp;IF($E215="N","Non-voluntary_","voluntary_")&amp;$A215&amp;"_"&amp;N$4,'TANF_CHIP Child Rate Sheet'!$A$33:$QG$33,0))</f>
        <v>#N/A</v>
      </c>
      <c r="O215" s="41" t="e">
        <f>INDEX('TANF_CHIP Child Rate Sheet'!$A$7:$QG$33,MATCH('Child Check (2)'!$F215,'TANF_CHIP Child Rate Sheet'!$A$7:$A$33,0),MATCH('Child Check (2)'!$B215&amp;", "&amp;'Child Check (2)'!$C215&amp;", "&amp;IF($D215="N","Non-TPL, ","TPL, ")&amp;IF($E215="N","Non-voluntary_","voluntary_")&amp;$A215&amp;"_"&amp;O$4,'TANF_CHIP Child Rate Sheet'!$A$33:$QG$33,0))</f>
        <v>#N/A</v>
      </c>
      <c r="P215" s="41" t="e">
        <f>INDEX('TANF_CHIP Child Rate Sheet'!$A$7:$QG$33,MATCH('Child Check (2)'!$F215,'TANF_CHIP Child Rate Sheet'!$A$7:$A$33,0),MATCH('Child Check (2)'!$B215&amp;", "&amp;'Child Check (2)'!$C215&amp;", "&amp;IF($D215="N","Non-TPL, ","TPL, ")&amp;IF($E215="N","Non-voluntary_","voluntary_")&amp;$A215&amp;"_"&amp;P$4,'TANF_CHIP Child Rate Sheet'!$A$33:$QG$33,0))</f>
        <v>#N/A</v>
      </c>
      <c r="Q215" s="35" t="e">
        <f>INDEX('TANF_CHIP Child Rate Sheet'!$A$7:$QG$33,MATCH('Child Check (2)'!$F215,'TANF_CHIP Child Rate Sheet'!$A$7:$A$33,0),MATCH('Child Check (2)'!$B215&amp;", "&amp;'Child Check (2)'!$C215&amp;", "&amp;IF($D215="N","Non-TPL, ","TPL, ")&amp;IF($E215="N","Non-voluntary_","voluntary_")&amp;$A215&amp;"_"&amp;Q$4,'TANF_CHIP Child Rate Sheet'!$A$33:$QG$33,0))</f>
        <v>#N/A</v>
      </c>
      <c r="R215" s="36" t="e">
        <f>INDEX('TANF_CHIP Child Rate Sheet'!$A$7:$QG$33,MATCH('Child Check (2)'!$F215,'TANF_CHIP Child Rate Sheet'!$A$7:$A$33,0),MATCH('Child Check (2)'!$B215&amp;", "&amp;'Child Check (2)'!$C215&amp;", "&amp;IF($D215="N","Non-TPL, ","TPL, ")&amp;IF($E215="N","Non-voluntary_","voluntary_")&amp;$A215&amp;"_"&amp;R$4,'TANF_CHIP Child Rate Sheet'!$A$33:$QG$33,0))</f>
        <v>#N/A</v>
      </c>
      <c r="S215" s="42" t="e">
        <f>INDEX('TANF_CHIP Child Rate Sheet'!$A$7:$QG$33,MATCH('Child Check (2)'!$F215,'TANF_CHIP Child Rate Sheet'!$A$7:$A$33,0),MATCH('Child Check (2)'!$B215&amp;", "&amp;'Child Check (2)'!$C215&amp;", "&amp;IF($D215="N","Non-TPL, ","TPL, ")&amp;IF($E215="N","Non-voluntary_","voluntary_")&amp;$A215&amp;"_"&amp;S$4,'TANF_CHIP Child Rate Sheet'!$A$33:$QG$33,0))</f>
        <v>#N/A</v>
      </c>
      <c r="T215" s="118" t="e">
        <f>INDEX('TANF_CHIP Child Rate Sheet'!$A$3:$QG$33,MATCH("Base Member Months:",'TANF_CHIP Child Rate Sheet'!$A$3:$A$33,0),MATCH('Child Check (2)'!$B215&amp;", "&amp;'Child Check (2)'!$C215&amp;", "&amp;IF($D215="N","Non-TPL, ","TPL, ")&amp;IF($E215="N","Non-voluntary_","voluntary_")&amp;$A215&amp;"_"&amp;T$4,'TANF_CHIP Child Rate Sheet'!$A$33:$QG$33,0))</f>
        <v>#N/A</v>
      </c>
      <c r="U215" s="118" t="e">
        <f>INDEX('TANF_CHIP Child Rate Sheet'!$A$3:$QG$33,MATCH("Base Member Months:",'TANF_CHIP Child Rate Sheet'!$A$3:$A$33,0),MATCH('Child Check (2)'!$B215&amp;", "&amp;'Child Check (2)'!$C215&amp;", "&amp;IF($D215="N","Non-TPL, ","TPL, ")&amp;IF($E215="N","Non-voluntary_","voluntary_")&amp;$A215&amp;"_"&amp;U$4,'TANF_CHIP Child Rate Sheet'!$A$33:$QG$33,0))</f>
        <v>#N/A</v>
      </c>
      <c r="W215" s="119">
        <v>0</v>
      </c>
      <c r="X215" s="119">
        <v>0</v>
      </c>
      <c r="Y215" s="119" t="e">
        <v>#VALUE!</v>
      </c>
      <c r="Z215" s="122">
        <v>0</v>
      </c>
      <c r="AA215" s="122">
        <v>0</v>
      </c>
      <c r="AB215" s="122">
        <v>0</v>
      </c>
      <c r="AC215" s="122">
        <v>0</v>
      </c>
      <c r="AD215" s="122">
        <v>-8.3266726846886741E-17</v>
      </c>
      <c r="AE215" s="123" t="e">
        <f t="shared" si="9"/>
        <v>#N/A</v>
      </c>
      <c r="AF215" s="123" t="e">
        <f t="shared" si="10"/>
        <v>#N/A</v>
      </c>
      <c r="AG215" s="121" t="e">
        <f t="shared" si="11"/>
        <v>#N/A</v>
      </c>
    </row>
    <row r="216" spans="1:33">
      <c r="A216" s="112" t="s">
        <v>44</v>
      </c>
      <c r="B216" s="113" t="s">
        <v>47</v>
      </c>
      <c r="C216" s="113" t="s">
        <v>49</v>
      </c>
      <c r="D216" s="113" t="s">
        <v>31</v>
      </c>
      <c r="E216" s="113" t="s">
        <v>31</v>
      </c>
      <c r="F216" s="113" t="s">
        <v>35</v>
      </c>
      <c r="G216" s="35" t="e">
        <f>INDEX('TANF_CHIP Child Rate Sheet'!$A$7:$QG$33,MATCH('Child Check (2)'!$F216,'TANF_CHIP Child Rate Sheet'!$A$7:$A$33,0),MATCH('Child Check (2)'!$B216&amp;", "&amp;'Child Check (2)'!$C216&amp;", "&amp;IF($D216="N","Non-TPL, ","TPL, ")&amp;IF($E216="N","Non-voluntary_","voluntary_")&amp;$A216&amp;"_"&amp;G$4,'TANF_CHIP Child Rate Sheet'!$A$33:$QG$33,0))</f>
        <v>#N/A</v>
      </c>
      <c r="H216" s="36" t="e">
        <f>INDEX('TANF_CHIP Child Rate Sheet'!$A$7:$QG$33,MATCH('Child Check (2)'!$F216,'TANF_CHIP Child Rate Sheet'!$A$7:$A$33,0),MATCH('Child Check (2)'!$B216&amp;", "&amp;'Child Check (2)'!$C216&amp;", "&amp;IF($D216="N","Non-TPL, ","TPL, ")&amp;IF($E216="N","Non-voluntary_","voluntary_")&amp;$A216&amp;"_"&amp;H$4,'TANF_CHIP Child Rate Sheet'!$A$33:$QG$33,0))</f>
        <v>#N/A</v>
      </c>
      <c r="I216" s="36" t="e">
        <f>INDEX('TANF_CHIP Child Rate Sheet'!$A$7:$QG$33,MATCH('Child Check (2)'!$F216,'TANF_CHIP Child Rate Sheet'!$A$7:$A$33,0),MATCH('Child Check (2)'!$B216&amp;", "&amp;'Child Check (2)'!$C216&amp;", "&amp;IF($D216="N","Non-TPL, ","TPL, ")&amp;IF($E216="N","Non-voluntary_","voluntary_")&amp;$A216&amp;"_"&amp;I$4,'TANF_CHIP Child Rate Sheet'!$A$33:$QG$33,0))</f>
        <v>#N/A</v>
      </c>
      <c r="J216" s="37" t="e">
        <f>INDEX('TANF_CHIP Child Rate Sheet'!$A$7:$QG$33,MATCH('Child Check (2)'!$F216,'TANF_CHIP Child Rate Sheet'!$A$7:$A$33,0),MATCH('Child Check (2)'!$B216&amp;", "&amp;'Child Check (2)'!$C216&amp;", "&amp;IF($D216="N","Non-TPL, ","TPL, ")&amp;IF($E216="N","Non-voluntary_","voluntary_")&amp;$A216&amp;"_"&amp;J$4,'TANF_CHIP Child Rate Sheet'!$A$33:$QG$33,0))</f>
        <v>#N/A</v>
      </c>
      <c r="K216" s="38" t="e">
        <f>INDEX('TANF_CHIP Child Rate Sheet'!$A$7:$QG$33,MATCH('Child Check (2)'!$F216,'TANF_CHIP Child Rate Sheet'!$A$7:$A$33,0),MATCH('Child Check (2)'!$B216&amp;", "&amp;'Child Check (2)'!$C216&amp;", "&amp;IF($D216="N","Non-TPL, ","TPL, ")&amp;IF($E216="N","Non-voluntary_","voluntary_")&amp;$A216&amp;"_"&amp;K$4,'TANF_CHIP Child Rate Sheet'!$A$33:$QG$33,0))</f>
        <v>#N/A</v>
      </c>
      <c r="L216" s="37" t="e">
        <f>INDEX('TANF_CHIP Child Rate Sheet'!$A$7:$QG$33,MATCH('Child Check (2)'!$F216,'TANF_CHIP Child Rate Sheet'!$A$7:$A$33,0),MATCH('Child Check (2)'!$B216&amp;", "&amp;'Child Check (2)'!$C216&amp;", "&amp;IF($D216="N","Non-TPL, ","TPL, ")&amp;IF($E216="N","Non-voluntary_","voluntary_")&amp;$A216&amp;"_"&amp;L$4,'TANF_CHIP Child Rate Sheet'!$A$33:$QG$33,0))</f>
        <v>#N/A</v>
      </c>
      <c r="M216" s="39" t="e">
        <f>INDEX('TANF_CHIP Child Rate Sheet'!$A$7:$QG$33,MATCH('Child Check (2)'!$F216,'TANF_CHIP Child Rate Sheet'!$A$7:$A$33,0),MATCH('Child Check (2)'!$B216&amp;", "&amp;'Child Check (2)'!$C216&amp;", "&amp;IF($D216="N","Non-TPL, ","TPL, ")&amp;IF($E216="N","Non-voluntary_","voluntary_")&amp;$A216&amp;"_"&amp;M$4,'TANF_CHIP Child Rate Sheet'!$A$33:$QG$33,0))</f>
        <v>#N/A</v>
      </c>
      <c r="N216" s="40" t="e">
        <f>INDEX('TANF_CHIP Child Rate Sheet'!$A$7:$QG$33,MATCH('Child Check (2)'!$F216,'TANF_CHIP Child Rate Sheet'!$A$7:$A$33,0),MATCH('Child Check (2)'!$B216&amp;", "&amp;'Child Check (2)'!$C216&amp;", "&amp;IF($D216="N","Non-TPL, ","TPL, ")&amp;IF($E216="N","Non-voluntary_","voluntary_")&amp;$A216&amp;"_"&amp;N$4,'TANF_CHIP Child Rate Sheet'!$A$33:$QG$33,0))</f>
        <v>#N/A</v>
      </c>
      <c r="O216" s="41" t="e">
        <f>INDEX('TANF_CHIP Child Rate Sheet'!$A$7:$QG$33,MATCH('Child Check (2)'!$F216,'TANF_CHIP Child Rate Sheet'!$A$7:$A$33,0),MATCH('Child Check (2)'!$B216&amp;", "&amp;'Child Check (2)'!$C216&amp;", "&amp;IF($D216="N","Non-TPL, ","TPL, ")&amp;IF($E216="N","Non-voluntary_","voluntary_")&amp;$A216&amp;"_"&amp;O$4,'TANF_CHIP Child Rate Sheet'!$A$33:$QG$33,0))</f>
        <v>#N/A</v>
      </c>
      <c r="P216" s="41" t="e">
        <f>INDEX('TANF_CHIP Child Rate Sheet'!$A$7:$QG$33,MATCH('Child Check (2)'!$F216,'TANF_CHIP Child Rate Sheet'!$A$7:$A$33,0),MATCH('Child Check (2)'!$B216&amp;", "&amp;'Child Check (2)'!$C216&amp;", "&amp;IF($D216="N","Non-TPL, ","TPL, ")&amp;IF($E216="N","Non-voluntary_","voluntary_")&amp;$A216&amp;"_"&amp;P$4,'TANF_CHIP Child Rate Sheet'!$A$33:$QG$33,0))</f>
        <v>#N/A</v>
      </c>
      <c r="Q216" s="35" t="e">
        <f>INDEX('TANF_CHIP Child Rate Sheet'!$A$7:$QG$33,MATCH('Child Check (2)'!$F216,'TANF_CHIP Child Rate Sheet'!$A$7:$A$33,0),MATCH('Child Check (2)'!$B216&amp;", "&amp;'Child Check (2)'!$C216&amp;", "&amp;IF($D216="N","Non-TPL, ","TPL, ")&amp;IF($E216="N","Non-voluntary_","voluntary_")&amp;$A216&amp;"_"&amp;Q$4,'TANF_CHIP Child Rate Sheet'!$A$33:$QG$33,0))</f>
        <v>#N/A</v>
      </c>
      <c r="R216" s="36" t="e">
        <f>INDEX('TANF_CHIP Child Rate Sheet'!$A$7:$QG$33,MATCH('Child Check (2)'!$F216,'TANF_CHIP Child Rate Sheet'!$A$7:$A$33,0),MATCH('Child Check (2)'!$B216&amp;", "&amp;'Child Check (2)'!$C216&amp;", "&amp;IF($D216="N","Non-TPL, ","TPL, ")&amp;IF($E216="N","Non-voluntary_","voluntary_")&amp;$A216&amp;"_"&amp;R$4,'TANF_CHIP Child Rate Sheet'!$A$33:$QG$33,0))</f>
        <v>#N/A</v>
      </c>
      <c r="S216" s="42" t="e">
        <f>INDEX('TANF_CHIP Child Rate Sheet'!$A$7:$QG$33,MATCH('Child Check (2)'!$F216,'TANF_CHIP Child Rate Sheet'!$A$7:$A$33,0),MATCH('Child Check (2)'!$B216&amp;", "&amp;'Child Check (2)'!$C216&amp;", "&amp;IF($D216="N","Non-TPL, ","TPL, ")&amp;IF($E216="N","Non-voluntary_","voluntary_")&amp;$A216&amp;"_"&amp;S$4,'TANF_CHIP Child Rate Sheet'!$A$33:$QG$33,0))</f>
        <v>#N/A</v>
      </c>
      <c r="T216" s="118" t="e">
        <f>INDEX('TANF_CHIP Child Rate Sheet'!$A$3:$QG$33,MATCH("Base Member Months:",'TANF_CHIP Child Rate Sheet'!$A$3:$A$33,0),MATCH('Child Check (2)'!$B216&amp;", "&amp;'Child Check (2)'!$C216&amp;", "&amp;IF($D216="N","Non-TPL, ","TPL, ")&amp;IF($E216="N","Non-voluntary_","voluntary_")&amp;$A216&amp;"_"&amp;T$4,'TANF_CHIP Child Rate Sheet'!$A$33:$QG$33,0))</f>
        <v>#N/A</v>
      </c>
      <c r="U216" s="118" t="e">
        <f>INDEX('TANF_CHIP Child Rate Sheet'!$A$3:$QG$33,MATCH("Base Member Months:",'TANF_CHIP Child Rate Sheet'!$A$3:$A$33,0),MATCH('Child Check (2)'!$B216&amp;", "&amp;'Child Check (2)'!$C216&amp;", "&amp;IF($D216="N","Non-TPL, ","TPL, ")&amp;IF($E216="N","Non-voluntary_","voluntary_")&amp;$A216&amp;"_"&amp;U$4,'TANF_CHIP Child Rate Sheet'!$A$33:$QG$33,0))</f>
        <v>#N/A</v>
      </c>
      <c r="W216" s="119">
        <v>0</v>
      </c>
      <c r="X216" s="119">
        <v>0</v>
      </c>
      <c r="Y216" s="119" t="e">
        <v>#VALUE!</v>
      </c>
      <c r="Z216" s="122">
        <v>0</v>
      </c>
      <c r="AA216" s="122">
        <v>0</v>
      </c>
      <c r="AB216" s="122">
        <v>0</v>
      </c>
      <c r="AC216" s="122">
        <v>0</v>
      </c>
      <c r="AD216" s="122">
        <v>0</v>
      </c>
      <c r="AE216" s="123" t="e">
        <f t="shared" si="9"/>
        <v>#N/A</v>
      </c>
      <c r="AF216" s="123" t="e">
        <f t="shared" si="10"/>
        <v>#N/A</v>
      </c>
      <c r="AG216" s="121" t="e">
        <f t="shared" si="11"/>
        <v>#N/A</v>
      </c>
    </row>
    <row r="217" spans="1:33">
      <c r="A217" s="112" t="s">
        <v>44</v>
      </c>
      <c r="B217" s="113" t="s">
        <v>47</v>
      </c>
      <c r="C217" s="113" t="s">
        <v>49</v>
      </c>
      <c r="D217" s="113" t="s">
        <v>31</v>
      </c>
      <c r="E217" s="113" t="s">
        <v>36</v>
      </c>
      <c r="F217" s="113" t="s">
        <v>32</v>
      </c>
      <c r="G217" s="35" t="e">
        <f>INDEX('TANF_CHIP Child Rate Sheet'!$A$7:$QG$33,MATCH('Child Check (2)'!$F217,'TANF_CHIP Child Rate Sheet'!$A$7:$A$33,0),MATCH('Child Check (2)'!$B217&amp;", "&amp;'Child Check (2)'!$C217&amp;", "&amp;IF($D217="N","Non-TPL, ","TPL, ")&amp;IF($E217="N","Non-voluntary_","voluntary_")&amp;$A217&amp;"_"&amp;G$4,'TANF_CHIP Child Rate Sheet'!$A$33:$QG$33,0))</f>
        <v>#N/A</v>
      </c>
      <c r="H217" s="36" t="e">
        <f>INDEX('TANF_CHIP Child Rate Sheet'!$A$7:$QG$33,MATCH('Child Check (2)'!$F217,'TANF_CHIP Child Rate Sheet'!$A$7:$A$33,0),MATCH('Child Check (2)'!$B217&amp;", "&amp;'Child Check (2)'!$C217&amp;", "&amp;IF($D217="N","Non-TPL, ","TPL, ")&amp;IF($E217="N","Non-voluntary_","voluntary_")&amp;$A217&amp;"_"&amp;H$4,'TANF_CHIP Child Rate Sheet'!$A$33:$QG$33,0))</f>
        <v>#N/A</v>
      </c>
      <c r="I217" s="36" t="e">
        <f>INDEX('TANF_CHIP Child Rate Sheet'!$A$7:$QG$33,MATCH('Child Check (2)'!$F217,'TANF_CHIP Child Rate Sheet'!$A$7:$A$33,0),MATCH('Child Check (2)'!$B217&amp;", "&amp;'Child Check (2)'!$C217&amp;", "&amp;IF($D217="N","Non-TPL, ","TPL, ")&amp;IF($E217="N","Non-voluntary_","voluntary_")&amp;$A217&amp;"_"&amp;I$4,'TANF_CHIP Child Rate Sheet'!$A$33:$QG$33,0))</f>
        <v>#N/A</v>
      </c>
      <c r="J217" s="37" t="e">
        <f>INDEX('TANF_CHIP Child Rate Sheet'!$A$7:$QG$33,MATCH('Child Check (2)'!$F217,'TANF_CHIP Child Rate Sheet'!$A$7:$A$33,0),MATCH('Child Check (2)'!$B217&amp;", "&amp;'Child Check (2)'!$C217&amp;", "&amp;IF($D217="N","Non-TPL, ","TPL, ")&amp;IF($E217="N","Non-voluntary_","voluntary_")&amp;$A217&amp;"_"&amp;J$4,'TANF_CHIP Child Rate Sheet'!$A$33:$QG$33,0))</f>
        <v>#N/A</v>
      </c>
      <c r="K217" s="38" t="e">
        <f>INDEX('TANF_CHIP Child Rate Sheet'!$A$7:$QG$33,MATCH('Child Check (2)'!$F217,'TANF_CHIP Child Rate Sheet'!$A$7:$A$33,0),MATCH('Child Check (2)'!$B217&amp;", "&amp;'Child Check (2)'!$C217&amp;", "&amp;IF($D217="N","Non-TPL, ","TPL, ")&amp;IF($E217="N","Non-voluntary_","voluntary_")&amp;$A217&amp;"_"&amp;K$4,'TANF_CHIP Child Rate Sheet'!$A$33:$QG$33,0))</f>
        <v>#N/A</v>
      </c>
      <c r="L217" s="37" t="e">
        <f>INDEX('TANF_CHIP Child Rate Sheet'!$A$7:$QG$33,MATCH('Child Check (2)'!$F217,'TANF_CHIP Child Rate Sheet'!$A$7:$A$33,0),MATCH('Child Check (2)'!$B217&amp;", "&amp;'Child Check (2)'!$C217&amp;", "&amp;IF($D217="N","Non-TPL, ","TPL, ")&amp;IF($E217="N","Non-voluntary_","voluntary_")&amp;$A217&amp;"_"&amp;L$4,'TANF_CHIP Child Rate Sheet'!$A$33:$QG$33,0))</f>
        <v>#N/A</v>
      </c>
      <c r="M217" s="39" t="e">
        <f>INDEX('TANF_CHIP Child Rate Sheet'!$A$7:$QG$33,MATCH('Child Check (2)'!$F217,'TANF_CHIP Child Rate Sheet'!$A$7:$A$33,0),MATCH('Child Check (2)'!$B217&amp;", "&amp;'Child Check (2)'!$C217&amp;", "&amp;IF($D217="N","Non-TPL, ","TPL, ")&amp;IF($E217="N","Non-voluntary_","voluntary_")&amp;$A217&amp;"_"&amp;M$4,'TANF_CHIP Child Rate Sheet'!$A$33:$QG$33,0))</f>
        <v>#N/A</v>
      </c>
      <c r="N217" s="40" t="e">
        <f>INDEX('TANF_CHIP Child Rate Sheet'!$A$7:$QG$33,MATCH('Child Check (2)'!$F217,'TANF_CHIP Child Rate Sheet'!$A$7:$A$33,0),MATCH('Child Check (2)'!$B217&amp;", "&amp;'Child Check (2)'!$C217&amp;", "&amp;IF($D217="N","Non-TPL, ","TPL, ")&amp;IF($E217="N","Non-voluntary_","voluntary_")&amp;$A217&amp;"_"&amp;N$4,'TANF_CHIP Child Rate Sheet'!$A$33:$QG$33,0))</f>
        <v>#N/A</v>
      </c>
      <c r="O217" s="41" t="e">
        <f>INDEX('TANF_CHIP Child Rate Sheet'!$A$7:$QG$33,MATCH('Child Check (2)'!$F217,'TANF_CHIP Child Rate Sheet'!$A$7:$A$33,0),MATCH('Child Check (2)'!$B217&amp;", "&amp;'Child Check (2)'!$C217&amp;", "&amp;IF($D217="N","Non-TPL, ","TPL, ")&amp;IF($E217="N","Non-voluntary_","voluntary_")&amp;$A217&amp;"_"&amp;O$4,'TANF_CHIP Child Rate Sheet'!$A$33:$QG$33,0))</f>
        <v>#N/A</v>
      </c>
      <c r="P217" s="41" t="e">
        <f>INDEX('TANF_CHIP Child Rate Sheet'!$A$7:$QG$33,MATCH('Child Check (2)'!$F217,'TANF_CHIP Child Rate Sheet'!$A$7:$A$33,0),MATCH('Child Check (2)'!$B217&amp;", "&amp;'Child Check (2)'!$C217&amp;", "&amp;IF($D217="N","Non-TPL, ","TPL, ")&amp;IF($E217="N","Non-voluntary_","voluntary_")&amp;$A217&amp;"_"&amp;P$4,'TANF_CHIP Child Rate Sheet'!$A$33:$QG$33,0))</f>
        <v>#N/A</v>
      </c>
      <c r="Q217" s="35" t="e">
        <f>INDEX('TANF_CHIP Child Rate Sheet'!$A$7:$QG$33,MATCH('Child Check (2)'!$F217,'TANF_CHIP Child Rate Sheet'!$A$7:$A$33,0),MATCH('Child Check (2)'!$B217&amp;", "&amp;'Child Check (2)'!$C217&amp;", "&amp;IF($D217="N","Non-TPL, ","TPL, ")&amp;IF($E217="N","Non-voluntary_","voluntary_")&amp;$A217&amp;"_"&amp;Q$4,'TANF_CHIP Child Rate Sheet'!$A$33:$QG$33,0))</f>
        <v>#N/A</v>
      </c>
      <c r="R217" s="36" t="e">
        <f>INDEX('TANF_CHIP Child Rate Sheet'!$A$7:$QG$33,MATCH('Child Check (2)'!$F217,'TANF_CHIP Child Rate Sheet'!$A$7:$A$33,0),MATCH('Child Check (2)'!$B217&amp;", "&amp;'Child Check (2)'!$C217&amp;", "&amp;IF($D217="N","Non-TPL, ","TPL, ")&amp;IF($E217="N","Non-voluntary_","voluntary_")&amp;$A217&amp;"_"&amp;R$4,'TANF_CHIP Child Rate Sheet'!$A$33:$QG$33,0))</f>
        <v>#N/A</v>
      </c>
      <c r="S217" s="42" t="e">
        <f>INDEX('TANF_CHIP Child Rate Sheet'!$A$7:$QG$33,MATCH('Child Check (2)'!$F217,'TANF_CHIP Child Rate Sheet'!$A$7:$A$33,0),MATCH('Child Check (2)'!$B217&amp;", "&amp;'Child Check (2)'!$C217&amp;", "&amp;IF($D217="N","Non-TPL, ","TPL, ")&amp;IF($E217="N","Non-voluntary_","voluntary_")&amp;$A217&amp;"_"&amp;S$4,'TANF_CHIP Child Rate Sheet'!$A$33:$QG$33,0))</f>
        <v>#N/A</v>
      </c>
      <c r="T217" s="118" t="e">
        <f>INDEX('TANF_CHIP Child Rate Sheet'!$A$3:$QG$33,MATCH("Base Member Months:",'TANF_CHIP Child Rate Sheet'!$A$3:$A$33,0),MATCH('Child Check (2)'!$B217&amp;", "&amp;'Child Check (2)'!$C217&amp;", "&amp;IF($D217="N","Non-TPL, ","TPL, ")&amp;IF($E217="N","Non-voluntary_","voluntary_")&amp;$A217&amp;"_"&amp;T$4,'TANF_CHIP Child Rate Sheet'!$A$33:$QG$33,0))</f>
        <v>#N/A</v>
      </c>
      <c r="U217" s="118" t="e">
        <f>INDEX('TANF_CHIP Child Rate Sheet'!$A$3:$QG$33,MATCH("Base Member Months:",'TANF_CHIP Child Rate Sheet'!$A$3:$A$33,0),MATCH('Child Check (2)'!$B217&amp;", "&amp;'Child Check (2)'!$C217&amp;", "&amp;IF($D217="N","Non-TPL, ","TPL, ")&amp;IF($E217="N","Non-voluntary_","voluntary_")&amp;$A217&amp;"_"&amp;U$4,'TANF_CHIP Child Rate Sheet'!$A$33:$QG$33,0))</f>
        <v>#N/A</v>
      </c>
      <c r="W217" s="119">
        <v>0</v>
      </c>
      <c r="X217" s="119">
        <v>0</v>
      </c>
      <c r="Y217" s="119" t="e">
        <v>#VALUE!</v>
      </c>
      <c r="Z217" s="122">
        <v>0</v>
      </c>
      <c r="AA217" s="122">
        <v>0</v>
      </c>
      <c r="AB217" s="122">
        <v>0</v>
      </c>
      <c r="AC217" s="122">
        <v>0</v>
      </c>
      <c r="AD217" s="122">
        <v>0</v>
      </c>
      <c r="AE217" s="123" t="e">
        <f t="shared" si="9"/>
        <v>#N/A</v>
      </c>
      <c r="AF217" s="123" t="e">
        <f t="shared" si="10"/>
        <v>#N/A</v>
      </c>
      <c r="AG217" s="121" t="e">
        <f t="shared" si="11"/>
        <v>#N/A</v>
      </c>
    </row>
    <row r="218" spans="1:33">
      <c r="A218" s="112" t="s">
        <v>44</v>
      </c>
      <c r="B218" s="113" t="s">
        <v>47</v>
      </c>
      <c r="C218" s="113" t="s">
        <v>49</v>
      </c>
      <c r="D218" s="113" t="s">
        <v>31</v>
      </c>
      <c r="E218" s="113" t="s">
        <v>36</v>
      </c>
      <c r="F218" s="113" t="s">
        <v>33</v>
      </c>
      <c r="G218" s="35" t="e">
        <f>INDEX('TANF_CHIP Child Rate Sheet'!$A$7:$QG$33,MATCH('Child Check (2)'!$F218,'TANF_CHIP Child Rate Sheet'!$A$7:$A$33,0),MATCH('Child Check (2)'!$B218&amp;", "&amp;'Child Check (2)'!$C218&amp;", "&amp;IF($D218="N","Non-TPL, ","TPL, ")&amp;IF($E218="N","Non-voluntary_","voluntary_")&amp;$A218&amp;"_"&amp;G$4,'TANF_CHIP Child Rate Sheet'!$A$33:$QG$33,0))</f>
        <v>#N/A</v>
      </c>
      <c r="H218" s="36" t="e">
        <f>INDEX('TANF_CHIP Child Rate Sheet'!$A$7:$QG$33,MATCH('Child Check (2)'!$F218,'TANF_CHIP Child Rate Sheet'!$A$7:$A$33,0),MATCH('Child Check (2)'!$B218&amp;", "&amp;'Child Check (2)'!$C218&amp;", "&amp;IF($D218="N","Non-TPL, ","TPL, ")&amp;IF($E218="N","Non-voluntary_","voluntary_")&amp;$A218&amp;"_"&amp;H$4,'TANF_CHIP Child Rate Sheet'!$A$33:$QG$33,0))</f>
        <v>#N/A</v>
      </c>
      <c r="I218" s="36" t="e">
        <f>INDEX('TANF_CHIP Child Rate Sheet'!$A$7:$QG$33,MATCH('Child Check (2)'!$F218,'TANF_CHIP Child Rate Sheet'!$A$7:$A$33,0),MATCH('Child Check (2)'!$B218&amp;", "&amp;'Child Check (2)'!$C218&amp;", "&amp;IF($D218="N","Non-TPL, ","TPL, ")&amp;IF($E218="N","Non-voluntary_","voluntary_")&amp;$A218&amp;"_"&amp;I$4,'TANF_CHIP Child Rate Sheet'!$A$33:$QG$33,0))</f>
        <v>#N/A</v>
      </c>
      <c r="J218" s="37" t="e">
        <f>INDEX('TANF_CHIP Child Rate Sheet'!$A$7:$QG$33,MATCH('Child Check (2)'!$F218,'TANF_CHIP Child Rate Sheet'!$A$7:$A$33,0),MATCH('Child Check (2)'!$B218&amp;", "&amp;'Child Check (2)'!$C218&amp;", "&amp;IF($D218="N","Non-TPL, ","TPL, ")&amp;IF($E218="N","Non-voluntary_","voluntary_")&amp;$A218&amp;"_"&amp;J$4,'TANF_CHIP Child Rate Sheet'!$A$33:$QG$33,0))</f>
        <v>#N/A</v>
      </c>
      <c r="K218" s="38" t="e">
        <f>INDEX('TANF_CHIP Child Rate Sheet'!$A$7:$QG$33,MATCH('Child Check (2)'!$F218,'TANF_CHIP Child Rate Sheet'!$A$7:$A$33,0),MATCH('Child Check (2)'!$B218&amp;", "&amp;'Child Check (2)'!$C218&amp;", "&amp;IF($D218="N","Non-TPL, ","TPL, ")&amp;IF($E218="N","Non-voluntary_","voluntary_")&amp;$A218&amp;"_"&amp;K$4,'TANF_CHIP Child Rate Sheet'!$A$33:$QG$33,0))</f>
        <v>#N/A</v>
      </c>
      <c r="L218" s="37" t="e">
        <f>INDEX('TANF_CHIP Child Rate Sheet'!$A$7:$QG$33,MATCH('Child Check (2)'!$F218,'TANF_CHIP Child Rate Sheet'!$A$7:$A$33,0),MATCH('Child Check (2)'!$B218&amp;", "&amp;'Child Check (2)'!$C218&amp;", "&amp;IF($D218="N","Non-TPL, ","TPL, ")&amp;IF($E218="N","Non-voluntary_","voluntary_")&amp;$A218&amp;"_"&amp;L$4,'TANF_CHIP Child Rate Sheet'!$A$33:$QG$33,0))</f>
        <v>#N/A</v>
      </c>
      <c r="M218" s="39" t="e">
        <f>INDEX('TANF_CHIP Child Rate Sheet'!$A$7:$QG$33,MATCH('Child Check (2)'!$F218,'TANF_CHIP Child Rate Sheet'!$A$7:$A$33,0),MATCH('Child Check (2)'!$B218&amp;", "&amp;'Child Check (2)'!$C218&amp;", "&amp;IF($D218="N","Non-TPL, ","TPL, ")&amp;IF($E218="N","Non-voluntary_","voluntary_")&amp;$A218&amp;"_"&amp;M$4,'TANF_CHIP Child Rate Sheet'!$A$33:$QG$33,0))</f>
        <v>#N/A</v>
      </c>
      <c r="N218" s="40" t="e">
        <f>INDEX('TANF_CHIP Child Rate Sheet'!$A$7:$QG$33,MATCH('Child Check (2)'!$F218,'TANF_CHIP Child Rate Sheet'!$A$7:$A$33,0),MATCH('Child Check (2)'!$B218&amp;", "&amp;'Child Check (2)'!$C218&amp;", "&amp;IF($D218="N","Non-TPL, ","TPL, ")&amp;IF($E218="N","Non-voluntary_","voluntary_")&amp;$A218&amp;"_"&amp;N$4,'TANF_CHIP Child Rate Sheet'!$A$33:$QG$33,0))</f>
        <v>#N/A</v>
      </c>
      <c r="O218" s="41" t="e">
        <f>INDEX('TANF_CHIP Child Rate Sheet'!$A$7:$QG$33,MATCH('Child Check (2)'!$F218,'TANF_CHIP Child Rate Sheet'!$A$7:$A$33,0),MATCH('Child Check (2)'!$B218&amp;", "&amp;'Child Check (2)'!$C218&amp;", "&amp;IF($D218="N","Non-TPL, ","TPL, ")&amp;IF($E218="N","Non-voluntary_","voluntary_")&amp;$A218&amp;"_"&amp;O$4,'TANF_CHIP Child Rate Sheet'!$A$33:$QG$33,0))</f>
        <v>#N/A</v>
      </c>
      <c r="P218" s="41" t="e">
        <f>INDEX('TANF_CHIP Child Rate Sheet'!$A$7:$QG$33,MATCH('Child Check (2)'!$F218,'TANF_CHIP Child Rate Sheet'!$A$7:$A$33,0),MATCH('Child Check (2)'!$B218&amp;", "&amp;'Child Check (2)'!$C218&amp;", "&amp;IF($D218="N","Non-TPL, ","TPL, ")&amp;IF($E218="N","Non-voluntary_","voluntary_")&amp;$A218&amp;"_"&amp;P$4,'TANF_CHIP Child Rate Sheet'!$A$33:$QG$33,0))</f>
        <v>#N/A</v>
      </c>
      <c r="Q218" s="35" t="e">
        <f>INDEX('TANF_CHIP Child Rate Sheet'!$A$7:$QG$33,MATCH('Child Check (2)'!$F218,'TANF_CHIP Child Rate Sheet'!$A$7:$A$33,0),MATCH('Child Check (2)'!$B218&amp;", "&amp;'Child Check (2)'!$C218&amp;", "&amp;IF($D218="N","Non-TPL, ","TPL, ")&amp;IF($E218="N","Non-voluntary_","voluntary_")&amp;$A218&amp;"_"&amp;Q$4,'TANF_CHIP Child Rate Sheet'!$A$33:$QG$33,0))</f>
        <v>#N/A</v>
      </c>
      <c r="R218" s="36" t="e">
        <f>INDEX('TANF_CHIP Child Rate Sheet'!$A$7:$QG$33,MATCH('Child Check (2)'!$F218,'TANF_CHIP Child Rate Sheet'!$A$7:$A$33,0),MATCH('Child Check (2)'!$B218&amp;", "&amp;'Child Check (2)'!$C218&amp;", "&amp;IF($D218="N","Non-TPL, ","TPL, ")&amp;IF($E218="N","Non-voluntary_","voluntary_")&amp;$A218&amp;"_"&amp;R$4,'TANF_CHIP Child Rate Sheet'!$A$33:$QG$33,0))</f>
        <v>#N/A</v>
      </c>
      <c r="S218" s="42" t="e">
        <f>INDEX('TANF_CHIP Child Rate Sheet'!$A$7:$QG$33,MATCH('Child Check (2)'!$F218,'TANF_CHIP Child Rate Sheet'!$A$7:$A$33,0),MATCH('Child Check (2)'!$B218&amp;", "&amp;'Child Check (2)'!$C218&amp;", "&amp;IF($D218="N","Non-TPL, ","TPL, ")&amp;IF($E218="N","Non-voluntary_","voluntary_")&amp;$A218&amp;"_"&amp;S$4,'TANF_CHIP Child Rate Sheet'!$A$33:$QG$33,0))</f>
        <v>#N/A</v>
      </c>
      <c r="T218" s="118" t="e">
        <f>INDEX('TANF_CHIP Child Rate Sheet'!$A$3:$QG$33,MATCH("Base Member Months:",'TANF_CHIP Child Rate Sheet'!$A$3:$A$33,0),MATCH('Child Check (2)'!$B218&amp;", "&amp;'Child Check (2)'!$C218&amp;", "&amp;IF($D218="N","Non-TPL, ","TPL, ")&amp;IF($E218="N","Non-voluntary_","voluntary_")&amp;$A218&amp;"_"&amp;T$4,'TANF_CHIP Child Rate Sheet'!$A$33:$QG$33,0))</f>
        <v>#N/A</v>
      </c>
      <c r="U218" s="118" t="e">
        <f>INDEX('TANF_CHIP Child Rate Sheet'!$A$3:$QG$33,MATCH("Base Member Months:",'TANF_CHIP Child Rate Sheet'!$A$3:$A$33,0),MATCH('Child Check (2)'!$B218&amp;", "&amp;'Child Check (2)'!$C218&amp;", "&amp;IF($D218="N","Non-TPL, ","TPL, ")&amp;IF($E218="N","Non-voluntary_","voluntary_")&amp;$A218&amp;"_"&amp;U$4,'TANF_CHIP Child Rate Sheet'!$A$33:$QG$33,0))</f>
        <v>#N/A</v>
      </c>
      <c r="W218" s="119">
        <v>0</v>
      </c>
      <c r="X218" s="119">
        <v>0</v>
      </c>
      <c r="Y218" s="119" t="e">
        <v>#VALUE!</v>
      </c>
      <c r="Z218" s="122">
        <v>0</v>
      </c>
      <c r="AA218" s="122">
        <v>0</v>
      </c>
      <c r="AB218" s="122">
        <v>0</v>
      </c>
      <c r="AC218" s="122">
        <v>0</v>
      </c>
      <c r="AD218" s="122">
        <v>-8.3266726846886741E-17</v>
      </c>
      <c r="AE218" s="123" t="e">
        <f t="shared" si="9"/>
        <v>#N/A</v>
      </c>
      <c r="AF218" s="123" t="e">
        <f t="shared" si="10"/>
        <v>#N/A</v>
      </c>
      <c r="AG218" s="121" t="e">
        <f t="shared" si="11"/>
        <v>#N/A</v>
      </c>
    </row>
    <row r="219" spans="1:33">
      <c r="A219" s="112" t="s">
        <v>44</v>
      </c>
      <c r="B219" s="113" t="s">
        <v>47</v>
      </c>
      <c r="C219" s="113" t="s">
        <v>49</v>
      </c>
      <c r="D219" s="113" t="s">
        <v>31</v>
      </c>
      <c r="E219" s="113" t="s">
        <v>36</v>
      </c>
      <c r="F219" s="113" t="s">
        <v>34</v>
      </c>
      <c r="G219" s="35" t="e">
        <f>INDEX('TANF_CHIP Child Rate Sheet'!$A$7:$QG$33,MATCH('Child Check (2)'!$F219,'TANF_CHIP Child Rate Sheet'!$A$7:$A$33,0),MATCH('Child Check (2)'!$B219&amp;", "&amp;'Child Check (2)'!$C219&amp;", "&amp;IF($D219="N","Non-TPL, ","TPL, ")&amp;IF($E219="N","Non-voluntary_","voluntary_")&amp;$A219&amp;"_"&amp;G$4,'TANF_CHIP Child Rate Sheet'!$A$33:$QG$33,0))</f>
        <v>#N/A</v>
      </c>
      <c r="H219" s="36" t="e">
        <f>INDEX('TANF_CHIP Child Rate Sheet'!$A$7:$QG$33,MATCH('Child Check (2)'!$F219,'TANF_CHIP Child Rate Sheet'!$A$7:$A$33,0),MATCH('Child Check (2)'!$B219&amp;", "&amp;'Child Check (2)'!$C219&amp;", "&amp;IF($D219="N","Non-TPL, ","TPL, ")&amp;IF($E219="N","Non-voluntary_","voluntary_")&amp;$A219&amp;"_"&amp;H$4,'TANF_CHIP Child Rate Sheet'!$A$33:$QG$33,0))</f>
        <v>#N/A</v>
      </c>
      <c r="I219" s="36" t="e">
        <f>INDEX('TANF_CHIP Child Rate Sheet'!$A$7:$QG$33,MATCH('Child Check (2)'!$F219,'TANF_CHIP Child Rate Sheet'!$A$7:$A$33,0),MATCH('Child Check (2)'!$B219&amp;", "&amp;'Child Check (2)'!$C219&amp;", "&amp;IF($D219="N","Non-TPL, ","TPL, ")&amp;IF($E219="N","Non-voluntary_","voluntary_")&amp;$A219&amp;"_"&amp;I$4,'TANF_CHIP Child Rate Sheet'!$A$33:$QG$33,0))</f>
        <v>#N/A</v>
      </c>
      <c r="J219" s="37" t="e">
        <f>INDEX('TANF_CHIP Child Rate Sheet'!$A$7:$QG$33,MATCH('Child Check (2)'!$F219,'TANF_CHIP Child Rate Sheet'!$A$7:$A$33,0),MATCH('Child Check (2)'!$B219&amp;", "&amp;'Child Check (2)'!$C219&amp;", "&amp;IF($D219="N","Non-TPL, ","TPL, ")&amp;IF($E219="N","Non-voluntary_","voluntary_")&amp;$A219&amp;"_"&amp;J$4,'TANF_CHIP Child Rate Sheet'!$A$33:$QG$33,0))</f>
        <v>#N/A</v>
      </c>
      <c r="K219" s="38" t="e">
        <f>INDEX('TANF_CHIP Child Rate Sheet'!$A$7:$QG$33,MATCH('Child Check (2)'!$F219,'TANF_CHIP Child Rate Sheet'!$A$7:$A$33,0),MATCH('Child Check (2)'!$B219&amp;", "&amp;'Child Check (2)'!$C219&amp;", "&amp;IF($D219="N","Non-TPL, ","TPL, ")&amp;IF($E219="N","Non-voluntary_","voluntary_")&amp;$A219&amp;"_"&amp;K$4,'TANF_CHIP Child Rate Sheet'!$A$33:$QG$33,0))</f>
        <v>#N/A</v>
      </c>
      <c r="L219" s="37" t="e">
        <f>INDEX('TANF_CHIP Child Rate Sheet'!$A$7:$QG$33,MATCH('Child Check (2)'!$F219,'TANF_CHIP Child Rate Sheet'!$A$7:$A$33,0),MATCH('Child Check (2)'!$B219&amp;", "&amp;'Child Check (2)'!$C219&amp;", "&amp;IF($D219="N","Non-TPL, ","TPL, ")&amp;IF($E219="N","Non-voluntary_","voluntary_")&amp;$A219&amp;"_"&amp;L$4,'TANF_CHIP Child Rate Sheet'!$A$33:$QG$33,0))</f>
        <v>#N/A</v>
      </c>
      <c r="M219" s="39" t="e">
        <f>INDEX('TANF_CHIP Child Rate Sheet'!$A$7:$QG$33,MATCH('Child Check (2)'!$F219,'TANF_CHIP Child Rate Sheet'!$A$7:$A$33,0),MATCH('Child Check (2)'!$B219&amp;", "&amp;'Child Check (2)'!$C219&amp;", "&amp;IF($D219="N","Non-TPL, ","TPL, ")&amp;IF($E219="N","Non-voluntary_","voluntary_")&amp;$A219&amp;"_"&amp;M$4,'TANF_CHIP Child Rate Sheet'!$A$33:$QG$33,0))</f>
        <v>#N/A</v>
      </c>
      <c r="N219" s="40" t="e">
        <f>INDEX('TANF_CHIP Child Rate Sheet'!$A$7:$QG$33,MATCH('Child Check (2)'!$F219,'TANF_CHIP Child Rate Sheet'!$A$7:$A$33,0),MATCH('Child Check (2)'!$B219&amp;", "&amp;'Child Check (2)'!$C219&amp;", "&amp;IF($D219="N","Non-TPL, ","TPL, ")&amp;IF($E219="N","Non-voluntary_","voluntary_")&amp;$A219&amp;"_"&amp;N$4,'TANF_CHIP Child Rate Sheet'!$A$33:$QG$33,0))</f>
        <v>#N/A</v>
      </c>
      <c r="O219" s="41" t="e">
        <f>INDEX('TANF_CHIP Child Rate Sheet'!$A$7:$QG$33,MATCH('Child Check (2)'!$F219,'TANF_CHIP Child Rate Sheet'!$A$7:$A$33,0),MATCH('Child Check (2)'!$B219&amp;", "&amp;'Child Check (2)'!$C219&amp;", "&amp;IF($D219="N","Non-TPL, ","TPL, ")&amp;IF($E219="N","Non-voluntary_","voluntary_")&amp;$A219&amp;"_"&amp;O$4,'TANF_CHIP Child Rate Sheet'!$A$33:$QG$33,0))</f>
        <v>#N/A</v>
      </c>
      <c r="P219" s="41" t="e">
        <f>INDEX('TANF_CHIP Child Rate Sheet'!$A$7:$QG$33,MATCH('Child Check (2)'!$F219,'TANF_CHIP Child Rate Sheet'!$A$7:$A$33,0),MATCH('Child Check (2)'!$B219&amp;", "&amp;'Child Check (2)'!$C219&amp;", "&amp;IF($D219="N","Non-TPL, ","TPL, ")&amp;IF($E219="N","Non-voluntary_","voluntary_")&amp;$A219&amp;"_"&amp;P$4,'TANF_CHIP Child Rate Sheet'!$A$33:$QG$33,0))</f>
        <v>#N/A</v>
      </c>
      <c r="Q219" s="35" t="e">
        <f>INDEX('TANF_CHIP Child Rate Sheet'!$A$7:$QG$33,MATCH('Child Check (2)'!$F219,'TANF_CHIP Child Rate Sheet'!$A$7:$A$33,0),MATCH('Child Check (2)'!$B219&amp;", "&amp;'Child Check (2)'!$C219&amp;", "&amp;IF($D219="N","Non-TPL, ","TPL, ")&amp;IF($E219="N","Non-voluntary_","voluntary_")&amp;$A219&amp;"_"&amp;Q$4,'TANF_CHIP Child Rate Sheet'!$A$33:$QG$33,0))</f>
        <v>#N/A</v>
      </c>
      <c r="R219" s="36" t="e">
        <f>INDEX('TANF_CHIP Child Rate Sheet'!$A$7:$QG$33,MATCH('Child Check (2)'!$F219,'TANF_CHIP Child Rate Sheet'!$A$7:$A$33,0),MATCH('Child Check (2)'!$B219&amp;", "&amp;'Child Check (2)'!$C219&amp;", "&amp;IF($D219="N","Non-TPL, ","TPL, ")&amp;IF($E219="N","Non-voluntary_","voluntary_")&amp;$A219&amp;"_"&amp;R$4,'TANF_CHIP Child Rate Sheet'!$A$33:$QG$33,0))</f>
        <v>#N/A</v>
      </c>
      <c r="S219" s="42" t="e">
        <f>INDEX('TANF_CHIP Child Rate Sheet'!$A$7:$QG$33,MATCH('Child Check (2)'!$F219,'TANF_CHIP Child Rate Sheet'!$A$7:$A$33,0),MATCH('Child Check (2)'!$B219&amp;", "&amp;'Child Check (2)'!$C219&amp;", "&amp;IF($D219="N","Non-TPL, ","TPL, ")&amp;IF($E219="N","Non-voluntary_","voluntary_")&amp;$A219&amp;"_"&amp;S$4,'TANF_CHIP Child Rate Sheet'!$A$33:$QG$33,0))</f>
        <v>#N/A</v>
      </c>
      <c r="T219" s="118" t="e">
        <f>INDEX('TANF_CHIP Child Rate Sheet'!$A$3:$QG$33,MATCH("Base Member Months:",'TANF_CHIP Child Rate Sheet'!$A$3:$A$33,0),MATCH('Child Check (2)'!$B219&amp;", "&amp;'Child Check (2)'!$C219&amp;", "&amp;IF($D219="N","Non-TPL, ","TPL, ")&amp;IF($E219="N","Non-voluntary_","voluntary_")&amp;$A219&amp;"_"&amp;T$4,'TANF_CHIP Child Rate Sheet'!$A$33:$QG$33,0))</f>
        <v>#N/A</v>
      </c>
      <c r="U219" s="118" t="e">
        <f>INDEX('TANF_CHIP Child Rate Sheet'!$A$3:$QG$33,MATCH("Base Member Months:",'TANF_CHIP Child Rate Sheet'!$A$3:$A$33,0),MATCH('Child Check (2)'!$B219&amp;", "&amp;'Child Check (2)'!$C219&amp;", "&amp;IF($D219="N","Non-TPL, ","TPL, ")&amp;IF($E219="N","Non-voluntary_","voluntary_")&amp;$A219&amp;"_"&amp;U$4,'TANF_CHIP Child Rate Sheet'!$A$33:$QG$33,0))</f>
        <v>#N/A</v>
      </c>
      <c r="W219" s="119">
        <v>0</v>
      </c>
      <c r="X219" s="119">
        <v>0</v>
      </c>
      <c r="Y219" s="119" t="e">
        <v>#VALUE!</v>
      </c>
      <c r="Z219" s="122">
        <v>0</v>
      </c>
      <c r="AA219" s="122">
        <v>0</v>
      </c>
      <c r="AB219" s="122">
        <v>0</v>
      </c>
      <c r="AC219" s="122">
        <v>0</v>
      </c>
      <c r="AD219" s="122">
        <v>-8.3266726846886741E-17</v>
      </c>
      <c r="AE219" s="123" t="e">
        <f t="shared" si="9"/>
        <v>#N/A</v>
      </c>
      <c r="AF219" s="123" t="e">
        <f t="shared" si="10"/>
        <v>#N/A</v>
      </c>
      <c r="AG219" s="121" t="e">
        <f t="shared" si="11"/>
        <v>#N/A</v>
      </c>
    </row>
    <row r="220" spans="1:33">
      <c r="A220" s="112" t="s">
        <v>44</v>
      </c>
      <c r="B220" s="113" t="s">
        <v>47</v>
      </c>
      <c r="C220" s="113" t="s">
        <v>49</v>
      </c>
      <c r="D220" s="113" t="s">
        <v>31</v>
      </c>
      <c r="E220" s="113" t="s">
        <v>36</v>
      </c>
      <c r="F220" s="113" t="s">
        <v>35</v>
      </c>
      <c r="G220" s="35" t="e">
        <f>INDEX('TANF_CHIP Child Rate Sheet'!$A$7:$QG$33,MATCH('Child Check (2)'!$F220,'TANF_CHIP Child Rate Sheet'!$A$7:$A$33,0),MATCH('Child Check (2)'!$B220&amp;", "&amp;'Child Check (2)'!$C220&amp;", "&amp;IF($D220="N","Non-TPL, ","TPL, ")&amp;IF($E220="N","Non-voluntary_","voluntary_")&amp;$A220&amp;"_"&amp;G$4,'TANF_CHIP Child Rate Sheet'!$A$33:$QG$33,0))</f>
        <v>#N/A</v>
      </c>
      <c r="H220" s="36" t="e">
        <f>INDEX('TANF_CHIP Child Rate Sheet'!$A$7:$QG$33,MATCH('Child Check (2)'!$F220,'TANF_CHIP Child Rate Sheet'!$A$7:$A$33,0),MATCH('Child Check (2)'!$B220&amp;", "&amp;'Child Check (2)'!$C220&amp;", "&amp;IF($D220="N","Non-TPL, ","TPL, ")&amp;IF($E220="N","Non-voluntary_","voluntary_")&amp;$A220&amp;"_"&amp;H$4,'TANF_CHIP Child Rate Sheet'!$A$33:$QG$33,0))</f>
        <v>#N/A</v>
      </c>
      <c r="I220" s="36" t="e">
        <f>INDEX('TANF_CHIP Child Rate Sheet'!$A$7:$QG$33,MATCH('Child Check (2)'!$F220,'TANF_CHIP Child Rate Sheet'!$A$7:$A$33,0),MATCH('Child Check (2)'!$B220&amp;", "&amp;'Child Check (2)'!$C220&amp;", "&amp;IF($D220="N","Non-TPL, ","TPL, ")&amp;IF($E220="N","Non-voluntary_","voluntary_")&amp;$A220&amp;"_"&amp;I$4,'TANF_CHIP Child Rate Sheet'!$A$33:$QG$33,0))</f>
        <v>#N/A</v>
      </c>
      <c r="J220" s="37" t="e">
        <f>INDEX('TANF_CHIP Child Rate Sheet'!$A$7:$QG$33,MATCH('Child Check (2)'!$F220,'TANF_CHIP Child Rate Sheet'!$A$7:$A$33,0),MATCH('Child Check (2)'!$B220&amp;", "&amp;'Child Check (2)'!$C220&amp;", "&amp;IF($D220="N","Non-TPL, ","TPL, ")&amp;IF($E220="N","Non-voluntary_","voluntary_")&amp;$A220&amp;"_"&amp;J$4,'TANF_CHIP Child Rate Sheet'!$A$33:$QG$33,0))</f>
        <v>#N/A</v>
      </c>
      <c r="K220" s="38" t="e">
        <f>INDEX('TANF_CHIP Child Rate Sheet'!$A$7:$QG$33,MATCH('Child Check (2)'!$F220,'TANF_CHIP Child Rate Sheet'!$A$7:$A$33,0),MATCH('Child Check (2)'!$B220&amp;", "&amp;'Child Check (2)'!$C220&amp;", "&amp;IF($D220="N","Non-TPL, ","TPL, ")&amp;IF($E220="N","Non-voluntary_","voluntary_")&amp;$A220&amp;"_"&amp;K$4,'TANF_CHIP Child Rate Sheet'!$A$33:$QG$33,0))</f>
        <v>#N/A</v>
      </c>
      <c r="L220" s="37" t="e">
        <f>INDEX('TANF_CHIP Child Rate Sheet'!$A$7:$QG$33,MATCH('Child Check (2)'!$F220,'TANF_CHIP Child Rate Sheet'!$A$7:$A$33,0),MATCH('Child Check (2)'!$B220&amp;", "&amp;'Child Check (2)'!$C220&amp;", "&amp;IF($D220="N","Non-TPL, ","TPL, ")&amp;IF($E220="N","Non-voluntary_","voluntary_")&amp;$A220&amp;"_"&amp;L$4,'TANF_CHIP Child Rate Sheet'!$A$33:$QG$33,0))</f>
        <v>#N/A</v>
      </c>
      <c r="M220" s="39" t="e">
        <f>INDEX('TANF_CHIP Child Rate Sheet'!$A$7:$QG$33,MATCH('Child Check (2)'!$F220,'TANF_CHIP Child Rate Sheet'!$A$7:$A$33,0),MATCH('Child Check (2)'!$B220&amp;", "&amp;'Child Check (2)'!$C220&amp;", "&amp;IF($D220="N","Non-TPL, ","TPL, ")&amp;IF($E220="N","Non-voluntary_","voluntary_")&amp;$A220&amp;"_"&amp;M$4,'TANF_CHIP Child Rate Sheet'!$A$33:$QG$33,0))</f>
        <v>#N/A</v>
      </c>
      <c r="N220" s="40" t="e">
        <f>INDEX('TANF_CHIP Child Rate Sheet'!$A$7:$QG$33,MATCH('Child Check (2)'!$F220,'TANF_CHIP Child Rate Sheet'!$A$7:$A$33,0),MATCH('Child Check (2)'!$B220&amp;", "&amp;'Child Check (2)'!$C220&amp;", "&amp;IF($D220="N","Non-TPL, ","TPL, ")&amp;IF($E220="N","Non-voluntary_","voluntary_")&amp;$A220&amp;"_"&amp;N$4,'TANF_CHIP Child Rate Sheet'!$A$33:$QG$33,0))</f>
        <v>#N/A</v>
      </c>
      <c r="O220" s="41" t="e">
        <f>INDEX('TANF_CHIP Child Rate Sheet'!$A$7:$QG$33,MATCH('Child Check (2)'!$F220,'TANF_CHIP Child Rate Sheet'!$A$7:$A$33,0),MATCH('Child Check (2)'!$B220&amp;", "&amp;'Child Check (2)'!$C220&amp;", "&amp;IF($D220="N","Non-TPL, ","TPL, ")&amp;IF($E220="N","Non-voluntary_","voluntary_")&amp;$A220&amp;"_"&amp;O$4,'TANF_CHIP Child Rate Sheet'!$A$33:$QG$33,0))</f>
        <v>#N/A</v>
      </c>
      <c r="P220" s="41" t="e">
        <f>INDEX('TANF_CHIP Child Rate Sheet'!$A$7:$QG$33,MATCH('Child Check (2)'!$F220,'TANF_CHIP Child Rate Sheet'!$A$7:$A$33,0),MATCH('Child Check (2)'!$B220&amp;", "&amp;'Child Check (2)'!$C220&amp;", "&amp;IF($D220="N","Non-TPL, ","TPL, ")&amp;IF($E220="N","Non-voluntary_","voluntary_")&amp;$A220&amp;"_"&amp;P$4,'TANF_CHIP Child Rate Sheet'!$A$33:$QG$33,0))</f>
        <v>#N/A</v>
      </c>
      <c r="Q220" s="35" t="e">
        <f>INDEX('TANF_CHIP Child Rate Sheet'!$A$7:$QG$33,MATCH('Child Check (2)'!$F220,'TANF_CHIP Child Rate Sheet'!$A$7:$A$33,0),MATCH('Child Check (2)'!$B220&amp;", "&amp;'Child Check (2)'!$C220&amp;", "&amp;IF($D220="N","Non-TPL, ","TPL, ")&amp;IF($E220="N","Non-voluntary_","voluntary_")&amp;$A220&amp;"_"&amp;Q$4,'TANF_CHIP Child Rate Sheet'!$A$33:$QG$33,0))</f>
        <v>#N/A</v>
      </c>
      <c r="R220" s="36" t="e">
        <f>INDEX('TANF_CHIP Child Rate Sheet'!$A$7:$QG$33,MATCH('Child Check (2)'!$F220,'TANF_CHIP Child Rate Sheet'!$A$7:$A$33,0),MATCH('Child Check (2)'!$B220&amp;", "&amp;'Child Check (2)'!$C220&amp;", "&amp;IF($D220="N","Non-TPL, ","TPL, ")&amp;IF($E220="N","Non-voluntary_","voluntary_")&amp;$A220&amp;"_"&amp;R$4,'TANF_CHIP Child Rate Sheet'!$A$33:$QG$33,0))</f>
        <v>#N/A</v>
      </c>
      <c r="S220" s="42" t="e">
        <f>INDEX('TANF_CHIP Child Rate Sheet'!$A$7:$QG$33,MATCH('Child Check (2)'!$F220,'TANF_CHIP Child Rate Sheet'!$A$7:$A$33,0),MATCH('Child Check (2)'!$B220&amp;", "&amp;'Child Check (2)'!$C220&amp;", "&amp;IF($D220="N","Non-TPL, ","TPL, ")&amp;IF($E220="N","Non-voluntary_","voluntary_")&amp;$A220&amp;"_"&amp;S$4,'TANF_CHIP Child Rate Sheet'!$A$33:$QG$33,0))</f>
        <v>#N/A</v>
      </c>
      <c r="T220" s="118" t="e">
        <f>INDEX('TANF_CHIP Child Rate Sheet'!$A$3:$QG$33,MATCH("Base Member Months:",'TANF_CHIP Child Rate Sheet'!$A$3:$A$33,0),MATCH('Child Check (2)'!$B220&amp;", "&amp;'Child Check (2)'!$C220&amp;", "&amp;IF($D220="N","Non-TPL, ","TPL, ")&amp;IF($E220="N","Non-voluntary_","voluntary_")&amp;$A220&amp;"_"&amp;T$4,'TANF_CHIP Child Rate Sheet'!$A$33:$QG$33,0))</f>
        <v>#N/A</v>
      </c>
      <c r="U220" s="118" t="e">
        <f>INDEX('TANF_CHIP Child Rate Sheet'!$A$3:$QG$33,MATCH("Base Member Months:",'TANF_CHIP Child Rate Sheet'!$A$3:$A$33,0),MATCH('Child Check (2)'!$B220&amp;", "&amp;'Child Check (2)'!$C220&amp;", "&amp;IF($D220="N","Non-TPL, ","TPL, ")&amp;IF($E220="N","Non-voluntary_","voluntary_")&amp;$A220&amp;"_"&amp;U$4,'TANF_CHIP Child Rate Sheet'!$A$33:$QG$33,0))</f>
        <v>#N/A</v>
      </c>
      <c r="W220" s="119">
        <v>0</v>
      </c>
      <c r="X220" s="119">
        <v>0</v>
      </c>
      <c r="Y220" s="119" t="e">
        <v>#VALUE!</v>
      </c>
      <c r="Z220" s="122">
        <v>0</v>
      </c>
      <c r="AA220" s="122">
        <v>0</v>
      </c>
      <c r="AB220" s="122">
        <v>0</v>
      </c>
      <c r="AC220" s="122">
        <v>0</v>
      </c>
      <c r="AD220" s="122">
        <v>0</v>
      </c>
      <c r="AE220" s="123" t="e">
        <f t="shared" si="9"/>
        <v>#N/A</v>
      </c>
      <c r="AF220" s="123" t="e">
        <f t="shared" si="10"/>
        <v>#N/A</v>
      </c>
      <c r="AG220" s="121" t="e">
        <f t="shared" si="11"/>
        <v>#N/A</v>
      </c>
    </row>
    <row r="221" spans="1:33">
      <c r="A221" s="112" t="s">
        <v>28</v>
      </c>
      <c r="B221" s="113" t="s">
        <v>47</v>
      </c>
      <c r="C221" s="113" t="s">
        <v>30</v>
      </c>
      <c r="D221" s="113" t="s">
        <v>36</v>
      </c>
      <c r="E221" s="113" t="s">
        <v>31</v>
      </c>
      <c r="F221" s="113" t="s">
        <v>32</v>
      </c>
      <c r="G221" s="35" t="e">
        <f>INDEX('TANF_CHIP Child Rate Sheet'!$A$7:$QG$33,MATCH('Child Check (2)'!$F221,'TANF_CHIP Child Rate Sheet'!$A$7:$A$33,0),MATCH('Child Check (2)'!$B221&amp;", "&amp;'Child Check (2)'!$C221&amp;", "&amp;IF($D221="N","Non-TPL, ","TPL, ")&amp;IF($E221="N","Non-voluntary_","voluntary_")&amp;$A221&amp;"_"&amp;G$4,'TANF_CHIP Child Rate Sheet'!$A$33:$QG$33,0))</f>
        <v>#N/A</v>
      </c>
      <c r="H221" s="36" t="e">
        <f>INDEX('TANF_CHIP Child Rate Sheet'!$A$7:$QG$33,MATCH('Child Check (2)'!$F221,'TANF_CHIP Child Rate Sheet'!$A$7:$A$33,0),MATCH('Child Check (2)'!$B221&amp;", "&amp;'Child Check (2)'!$C221&amp;", "&amp;IF($D221="N","Non-TPL, ","TPL, ")&amp;IF($E221="N","Non-voluntary_","voluntary_")&amp;$A221&amp;"_"&amp;H$4,'TANF_CHIP Child Rate Sheet'!$A$33:$QG$33,0))</f>
        <v>#N/A</v>
      </c>
      <c r="I221" s="36" t="e">
        <f>INDEX('TANF_CHIP Child Rate Sheet'!$A$7:$QG$33,MATCH('Child Check (2)'!$F221,'TANF_CHIP Child Rate Sheet'!$A$7:$A$33,0),MATCH('Child Check (2)'!$B221&amp;", "&amp;'Child Check (2)'!$C221&amp;", "&amp;IF($D221="N","Non-TPL, ","TPL, ")&amp;IF($E221="N","Non-voluntary_","voluntary_")&amp;$A221&amp;"_"&amp;I$4,'TANF_CHIP Child Rate Sheet'!$A$33:$QG$33,0))</f>
        <v>#N/A</v>
      </c>
      <c r="J221" s="37" t="e">
        <f>INDEX('TANF_CHIP Child Rate Sheet'!$A$7:$QG$33,MATCH('Child Check (2)'!$F221,'TANF_CHIP Child Rate Sheet'!$A$7:$A$33,0),MATCH('Child Check (2)'!$B221&amp;", "&amp;'Child Check (2)'!$C221&amp;", "&amp;IF($D221="N","Non-TPL, ","TPL, ")&amp;IF($E221="N","Non-voluntary_","voluntary_")&amp;$A221&amp;"_"&amp;J$4,'TANF_CHIP Child Rate Sheet'!$A$33:$QG$33,0))</f>
        <v>#N/A</v>
      </c>
      <c r="K221" s="38" t="e">
        <f>INDEX('TANF_CHIP Child Rate Sheet'!$A$7:$QG$33,MATCH('Child Check (2)'!$F221,'TANF_CHIP Child Rate Sheet'!$A$7:$A$33,0),MATCH('Child Check (2)'!$B221&amp;", "&amp;'Child Check (2)'!$C221&amp;", "&amp;IF($D221="N","Non-TPL, ","TPL, ")&amp;IF($E221="N","Non-voluntary_","voluntary_")&amp;$A221&amp;"_"&amp;K$4,'TANF_CHIP Child Rate Sheet'!$A$33:$QG$33,0))</f>
        <v>#N/A</v>
      </c>
      <c r="L221" s="37" t="e">
        <f>INDEX('TANF_CHIP Child Rate Sheet'!$A$7:$QG$33,MATCH('Child Check (2)'!$F221,'TANF_CHIP Child Rate Sheet'!$A$7:$A$33,0),MATCH('Child Check (2)'!$B221&amp;", "&amp;'Child Check (2)'!$C221&amp;", "&amp;IF($D221="N","Non-TPL, ","TPL, ")&amp;IF($E221="N","Non-voluntary_","voluntary_")&amp;$A221&amp;"_"&amp;L$4,'TANF_CHIP Child Rate Sheet'!$A$33:$QG$33,0))</f>
        <v>#N/A</v>
      </c>
      <c r="M221" s="39" t="e">
        <f>INDEX('TANF_CHIP Child Rate Sheet'!$A$7:$QG$33,MATCH('Child Check (2)'!$F221,'TANF_CHIP Child Rate Sheet'!$A$7:$A$33,0),MATCH('Child Check (2)'!$B221&amp;", "&amp;'Child Check (2)'!$C221&amp;", "&amp;IF($D221="N","Non-TPL, ","TPL, ")&amp;IF($E221="N","Non-voluntary_","voluntary_")&amp;$A221&amp;"_"&amp;M$4,'TANF_CHIP Child Rate Sheet'!$A$33:$QG$33,0))</f>
        <v>#N/A</v>
      </c>
      <c r="N221" s="40" t="e">
        <f>INDEX('TANF_CHIP Child Rate Sheet'!$A$7:$QG$33,MATCH('Child Check (2)'!$F221,'TANF_CHIP Child Rate Sheet'!$A$7:$A$33,0),MATCH('Child Check (2)'!$B221&amp;", "&amp;'Child Check (2)'!$C221&amp;", "&amp;IF($D221="N","Non-TPL, ","TPL, ")&amp;IF($E221="N","Non-voluntary_","voluntary_")&amp;$A221&amp;"_"&amp;N$4,'TANF_CHIP Child Rate Sheet'!$A$33:$QG$33,0))</f>
        <v>#N/A</v>
      </c>
      <c r="O221" s="41" t="e">
        <f>INDEX('TANF_CHIP Child Rate Sheet'!$A$7:$QG$33,MATCH('Child Check (2)'!$F221,'TANF_CHIP Child Rate Sheet'!$A$7:$A$33,0),MATCH('Child Check (2)'!$B221&amp;", "&amp;'Child Check (2)'!$C221&amp;", "&amp;IF($D221="N","Non-TPL, ","TPL, ")&amp;IF($E221="N","Non-voluntary_","voluntary_")&amp;$A221&amp;"_"&amp;O$4,'TANF_CHIP Child Rate Sheet'!$A$33:$QG$33,0))</f>
        <v>#N/A</v>
      </c>
      <c r="P221" s="41" t="e">
        <f>INDEX('TANF_CHIP Child Rate Sheet'!$A$7:$QG$33,MATCH('Child Check (2)'!$F221,'TANF_CHIP Child Rate Sheet'!$A$7:$A$33,0),MATCH('Child Check (2)'!$B221&amp;", "&amp;'Child Check (2)'!$C221&amp;", "&amp;IF($D221="N","Non-TPL, ","TPL, ")&amp;IF($E221="N","Non-voluntary_","voluntary_")&amp;$A221&amp;"_"&amp;P$4,'TANF_CHIP Child Rate Sheet'!$A$33:$QG$33,0))</f>
        <v>#N/A</v>
      </c>
      <c r="Q221" s="35" t="e">
        <f>INDEX('TANF_CHIP Child Rate Sheet'!$A$7:$QG$33,MATCH('Child Check (2)'!$F221,'TANF_CHIP Child Rate Sheet'!$A$7:$A$33,0),MATCH('Child Check (2)'!$B221&amp;", "&amp;'Child Check (2)'!$C221&amp;", "&amp;IF($D221="N","Non-TPL, ","TPL, ")&amp;IF($E221="N","Non-voluntary_","voluntary_")&amp;$A221&amp;"_"&amp;Q$4,'TANF_CHIP Child Rate Sheet'!$A$33:$QG$33,0))</f>
        <v>#N/A</v>
      </c>
      <c r="R221" s="36" t="e">
        <f>INDEX('TANF_CHIP Child Rate Sheet'!$A$7:$QG$33,MATCH('Child Check (2)'!$F221,'TANF_CHIP Child Rate Sheet'!$A$7:$A$33,0),MATCH('Child Check (2)'!$B221&amp;", "&amp;'Child Check (2)'!$C221&amp;", "&amp;IF($D221="N","Non-TPL, ","TPL, ")&amp;IF($E221="N","Non-voluntary_","voluntary_")&amp;$A221&amp;"_"&amp;R$4,'TANF_CHIP Child Rate Sheet'!$A$33:$QG$33,0))</f>
        <v>#N/A</v>
      </c>
      <c r="S221" s="42" t="e">
        <f>INDEX('TANF_CHIP Child Rate Sheet'!$A$7:$QG$33,MATCH('Child Check (2)'!$F221,'TANF_CHIP Child Rate Sheet'!$A$7:$A$33,0),MATCH('Child Check (2)'!$B221&amp;", "&amp;'Child Check (2)'!$C221&amp;", "&amp;IF($D221="N","Non-TPL, ","TPL, ")&amp;IF($E221="N","Non-voluntary_","voluntary_")&amp;$A221&amp;"_"&amp;S$4,'TANF_CHIP Child Rate Sheet'!$A$33:$QG$33,0))</f>
        <v>#N/A</v>
      </c>
      <c r="T221" s="118" t="e">
        <f>INDEX('TANF_CHIP Child Rate Sheet'!$A$3:$QG$33,MATCH("Base Member Months:",'TANF_CHIP Child Rate Sheet'!$A$3:$A$33,0),MATCH('Child Check (2)'!$B221&amp;", "&amp;'Child Check (2)'!$C221&amp;", "&amp;IF($D221="N","Non-TPL, ","TPL, ")&amp;IF($E221="N","Non-voluntary_","voluntary_")&amp;$A221&amp;"_"&amp;T$4,'TANF_CHIP Child Rate Sheet'!$A$33:$QG$33,0))</f>
        <v>#N/A</v>
      </c>
      <c r="U221" s="118" t="e">
        <f>INDEX('TANF_CHIP Child Rate Sheet'!$A$3:$QG$33,MATCH("Base Member Months:",'TANF_CHIP Child Rate Sheet'!$A$3:$A$33,0),MATCH('Child Check (2)'!$B221&amp;", "&amp;'Child Check (2)'!$C221&amp;", "&amp;IF($D221="N","Non-TPL, ","TPL, ")&amp;IF($E221="N","Non-voluntary_","voluntary_")&amp;$A221&amp;"_"&amp;U$4,'TANF_CHIP Child Rate Sheet'!$A$33:$QG$33,0))</f>
        <v>#N/A</v>
      </c>
      <c r="W221" s="119">
        <v>0</v>
      </c>
      <c r="X221" s="119">
        <v>0</v>
      </c>
      <c r="Y221" s="119" t="e">
        <v>#VALUE!</v>
      </c>
      <c r="Z221" s="122">
        <v>0</v>
      </c>
      <c r="AA221" s="122">
        <v>0</v>
      </c>
      <c r="AB221" s="122">
        <v>0</v>
      </c>
      <c r="AC221" s="122">
        <v>0</v>
      </c>
      <c r="AD221" s="122">
        <v>0</v>
      </c>
      <c r="AE221" s="123" t="e">
        <f t="shared" si="9"/>
        <v>#N/A</v>
      </c>
      <c r="AF221" s="123" t="e">
        <f t="shared" si="10"/>
        <v>#N/A</v>
      </c>
      <c r="AG221" s="121" t="e">
        <f t="shared" si="11"/>
        <v>#N/A</v>
      </c>
    </row>
    <row r="222" spans="1:33">
      <c r="A222" s="112" t="s">
        <v>28</v>
      </c>
      <c r="B222" s="113" t="s">
        <v>47</v>
      </c>
      <c r="C222" s="113" t="s">
        <v>30</v>
      </c>
      <c r="D222" s="113" t="s">
        <v>36</v>
      </c>
      <c r="E222" s="113" t="s">
        <v>31</v>
      </c>
      <c r="F222" s="113" t="s">
        <v>33</v>
      </c>
      <c r="G222" s="35" t="e">
        <f>INDEX('TANF_CHIP Child Rate Sheet'!$A$7:$QG$33,MATCH('Child Check (2)'!$F222,'TANF_CHIP Child Rate Sheet'!$A$7:$A$33,0),MATCH('Child Check (2)'!$B222&amp;", "&amp;'Child Check (2)'!$C222&amp;", "&amp;IF($D222="N","Non-TPL, ","TPL, ")&amp;IF($E222="N","Non-voluntary_","voluntary_")&amp;$A222&amp;"_"&amp;G$4,'TANF_CHIP Child Rate Sheet'!$A$33:$QG$33,0))</f>
        <v>#N/A</v>
      </c>
      <c r="H222" s="36" t="e">
        <f>INDEX('TANF_CHIP Child Rate Sheet'!$A$7:$QG$33,MATCH('Child Check (2)'!$F222,'TANF_CHIP Child Rate Sheet'!$A$7:$A$33,0),MATCH('Child Check (2)'!$B222&amp;", "&amp;'Child Check (2)'!$C222&amp;", "&amp;IF($D222="N","Non-TPL, ","TPL, ")&amp;IF($E222="N","Non-voluntary_","voluntary_")&amp;$A222&amp;"_"&amp;H$4,'TANF_CHIP Child Rate Sheet'!$A$33:$QG$33,0))</f>
        <v>#N/A</v>
      </c>
      <c r="I222" s="36" t="e">
        <f>INDEX('TANF_CHIP Child Rate Sheet'!$A$7:$QG$33,MATCH('Child Check (2)'!$F222,'TANF_CHIP Child Rate Sheet'!$A$7:$A$33,0),MATCH('Child Check (2)'!$B222&amp;", "&amp;'Child Check (2)'!$C222&amp;", "&amp;IF($D222="N","Non-TPL, ","TPL, ")&amp;IF($E222="N","Non-voluntary_","voluntary_")&amp;$A222&amp;"_"&amp;I$4,'TANF_CHIP Child Rate Sheet'!$A$33:$QG$33,0))</f>
        <v>#N/A</v>
      </c>
      <c r="J222" s="37" t="e">
        <f>INDEX('TANF_CHIP Child Rate Sheet'!$A$7:$QG$33,MATCH('Child Check (2)'!$F222,'TANF_CHIP Child Rate Sheet'!$A$7:$A$33,0),MATCH('Child Check (2)'!$B222&amp;", "&amp;'Child Check (2)'!$C222&amp;", "&amp;IF($D222="N","Non-TPL, ","TPL, ")&amp;IF($E222="N","Non-voluntary_","voluntary_")&amp;$A222&amp;"_"&amp;J$4,'TANF_CHIP Child Rate Sheet'!$A$33:$QG$33,0))</f>
        <v>#N/A</v>
      </c>
      <c r="K222" s="38" t="e">
        <f>INDEX('TANF_CHIP Child Rate Sheet'!$A$7:$QG$33,MATCH('Child Check (2)'!$F222,'TANF_CHIP Child Rate Sheet'!$A$7:$A$33,0),MATCH('Child Check (2)'!$B222&amp;", "&amp;'Child Check (2)'!$C222&amp;", "&amp;IF($D222="N","Non-TPL, ","TPL, ")&amp;IF($E222="N","Non-voluntary_","voluntary_")&amp;$A222&amp;"_"&amp;K$4,'TANF_CHIP Child Rate Sheet'!$A$33:$QG$33,0))</f>
        <v>#N/A</v>
      </c>
      <c r="L222" s="37" t="e">
        <f>INDEX('TANF_CHIP Child Rate Sheet'!$A$7:$QG$33,MATCH('Child Check (2)'!$F222,'TANF_CHIP Child Rate Sheet'!$A$7:$A$33,0),MATCH('Child Check (2)'!$B222&amp;", "&amp;'Child Check (2)'!$C222&amp;", "&amp;IF($D222="N","Non-TPL, ","TPL, ")&amp;IF($E222="N","Non-voluntary_","voluntary_")&amp;$A222&amp;"_"&amp;L$4,'TANF_CHIP Child Rate Sheet'!$A$33:$QG$33,0))</f>
        <v>#N/A</v>
      </c>
      <c r="M222" s="39" t="e">
        <f>INDEX('TANF_CHIP Child Rate Sheet'!$A$7:$QG$33,MATCH('Child Check (2)'!$F222,'TANF_CHIP Child Rate Sheet'!$A$7:$A$33,0),MATCH('Child Check (2)'!$B222&amp;", "&amp;'Child Check (2)'!$C222&amp;", "&amp;IF($D222="N","Non-TPL, ","TPL, ")&amp;IF($E222="N","Non-voluntary_","voluntary_")&amp;$A222&amp;"_"&amp;M$4,'TANF_CHIP Child Rate Sheet'!$A$33:$QG$33,0))</f>
        <v>#N/A</v>
      </c>
      <c r="N222" s="40" t="e">
        <f>INDEX('TANF_CHIP Child Rate Sheet'!$A$7:$QG$33,MATCH('Child Check (2)'!$F222,'TANF_CHIP Child Rate Sheet'!$A$7:$A$33,0),MATCH('Child Check (2)'!$B222&amp;", "&amp;'Child Check (2)'!$C222&amp;", "&amp;IF($D222="N","Non-TPL, ","TPL, ")&amp;IF($E222="N","Non-voluntary_","voluntary_")&amp;$A222&amp;"_"&amp;N$4,'TANF_CHIP Child Rate Sheet'!$A$33:$QG$33,0))</f>
        <v>#N/A</v>
      </c>
      <c r="O222" s="41" t="e">
        <f>INDEX('TANF_CHIP Child Rate Sheet'!$A$7:$QG$33,MATCH('Child Check (2)'!$F222,'TANF_CHIP Child Rate Sheet'!$A$7:$A$33,0),MATCH('Child Check (2)'!$B222&amp;", "&amp;'Child Check (2)'!$C222&amp;", "&amp;IF($D222="N","Non-TPL, ","TPL, ")&amp;IF($E222="N","Non-voluntary_","voluntary_")&amp;$A222&amp;"_"&amp;O$4,'TANF_CHIP Child Rate Sheet'!$A$33:$QG$33,0))</f>
        <v>#N/A</v>
      </c>
      <c r="P222" s="41" t="e">
        <f>INDEX('TANF_CHIP Child Rate Sheet'!$A$7:$QG$33,MATCH('Child Check (2)'!$F222,'TANF_CHIP Child Rate Sheet'!$A$7:$A$33,0),MATCH('Child Check (2)'!$B222&amp;", "&amp;'Child Check (2)'!$C222&amp;", "&amp;IF($D222="N","Non-TPL, ","TPL, ")&amp;IF($E222="N","Non-voluntary_","voluntary_")&amp;$A222&amp;"_"&amp;P$4,'TANF_CHIP Child Rate Sheet'!$A$33:$QG$33,0))</f>
        <v>#N/A</v>
      </c>
      <c r="Q222" s="35" t="e">
        <f>INDEX('TANF_CHIP Child Rate Sheet'!$A$7:$QG$33,MATCH('Child Check (2)'!$F222,'TANF_CHIP Child Rate Sheet'!$A$7:$A$33,0),MATCH('Child Check (2)'!$B222&amp;", "&amp;'Child Check (2)'!$C222&amp;", "&amp;IF($D222="N","Non-TPL, ","TPL, ")&amp;IF($E222="N","Non-voluntary_","voluntary_")&amp;$A222&amp;"_"&amp;Q$4,'TANF_CHIP Child Rate Sheet'!$A$33:$QG$33,0))</f>
        <v>#N/A</v>
      </c>
      <c r="R222" s="36" t="e">
        <f>INDEX('TANF_CHIP Child Rate Sheet'!$A$7:$QG$33,MATCH('Child Check (2)'!$F222,'TANF_CHIP Child Rate Sheet'!$A$7:$A$33,0),MATCH('Child Check (2)'!$B222&amp;", "&amp;'Child Check (2)'!$C222&amp;", "&amp;IF($D222="N","Non-TPL, ","TPL, ")&amp;IF($E222="N","Non-voluntary_","voluntary_")&amp;$A222&amp;"_"&amp;R$4,'TANF_CHIP Child Rate Sheet'!$A$33:$QG$33,0))</f>
        <v>#N/A</v>
      </c>
      <c r="S222" s="42" t="e">
        <f>INDEX('TANF_CHIP Child Rate Sheet'!$A$7:$QG$33,MATCH('Child Check (2)'!$F222,'TANF_CHIP Child Rate Sheet'!$A$7:$A$33,0),MATCH('Child Check (2)'!$B222&amp;", "&amp;'Child Check (2)'!$C222&amp;", "&amp;IF($D222="N","Non-TPL, ","TPL, ")&amp;IF($E222="N","Non-voluntary_","voluntary_")&amp;$A222&amp;"_"&amp;S$4,'TANF_CHIP Child Rate Sheet'!$A$33:$QG$33,0))</f>
        <v>#N/A</v>
      </c>
      <c r="T222" s="118" t="e">
        <f>INDEX('TANF_CHIP Child Rate Sheet'!$A$3:$QG$33,MATCH("Base Member Months:",'TANF_CHIP Child Rate Sheet'!$A$3:$A$33,0),MATCH('Child Check (2)'!$B222&amp;", "&amp;'Child Check (2)'!$C222&amp;", "&amp;IF($D222="N","Non-TPL, ","TPL, ")&amp;IF($E222="N","Non-voluntary_","voluntary_")&amp;$A222&amp;"_"&amp;T$4,'TANF_CHIP Child Rate Sheet'!$A$33:$QG$33,0))</f>
        <v>#N/A</v>
      </c>
      <c r="U222" s="118" t="e">
        <f>INDEX('TANF_CHIP Child Rate Sheet'!$A$3:$QG$33,MATCH("Base Member Months:",'TANF_CHIP Child Rate Sheet'!$A$3:$A$33,0),MATCH('Child Check (2)'!$B222&amp;", "&amp;'Child Check (2)'!$C222&amp;", "&amp;IF($D222="N","Non-TPL, ","TPL, ")&amp;IF($E222="N","Non-voluntary_","voluntary_")&amp;$A222&amp;"_"&amp;U$4,'TANF_CHIP Child Rate Sheet'!$A$33:$QG$33,0))</f>
        <v>#N/A</v>
      </c>
      <c r="W222" s="119">
        <v>0</v>
      </c>
      <c r="X222" s="119">
        <v>0</v>
      </c>
      <c r="Y222" s="119" t="e">
        <v>#VALUE!</v>
      </c>
      <c r="Z222" s="122">
        <v>0</v>
      </c>
      <c r="AA222" s="122">
        <v>0</v>
      </c>
      <c r="AB222" s="122">
        <v>0</v>
      </c>
      <c r="AC222" s="122">
        <v>0</v>
      </c>
      <c r="AD222" s="122">
        <v>-8.3266726846886741E-17</v>
      </c>
      <c r="AE222" s="123" t="e">
        <f t="shared" si="9"/>
        <v>#N/A</v>
      </c>
      <c r="AF222" s="123" t="e">
        <f t="shared" si="10"/>
        <v>#N/A</v>
      </c>
      <c r="AG222" s="121" t="e">
        <f t="shared" si="11"/>
        <v>#N/A</v>
      </c>
    </row>
    <row r="223" spans="1:33">
      <c r="A223" s="112" t="s">
        <v>28</v>
      </c>
      <c r="B223" s="113" t="s">
        <v>47</v>
      </c>
      <c r="C223" s="113" t="s">
        <v>30</v>
      </c>
      <c r="D223" s="113" t="s">
        <v>36</v>
      </c>
      <c r="E223" s="113" t="s">
        <v>31</v>
      </c>
      <c r="F223" s="113" t="s">
        <v>34</v>
      </c>
      <c r="G223" s="35" t="e">
        <f>INDEX('TANF_CHIP Child Rate Sheet'!$A$7:$QG$33,MATCH('Child Check (2)'!$F223,'TANF_CHIP Child Rate Sheet'!$A$7:$A$33,0),MATCH('Child Check (2)'!$B223&amp;", "&amp;'Child Check (2)'!$C223&amp;", "&amp;IF($D223="N","Non-TPL, ","TPL, ")&amp;IF($E223="N","Non-voluntary_","voluntary_")&amp;$A223&amp;"_"&amp;G$4,'TANF_CHIP Child Rate Sheet'!$A$33:$QG$33,0))</f>
        <v>#N/A</v>
      </c>
      <c r="H223" s="36" t="e">
        <f>INDEX('TANF_CHIP Child Rate Sheet'!$A$7:$QG$33,MATCH('Child Check (2)'!$F223,'TANF_CHIP Child Rate Sheet'!$A$7:$A$33,0),MATCH('Child Check (2)'!$B223&amp;", "&amp;'Child Check (2)'!$C223&amp;", "&amp;IF($D223="N","Non-TPL, ","TPL, ")&amp;IF($E223="N","Non-voluntary_","voluntary_")&amp;$A223&amp;"_"&amp;H$4,'TANF_CHIP Child Rate Sheet'!$A$33:$QG$33,0))</f>
        <v>#N/A</v>
      </c>
      <c r="I223" s="36" t="e">
        <f>INDEX('TANF_CHIP Child Rate Sheet'!$A$7:$QG$33,MATCH('Child Check (2)'!$F223,'TANF_CHIP Child Rate Sheet'!$A$7:$A$33,0),MATCH('Child Check (2)'!$B223&amp;", "&amp;'Child Check (2)'!$C223&amp;", "&amp;IF($D223="N","Non-TPL, ","TPL, ")&amp;IF($E223="N","Non-voluntary_","voluntary_")&amp;$A223&amp;"_"&amp;I$4,'TANF_CHIP Child Rate Sheet'!$A$33:$QG$33,0))</f>
        <v>#N/A</v>
      </c>
      <c r="J223" s="37" t="e">
        <f>INDEX('TANF_CHIP Child Rate Sheet'!$A$7:$QG$33,MATCH('Child Check (2)'!$F223,'TANF_CHIP Child Rate Sheet'!$A$7:$A$33,0),MATCH('Child Check (2)'!$B223&amp;", "&amp;'Child Check (2)'!$C223&amp;", "&amp;IF($D223="N","Non-TPL, ","TPL, ")&amp;IF($E223="N","Non-voluntary_","voluntary_")&amp;$A223&amp;"_"&amp;J$4,'TANF_CHIP Child Rate Sheet'!$A$33:$QG$33,0))</f>
        <v>#N/A</v>
      </c>
      <c r="K223" s="38" t="e">
        <f>INDEX('TANF_CHIP Child Rate Sheet'!$A$7:$QG$33,MATCH('Child Check (2)'!$F223,'TANF_CHIP Child Rate Sheet'!$A$7:$A$33,0),MATCH('Child Check (2)'!$B223&amp;", "&amp;'Child Check (2)'!$C223&amp;", "&amp;IF($D223="N","Non-TPL, ","TPL, ")&amp;IF($E223="N","Non-voluntary_","voluntary_")&amp;$A223&amp;"_"&amp;K$4,'TANF_CHIP Child Rate Sheet'!$A$33:$QG$33,0))</f>
        <v>#N/A</v>
      </c>
      <c r="L223" s="37" t="e">
        <f>INDEX('TANF_CHIP Child Rate Sheet'!$A$7:$QG$33,MATCH('Child Check (2)'!$F223,'TANF_CHIP Child Rate Sheet'!$A$7:$A$33,0),MATCH('Child Check (2)'!$B223&amp;", "&amp;'Child Check (2)'!$C223&amp;", "&amp;IF($D223="N","Non-TPL, ","TPL, ")&amp;IF($E223="N","Non-voluntary_","voluntary_")&amp;$A223&amp;"_"&amp;L$4,'TANF_CHIP Child Rate Sheet'!$A$33:$QG$33,0))</f>
        <v>#N/A</v>
      </c>
      <c r="M223" s="39" t="e">
        <f>INDEX('TANF_CHIP Child Rate Sheet'!$A$7:$QG$33,MATCH('Child Check (2)'!$F223,'TANF_CHIP Child Rate Sheet'!$A$7:$A$33,0),MATCH('Child Check (2)'!$B223&amp;", "&amp;'Child Check (2)'!$C223&amp;", "&amp;IF($D223="N","Non-TPL, ","TPL, ")&amp;IF($E223="N","Non-voluntary_","voluntary_")&amp;$A223&amp;"_"&amp;M$4,'TANF_CHIP Child Rate Sheet'!$A$33:$QG$33,0))</f>
        <v>#N/A</v>
      </c>
      <c r="N223" s="40" t="e">
        <f>INDEX('TANF_CHIP Child Rate Sheet'!$A$7:$QG$33,MATCH('Child Check (2)'!$F223,'TANF_CHIP Child Rate Sheet'!$A$7:$A$33,0),MATCH('Child Check (2)'!$B223&amp;", "&amp;'Child Check (2)'!$C223&amp;", "&amp;IF($D223="N","Non-TPL, ","TPL, ")&amp;IF($E223="N","Non-voluntary_","voluntary_")&amp;$A223&amp;"_"&amp;N$4,'TANF_CHIP Child Rate Sheet'!$A$33:$QG$33,0))</f>
        <v>#N/A</v>
      </c>
      <c r="O223" s="41" t="e">
        <f>INDEX('TANF_CHIP Child Rate Sheet'!$A$7:$QG$33,MATCH('Child Check (2)'!$F223,'TANF_CHIP Child Rate Sheet'!$A$7:$A$33,0),MATCH('Child Check (2)'!$B223&amp;", "&amp;'Child Check (2)'!$C223&amp;", "&amp;IF($D223="N","Non-TPL, ","TPL, ")&amp;IF($E223="N","Non-voluntary_","voluntary_")&amp;$A223&amp;"_"&amp;O$4,'TANF_CHIP Child Rate Sheet'!$A$33:$QG$33,0))</f>
        <v>#N/A</v>
      </c>
      <c r="P223" s="41" t="e">
        <f>INDEX('TANF_CHIP Child Rate Sheet'!$A$7:$QG$33,MATCH('Child Check (2)'!$F223,'TANF_CHIP Child Rate Sheet'!$A$7:$A$33,0),MATCH('Child Check (2)'!$B223&amp;", "&amp;'Child Check (2)'!$C223&amp;", "&amp;IF($D223="N","Non-TPL, ","TPL, ")&amp;IF($E223="N","Non-voluntary_","voluntary_")&amp;$A223&amp;"_"&amp;P$4,'TANF_CHIP Child Rate Sheet'!$A$33:$QG$33,0))</f>
        <v>#N/A</v>
      </c>
      <c r="Q223" s="35" t="e">
        <f>INDEX('TANF_CHIP Child Rate Sheet'!$A$7:$QG$33,MATCH('Child Check (2)'!$F223,'TANF_CHIP Child Rate Sheet'!$A$7:$A$33,0),MATCH('Child Check (2)'!$B223&amp;", "&amp;'Child Check (2)'!$C223&amp;", "&amp;IF($D223="N","Non-TPL, ","TPL, ")&amp;IF($E223="N","Non-voluntary_","voluntary_")&amp;$A223&amp;"_"&amp;Q$4,'TANF_CHIP Child Rate Sheet'!$A$33:$QG$33,0))</f>
        <v>#N/A</v>
      </c>
      <c r="R223" s="36" t="e">
        <f>INDEX('TANF_CHIP Child Rate Sheet'!$A$7:$QG$33,MATCH('Child Check (2)'!$F223,'TANF_CHIP Child Rate Sheet'!$A$7:$A$33,0),MATCH('Child Check (2)'!$B223&amp;", "&amp;'Child Check (2)'!$C223&amp;", "&amp;IF($D223="N","Non-TPL, ","TPL, ")&amp;IF($E223="N","Non-voluntary_","voluntary_")&amp;$A223&amp;"_"&amp;R$4,'TANF_CHIP Child Rate Sheet'!$A$33:$QG$33,0))</f>
        <v>#N/A</v>
      </c>
      <c r="S223" s="42" t="e">
        <f>INDEX('TANF_CHIP Child Rate Sheet'!$A$7:$QG$33,MATCH('Child Check (2)'!$F223,'TANF_CHIP Child Rate Sheet'!$A$7:$A$33,0),MATCH('Child Check (2)'!$B223&amp;", "&amp;'Child Check (2)'!$C223&amp;", "&amp;IF($D223="N","Non-TPL, ","TPL, ")&amp;IF($E223="N","Non-voluntary_","voluntary_")&amp;$A223&amp;"_"&amp;S$4,'TANF_CHIP Child Rate Sheet'!$A$33:$QG$33,0))</f>
        <v>#N/A</v>
      </c>
      <c r="T223" s="118" t="e">
        <f>INDEX('TANF_CHIP Child Rate Sheet'!$A$3:$QG$33,MATCH("Base Member Months:",'TANF_CHIP Child Rate Sheet'!$A$3:$A$33,0),MATCH('Child Check (2)'!$B223&amp;", "&amp;'Child Check (2)'!$C223&amp;", "&amp;IF($D223="N","Non-TPL, ","TPL, ")&amp;IF($E223="N","Non-voluntary_","voluntary_")&amp;$A223&amp;"_"&amp;T$4,'TANF_CHIP Child Rate Sheet'!$A$33:$QG$33,0))</f>
        <v>#N/A</v>
      </c>
      <c r="U223" s="118" t="e">
        <f>INDEX('TANF_CHIP Child Rate Sheet'!$A$3:$QG$33,MATCH("Base Member Months:",'TANF_CHIP Child Rate Sheet'!$A$3:$A$33,0),MATCH('Child Check (2)'!$B223&amp;", "&amp;'Child Check (2)'!$C223&amp;", "&amp;IF($D223="N","Non-TPL, ","TPL, ")&amp;IF($E223="N","Non-voluntary_","voluntary_")&amp;$A223&amp;"_"&amp;U$4,'TANF_CHIP Child Rate Sheet'!$A$33:$QG$33,0))</f>
        <v>#N/A</v>
      </c>
      <c r="W223" s="119">
        <v>0</v>
      </c>
      <c r="X223" s="119">
        <v>0</v>
      </c>
      <c r="Y223" s="119" t="e">
        <v>#VALUE!</v>
      </c>
      <c r="Z223" s="122">
        <v>0</v>
      </c>
      <c r="AA223" s="122">
        <v>0</v>
      </c>
      <c r="AB223" s="122">
        <v>0</v>
      </c>
      <c r="AC223" s="122">
        <v>0</v>
      </c>
      <c r="AD223" s="122">
        <v>-8.3266726846886741E-17</v>
      </c>
      <c r="AE223" s="123" t="e">
        <f t="shared" si="9"/>
        <v>#N/A</v>
      </c>
      <c r="AF223" s="123" t="e">
        <f t="shared" si="10"/>
        <v>#N/A</v>
      </c>
      <c r="AG223" s="121" t="e">
        <f t="shared" si="11"/>
        <v>#N/A</v>
      </c>
    </row>
    <row r="224" spans="1:33">
      <c r="A224" s="112" t="s">
        <v>28</v>
      </c>
      <c r="B224" s="113" t="s">
        <v>47</v>
      </c>
      <c r="C224" s="113" t="s">
        <v>30</v>
      </c>
      <c r="D224" s="113" t="s">
        <v>36</v>
      </c>
      <c r="E224" s="113" t="s">
        <v>31</v>
      </c>
      <c r="F224" s="113" t="s">
        <v>35</v>
      </c>
      <c r="G224" s="35" t="e">
        <f>INDEX('TANF_CHIP Child Rate Sheet'!$A$7:$QG$33,MATCH('Child Check (2)'!$F224,'TANF_CHIP Child Rate Sheet'!$A$7:$A$33,0),MATCH('Child Check (2)'!$B224&amp;", "&amp;'Child Check (2)'!$C224&amp;", "&amp;IF($D224="N","Non-TPL, ","TPL, ")&amp;IF($E224="N","Non-voluntary_","voluntary_")&amp;$A224&amp;"_"&amp;G$4,'TANF_CHIP Child Rate Sheet'!$A$33:$QG$33,0))</f>
        <v>#N/A</v>
      </c>
      <c r="H224" s="36" t="e">
        <f>INDEX('TANF_CHIP Child Rate Sheet'!$A$7:$QG$33,MATCH('Child Check (2)'!$F224,'TANF_CHIP Child Rate Sheet'!$A$7:$A$33,0),MATCH('Child Check (2)'!$B224&amp;", "&amp;'Child Check (2)'!$C224&amp;", "&amp;IF($D224="N","Non-TPL, ","TPL, ")&amp;IF($E224="N","Non-voluntary_","voluntary_")&amp;$A224&amp;"_"&amp;H$4,'TANF_CHIP Child Rate Sheet'!$A$33:$QG$33,0))</f>
        <v>#N/A</v>
      </c>
      <c r="I224" s="36" t="e">
        <f>INDEX('TANF_CHIP Child Rate Sheet'!$A$7:$QG$33,MATCH('Child Check (2)'!$F224,'TANF_CHIP Child Rate Sheet'!$A$7:$A$33,0),MATCH('Child Check (2)'!$B224&amp;", "&amp;'Child Check (2)'!$C224&amp;", "&amp;IF($D224="N","Non-TPL, ","TPL, ")&amp;IF($E224="N","Non-voluntary_","voluntary_")&amp;$A224&amp;"_"&amp;I$4,'TANF_CHIP Child Rate Sheet'!$A$33:$QG$33,0))</f>
        <v>#N/A</v>
      </c>
      <c r="J224" s="37" t="e">
        <f>INDEX('TANF_CHIP Child Rate Sheet'!$A$7:$QG$33,MATCH('Child Check (2)'!$F224,'TANF_CHIP Child Rate Sheet'!$A$7:$A$33,0),MATCH('Child Check (2)'!$B224&amp;", "&amp;'Child Check (2)'!$C224&amp;", "&amp;IF($D224="N","Non-TPL, ","TPL, ")&amp;IF($E224="N","Non-voluntary_","voluntary_")&amp;$A224&amp;"_"&amp;J$4,'TANF_CHIP Child Rate Sheet'!$A$33:$QG$33,0))</f>
        <v>#N/A</v>
      </c>
      <c r="K224" s="38" t="e">
        <f>INDEX('TANF_CHIP Child Rate Sheet'!$A$7:$QG$33,MATCH('Child Check (2)'!$F224,'TANF_CHIP Child Rate Sheet'!$A$7:$A$33,0),MATCH('Child Check (2)'!$B224&amp;", "&amp;'Child Check (2)'!$C224&amp;", "&amp;IF($D224="N","Non-TPL, ","TPL, ")&amp;IF($E224="N","Non-voluntary_","voluntary_")&amp;$A224&amp;"_"&amp;K$4,'TANF_CHIP Child Rate Sheet'!$A$33:$QG$33,0))</f>
        <v>#N/A</v>
      </c>
      <c r="L224" s="37" t="e">
        <f>INDEX('TANF_CHIP Child Rate Sheet'!$A$7:$QG$33,MATCH('Child Check (2)'!$F224,'TANF_CHIP Child Rate Sheet'!$A$7:$A$33,0),MATCH('Child Check (2)'!$B224&amp;", "&amp;'Child Check (2)'!$C224&amp;", "&amp;IF($D224="N","Non-TPL, ","TPL, ")&amp;IF($E224="N","Non-voluntary_","voluntary_")&amp;$A224&amp;"_"&amp;L$4,'TANF_CHIP Child Rate Sheet'!$A$33:$QG$33,0))</f>
        <v>#N/A</v>
      </c>
      <c r="M224" s="39" t="e">
        <f>INDEX('TANF_CHIP Child Rate Sheet'!$A$7:$QG$33,MATCH('Child Check (2)'!$F224,'TANF_CHIP Child Rate Sheet'!$A$7:$A$33,0),MATCH('Child Check (2)'!$B224&amp;", "&amp;'Child Check (2)'!$C224&amp;", "&amp;IF($D224="N","Non-TPL, ","TPL, ")&amp;IF($E224="N","Non-voluntary_","voluntary_")&amp;$A224&amp;"_"&amp;M$4,'TANF_CHIP Child Rate Sheet'!$A$33:$QG$33,0))</f>
        <v>#N/A</v>
      </c>
      <c r="N224" s="40" t="e">
        <f>INDEX('TANF_CHIP Child Rate Sheet'!$A$7:$QG$33,MATCH('Child Check (2)'!$F224,'TANF_CHIP Child Rate Sheet'!$A$7:$A$33,0),MATCH('Child Check (2)'!$B224&amp;", "&amp;'Child Check (2)'!$C224&amp;", "&amp;IF($D224="N","Non-TPL, ","TPL, ")&amp;IF($E224="N","Non-voluntary_","voluntary_")&amp;$A224&amp;"_"&amp;N$4,'TANF_CHIP Child Rate Sheet'!$A$33:$QG$33,0))</f>
        <v>#N/A</v>
      </c>
      <c r="O224" s="41" t="e">
        <f>INDEX('TANF_CHIP Child Rate Sheet'!$A$7:$QG$33,MATCH('Child Check (2)'!$F224,'TANF_CHIP Child Rate Sheet'!$A$7:$A$33,0),MATCH('Child Check (2)'!$B224&amp;", "&amp;'Child Check (2)'!$C224&amp;", "&amp;IF($D224="N","Non-TPL, ","TPL, ")&amp;IF($E224="N","Non-voluntary_","voluntary_")&amp;$A224&amp;"_"&amp;O$4,'TANF_CHIP Child Rate Sheet'!$A$33:$QG$33,0))</f>
        <v>#N/A</v>
      </c>
      <c r="P224" s="41" t="e">
        <f>INDEX('TANF_CHIP Child Rate Sheet'!$A$7:$QG$33,MATCH('Child Check (2)'!$F224,'TANF_CHIP Child Rate Sheet'!$A$7:$A$33,0),MATCH('Child Check (2)'!$B224&amp;", "&amp;'Child Check (2)'!$C224&amp;", "&amp;IF($D224="N","Non-TPL, ","TPL, ")&amp;IF($E224="N","Non-voluntary_","voluntary_")&amp;$A224&amp;"_"&amp;P$4,'TANF_CHIP Child Rate Sheet'!$A$33:$QG$33,0))</f>
        <v>#N/A</v>
      </c>
      <c r="Q224" s="35" t="e">
        <f>INDEX('TANF_CHIP Child Rate Sheet'!$A$7:$QG$33,MATCH('Child Check (2)'!$F224,'TANF_CHIP Child Rate Sheet'!$A$7:$A$33,0),MATCH('Child Check (2)'!$B224&amp;", "&amp;'Child Check (2)'!$C224&amp;", "&amp;IF($D224="N","Non-TPL, ","TPL, ")&amp;IF($E224="N","Non-voluntary_","voluntary_")&amp;$A224&amp;"_"&amp;Q$4,'TANF_CHIP Child Rate Sheet'!$A$33:$QG$33,0))</f>
        <v>#N/A</v>
      </c>
      <c r="R224" s="36" t="e">
        <f>INDEX('TANF_CHIP Child Rate Sheet'!$A$7:$QG$33,MATCH('Child Check (2)'!$F224,'TANF_CHIP Child Rate Sheet'!$A$7:$A$33,0),MATCH('Child Check (2)'!$B224&amp;", "&amp;'Child Check (2)'!$C224&amp;", "&amp;IF($D224="N","Non-TPL, ","TPL, ")&amp;IF($E224="N","Non-voluntary_","voluntary_")&amp;$A224&amp;"_"&amp;R$4,'TANF_CHIP Child Rate Sheet'!$A$33:$QG$33,0))</f>
        <v>#N/A</v>
      </c>
      <c r="S224" s="42" t="e">
        <f>INDEX('TANF_CHIP Child Rate Sheet'!$A$7:$QG$33,MATCH('Child Check (2)'!$F224,'TANF_CHIP Child Rate Sheet'!$A$7:$A$33,0),MATCH('Child Check (2)'!$B224&amp;", "&amp;'Child Check (2)'!$C224&amp;", "&amp;IF($D224="N","Non-TPL, ","TPL, ")&amp;IF($E224="N","Non-voluntary_","voluntary_")&amp;$A224&amp;"_"&amp;S$4,'TANF_CHIP Child Rate Sheet'!$A$33:$QG$33,0))</f>
        <v>#N/A</v>
      </c>
      <c r="T224" s="118" t="e">
        <f>INDEX('TANF_CHIP Child Rate Sheet'!$A$3:$QG$33,MATCH("Base Member Months:",'TANF_CHIP Child Rate Sheet'!$A$3:$A$33,0),MATCH('Child Check (2)'!$B224&amp;", "&amp;'Child Check (2)'!$C224&amp;", "&amp;IF($D224="N","Non-TPL, ","TPL, ")&amp;IF($E224="N","Non-voluntary_","voluntary_")&amp;$A224&amp;"_"&amp;T$4,'TANF_CHIP Child Rate Sheet'!$A$33:$QG$33,0))</f>
        <v>#N/A</v>
      </c>
      <c r="U224" s="118" t="e">
        <f>INDEX('TANF_CHIP Child Rate Sheet'!$A$3:$QG$33,MATCH("Base Member Months:",'TANF_CHIP Child Rate Sheet'!$A$3:$A$33,0),MATCH('Child Check (2)'!$B224&amp;", "&amp;'Child Check (2)'!$C224&amp;", "&amp;IF($D224="N","Non-TPL, ","TPL, ")&amp;IF($E224="N","Non-voluntary_","voluntary_")&amp;$A224&amp;"_"&amp;U$4,'TANF_CHIP Child Rate Sheet'!$A$33:$QG$33,0))</f>
        <v>#N/A</v>
      </c>
      <c r="W224" s="119">
        <v>0</v>
      </c>
      <c r="X224" s="119">
        <v>0</v>
      </c>
      <c r="Y224" s="119" t="e">
        <v>#VALUE!</v>
      </c>
      <c r="Z224" s="122">
        <v>0</v>
      </c>
      <c r="AA224" s="122">
        <v>0</v>
      </c>
      <c r="AB224" s="122">
        <v>0</v>
      </c>
      <c r="AC224" s="122">
        <v>0</v>
      </c>
      <c r="AD224" s="122">
        <v>0</v>
      </c>
      <c r="AE224" s="123" t="e">
        <f t="shared" si="9"/>
        <v>#N/A</v>
      </c>
      <c r="AF224" s="123" t="e">
        <f t="shared" si="10"/>
        <v>#N/A</v>
      </c>
      <c r="AG224" s="121" t="e">
        <f t="shared" si="11"/>
        <v>#N/A</v>
      </c>
    </row>
    <row r="225" spans="1:33">
      <c r="A225" s="112" t="s">
        <v>28</v>
      </c>
      <c r="B225" s="113" t="s">
        <v>47</v>
      </c>
      <c r="C225" s="113" t="s">
        <v>30</v>
      </c>
      <c r="D225" s="113" t="s">
        <v>36</v>
      </c>
      <c r="E225" s="113" t="s">
        <v>36</v>
      </c>
      <c r="F225" s="113" t="s">
        <v>32</v>
      </c>
      <c r="G225" s="35" t="e">
        <f>INDEX('TANF_CHIP Child Rate Sheet'!$A$7:$QG$33,MATCH('Child Check (2)'!$F225,'TANF_CHIP Child Rate Sheet'!$A$7:$A$33,0),MATCH('Child Check (2)'!$B225&amp;", "&amp;'Child Check (2)'!$C225&amp;", "&amp;IF($D225="N","Non-TPL, ","TPL, ")&amp;IF($E225="N","Non-voluntary_","voluntary_")&amp;$A225&amp;"_"&amp;G$4,'TANF_CHIP Child Rate Sheet'!$A$33:$QG$33,0))</f>
        <v>#N/A</v>
      </c>
      <c r="H225" s="36" t="e">
        <f>INDEX('TANF_CHIP Child Rate Sheet'!$A$7:$QG$33,MATCH('Child Check (2)'!$F225,'TANF_CHIP Child Rate Sheet'!$A$7:$A$33,0),MATCH('Child Check (2)'!$B225&amp;", "&amp;'Child Check (2)'!$C225&amp;", "&amp;IF($D225="N","Non-TPL, ","TPL, ")&amp;IF($E225="N","Non-voluntary_","voluntary_")&amp;$A225&amp;"_"&amp;H$4,'TANF_CHIP Child Rate Sheet'!$A$33:$QG$33,0))</f>
        <v>#N/A</v>
      </c>
      <c r="I225" s="36" t="e">
        <f>INDEX('TANF_CHIP Child Rate Sheet'!$A$7:$QG$33,MATCH('Child Check (2)'!$F225,'TANF_CHIP Child Rate Sheet'!$A$7:$A$33,0),MATCH('Child Check (2)'!$B225&amp;", "&amp;'Child Check (2)'!$C225&amp;", "&amp;IF($D225="N","Non-TPL, ","TPL, ")&amp;IF($E225="N","Non-voluntary_","voluntary_")&amp;$A225&amp;"_"&amp;I$4,'TANF_CHIP Child Rate Sheet'!$A$33:$QG$33,0))</f>
        <v>#N/A</v>
      </c>
      <c r="J225" s="37" t="e">
        <f>INDEX('TANF_CHIP Child Rate Sheet'!$A$7:$QG$33,MATCH('Child Check (2)'!$F225,'TANF_CHIP Child Rate Sheet'!$A$7:$A$33,0),MATCH('Child Check (2)'!$B225&amp;", "&amp;'Child Check (2)'!$C225&amp;", "&amp;IF($D225="N","Non-TPL, ","TPL, ")&amp;IF($E225="N","Non-voluntary_","voluntary_")&amp;$A225&amp;"_"&amp;J$4,'TANF_CHIP Child Rate Sheet'!$A$33:$QG$33,0))</f>
        <v>#N/A</v>
      </c>
      <c r="K225" s="38" t="e">
        <f>INDEX('TANF_CHIP Child Rate Sheet'!$A$7:$QG$33,MATCH('Child Check (2)'!$F225,'TANF_CHIP Child Rate Sheet'!$A$7:$A$33,0),MATCH('Child Check (2)'!$B225&amp;", "&amp;'Child Check (2)'!$C225&amp;", "&amp;IF($D225="N","Non-TPL, ","TPL, ")&amp;IF($E225="N","Non-voluntary_","voluntary_")&amp;$A225&amp;"_"&amp;K$4,'TANF_CHIP Child Rate Sheet'!$A$33:$QG$33,0))</f>
        <v>#N/A</v>
      </c>
      <c r="L225" s="37" t="e">
        <f>INDEX('TANF_CHIP Child Rate Sheet'!$A$7:$QG$33,MATCH('Child Check (2)'!$F225,'TANF_CHIP Child Rate Sheet'!$A$7:$A$33,0),MATCH('Child Check (2)'!$B225&amp;", "&amp;'Child Check (2)'!$C225&amp;", "&amp;IF($D225="N","Non-TPL, ","TPL, ")&amp;IF($E225="N","Non-voluntary_","voluntary_")&amp;$A225&amp;"_"&amp;L$4,'TANF_CHIP Child Rate Sheet'!$A$33:$QG$33,0))</f>
        <v>#N/A</v>
      </c>
      <c r="M225" s="39" t="e">
        <f>INDEX('TANF_CHIP Child Rate Sheet'!$A$7:$QG$33,MATCH('Child Check (2)'!$F225,'TANF_CHIP Child Rate Sheet'!$A$7:$A$33,0),MATCH('Child Check (2)'!$B225&amp;", "&amp;'Child Check (2)'!$C225&amp;", "&amp;IF($D225="N","Non-TPL, ","TPL, ")&amp;IF($E225="N","Non-voluntary_","voluntary_")&amp;$A225&amp;"_"&amp;M$4,'TANF_CHIP Child Rate Sheet'!$A$33:$QG$33,0))</f>
        <v>#N/A</v>
      </c>
      <c r="N225" s="40" t="e">
        <f>INDEX('TANF_CHIP Child Rate Sheet'!$A$7:$QG$33,MATCH('Child Check (2)'!$F225,'TANF_CHIP Child Rate Sheet'!$A$7:$A$33,0),MATCH('Child Check (2)'!$B225&amp;", "&amp;'Child Check (2)'!$C225&amp;", "&amp;IF($D225="N","Non-TPL, ","TPL, ")&amp;IF($E225="N","Non-voluntary_","voluntary_")&amp;$A225&amp;"_"&amp;N$4,'TANF_CHIP Child Rate Sheet'!$A$33:$QG$33,0))</f>
        <v>#N/A</v>
      </c>
      <c r="O225" s="41" t="e">
        <f>INDEX('TANF_CHIP Child Rate Sheet'!$A$7:$QG$33,MATCH('Child Check (2)'!$F225,'TANF_CHIP Child Rate Sheet'!$A$7:$A$33,0),MATCH('Child Check (2)'!$B225&amp;", "&amp;'Child Check (2)'!$C225&amp;", "&amp;IF($D225="N","Non-TPL, ","TPL, ")&amp;IF($E225="N","Non-voluntary_","voluntary_")&amp;$A225&amp;"_"&amp;O$4,'TANF_CHIP Child Rate Sheet'!$A$33:$QG$33,0))</f>
        <v>#N/A</v>
      </c>
      <c r="P225" s="41" t="e">
        <f>INDEX('TANF_CHIP Child Rate Sheet'!$A$7:$QG$33,MATCH('Child Check (2)'!$F225,'TANF_CHIP Child Rate Sheet'!$A$7:$A$33,0),MATCH('Child Check (2)'!$B225&amp;", "&amp;'Child Check (2)'!$C225&amp;", "&amp;IF($D225="N","Non-TPL, ","TPL, ")&amp;IF($E225="N","Non-voluntary_","voluntary_")&amp;$A225&amp;"_"&amp;P$4,'TANF_CHIP Child Rate Sheet'!$A$33:$QG$33,0))</f>
        <v>#N/A</v>
      </c>
      <c r="Q225" s="35" t="e">
        <f>INDEX('TANF_CHIP Child Rate Sheet'!$A$7:$QG$33,MATCH('Child Check (2)'!$F225,'TANF_CHIP Child Rate Sheet'!$A$7:$A$33,0),MATCH('Child Check (2)'!$B225&amp;", "&amp;'Child Check (2)'!$C225&amp;", "&amp;IF($D225="N","Non-TPL, ","TPL, ")&amp;IF($E225="N","Non-voluntary_","voluntary_")&amp;$A225&amp;"_"&amp;Q$4,'TANF_CHIP Child Rate Sheet'!$A$33:$QG$33,0))</f>
        <v>#N/A</v>
      </c>
      <c r="R225" s="36" t="e">
        <f>INDEX('TANF_CHIP Child Rate Sheet'!$A$7:$QG$33,MATCH('Child Check (2)'!$F225,'TANF_CHIP Child Rate Sheet'!$A$7:$A$33,0),MATCH('Child Check (2)'!$B225&amp;", "&amp;'Child Check (2)'!$C225&amp;", "&amp;IF($D225="N","Non-TPL, ","TPL, ")&amp;IF($E225="N","Non-voluntary_","voluntary_")&amp;$A225&amp;"_"&amp;R$4,'TANF_CHIP Child Rate Sheet'!$A$33:$QG$33,0))</f>
        <v>#N/A</v>
      </c>
      <c r="S225" s="42" t="e">
        <f>INDEX('TANF_CHIP Child Rate Sheet'!$A$7:$QG$33,MATCH('Child Check (2)'!$F225,'TANF_CHIP Child Rate Sheet'!$A$7:$A$33,0),MATCH('Child Check (2)'!$B225&amp;", "&amp;'Child Check (2)'!$C225&amp;", "&amp;IF($D225="N","Non-TPL, ","TPL, ")&amp;IF($E225="N","Non-voluntary_","voluntary_")&amp;$A225&amp;"_"&amp;S$4,'TANF_CHIP Child Rate Sheet'!$A$33:$QG$33,0))</f>
        <v>#N/A</v>
      </c>
      <c r="T225" s="118" t="e">
        <f>INDEX('TANF_CHIP Child Rate Sheet'!$A$3:$QG$33,MATCH("Base Member Months:",'TANF_CHIP Child Rate Sheet'!$A$3:$A$33,0),MATCH('Child Check (2)'!$B225&amp;", "&amp;'Child Check (2)'!$C225&amp;", "&amp;IF($D225="N","Non-TPL, ","TPL, ")&amp;IF($E225="N","Non-voluntary_","voluntary_")&amp;$A225&amp;"_"&amp;T$4,'TANF_CHIP Child Rate Sheet'!$A$33:$QG$33,0))</f>
        <v>#N/A</v>
      </c>
      <c r="U225" s="118" t="e">
        <f>INDEX('TANF_CHIP Child Rate Sheet'!$A$3:$QG$33,MATCH("Base Member Months:",'TANF_CHIP Child Rate Sheet'!$A$3:$A$33,0),MATCH('Child Check (2)'!$B225&amp;", "&amp;'Child Check (2)'!$C225&amp;", "&amp;IF($D225="N","Non-TPL, ","TPL, ")&amp;IF($E225="N","Non-voluntary_","voluntary_")&amp;$A225&amp;"_"&amp;U$4,'TANF_CHIP Child Rate Sheet'!$A$33:$QG$33,0))</f>
        <v>#N/A</v>
      </c>
      <c r="W225" s="119">
        <v>0</v>
      </c>
      <c r="X225" s="119">
        <v>0</v>
      </c>
      <c r="Y225" s="119" t="e">
        <v>#VALUE!</v>
      </c>
      <c r="Z225" s="122">
        <v>0</v>
      </c>
      <c r="AA225" s="122">
        <v>0</v>
      </c>
      <c r="AB225" s="122">
        <v>0</v>
      </c>
      <c r="AC225" s="122">
        <v>0</v>
      </c>
      <c r="AD225" s="122">
        <v>0</v>
      </c>
      <c r="AE225" s="123" t="e">
        <f t="shared" si="9"/>
        <v>#N/A</v>
      </c>
      <c r="AF225" s="123" t="e">
        <f t="shared" si="10"/>
        <v>#N/A</v>
      </c>
      <c r="AG225" s="121" t="e">
        <f t="shared" si="11"/>
        <v>#N/A</v>
      </c>
    </row>
    <row r="226" spans="1:33">
      <c r="A226" s="112" t="s">
        <v>28</v>
      </c>
      <c r="B226" s="113" t="s">
        <v>47</v>
      </c>
      <c r="C226" s="113" t="s">
        <v>30</v>
      </c>
      <c r="D226" s="113" t="s">
        <v>36</v>
      </c>
      <c r="E226" s="113" t="s">
        <v>36</v>
      </c>
      <c r="F226" s="113" t="s">
        <v>33</v>
      </c>
      <c r="G226" s="35" t="e">
        <f>INDEX('TANF_CHIP Child Rate Sheet'!$A$7:$QG$33,MATCH('Child Check (2)'!$F226,'TANF_CHIP Child Rate Sheet'!$A$7:$A$33,0),MATCH('Child Check (2)'!$B226&amp;", "&amp;'Child Check (2)'!$C226&amp;", "&amp;IF($D226="N","Non-TPL, ","TPL, ")&amp;IF($E226="N","Non-voluntary_","voluntary_")&amp;$A226&amp;"_"&amp;G$4,'TANF_CHIP Child Rate Sheet'!$A$33:$QG$33,0))</f>
        <v>#N/A</v>
      </c>
      <c r="H226" s="36" t="e">
        <f>INDEX('TANF_CHIP Child Rate Sheet'!$A$7:$QG$33,MATCH('Child Check (2)'!$F226,'TANF_CHIP Child Rate Sheet'!$A$7:$A$33,0),MATCH('Child Check (2)'!$B226&amp;", "&amp;'Child Check (2)'!$C226&amp;", "&amp;IF($D226="N","Non-TPL, ","TPL, ")&amp;IF($E226="N","Non-voluntary_","voluntary_")&amp;$A226&amp;"_"&amp;H$4,'TANF_CHIP Child Rate Sheet'!$A$33:$QG$33,0))</f>
        <v>#N/A</v>
      </c>
      <c r="I226" s="36" t="e">
        <f>INDEX('TANF_CHIP Child Rate Sheet'!$A$7:$QG$33,MATCH('Child Check (2)'!$F226,'TANF_CHIP Child Rate Sheet'!$A$7:$A$33,0),MATCH('Child Check (2)'!$B226&amp;", "&amp;'Child Check (2)'!$C226&amp;", "&amp;IF($D226="N","Non-TPL, ","TPL, ")&amp;IF($E226="N","Non-voluntary_","voluntary_")&amp;$A226&amp;"_"&amp;I$4,'TANF_CHIP Child Rate Sheet'!$A$33:$QG$33,0))</f>
        <v>#N/A</v>
      </c>
      <c r="J226" s="37" t="e">
        <f>INDEX('TANF_CHIP Child Rate Sheet'!$A$7:$QG$33,MATCH('Child Check (2)'!$F226,'TANF_CHIP Child Rate Sheet'!$A$7:$A$33,0),MATCH('Child Check (2)'!$B226&amp;", "&amp;'Child Check (2)'!$C226&amp;", "&amp;IF($D226="N","Non-TPL, ","TPL, ")&amp;IF($E226="N","Non-voluntary_","voluntary_")&amp;$A226&amp;"_"&amp;J$4,'TANF_CHIP Child Rate Sheet'!$A$33:$QG$33,0))</f>
        <v>#N/A</v>
      </c>
      <c r="K226" s="38" t="e">
        <f>INDEX('TANF_CHIP Child Rate Sheet'!$A$7:$QG$33,MATCH('Child Check (2)'!$F226,'TANF_CHIP Child Rate Sheet'!$A$7:$A$33,0),MATCH('Child Check (2)'!$B226&amp;", "&amp;'Child Check (2)'!$C226&amp;", "&amp;IF($D226="N","Non-TPL, ","TPL, ")&amp;IF($E226="N","Non-voluntary_","voluntary_")&amp;$A226&amp;"_"&amp;K$4,'TANF_CHIP Child Rate Sheet'!$A$33:$QG$33,0))</f>
        <v>#N/A</v>
      </c>
      <c r="L226" s="37" t="e">
        <f>INDEX('TANF_CHIP Child Rate Sheet'!$A$7:$QG$33,MATCH('Child Check (2)'!$F226,'TANF_CHIP Child Rate Sheet'!$A$7:$A$33,0),MATCH('Child Check (2)'!$B226&amp;", "&amp;'Child Check (2)'!$C226&amp;", "&amp;IF($D226="N","Non-TPL, ","TPL, ")&amp;IF($E226="N","Non-voluntary_","voluntary_")&amp;$A226&amp;"_"&amp;L$4,'TANF_CHIP Child Rate Sheet'!$A$33:$QG$33,0))</f>
        <v>#N/A</v>
      </c>
      <c r="M226" s="39" t="e">
        <f>INDEX('TANF_CHIP Child Rate Sheet'!$A$7:$QG$33,MATCH('Child Check (2)'!$F226,'TANF_CHIP Child Rate Sheet'!$A$7:$A$33,0),MATCH('Child Check (2)'!$B226&amp;", "&amp;'Child Check (2)'!$C226&amp;", "&amp;IF($D226="N","Non-TPL, ","TPL, ")&amp;IF($E226="N","Non-voluntary_","voluntary_")&amp;$A226&amp;"_"&amp;M$4,'TANF_CHIP Child Rate Sheet'!$A$33:$QG$33,0))</f>
        <v>#N/A</v>
      </c>
      <c r="N226" s="40" t="e">
        <f>INDEX('TANF_CHIP Child Rate Sheet'!$A$7:$QG$33,MATCH('Child Check (2)'!$F226,'TANF_CHIP Child Rate Sheet'!$A$7:$A$33,0),MATCH('Child Check (2)'!$B226&amp;", "&amp;'Child Check (2)'!$C226&amp;", "&amp;IF($D226="N","Non-TPL, ","TPL, ")&amp;IF($E226="N","Non-voluntary_","voluntary_")&amp;$A226&amp;"_"&amp;N$4,'TANF_CHIP Child Rate Sheet'!$A$33:$QG$33,0))</f>
        <v>#N/A</v>
      </c>
      <c r="O226" s="41" t="e">
        <f>INDEX('TANF_CHIP Child Rate Sheet'!$A$7:$QG$33,MATCH('Child Check (2)'!$F226,'TANF_CHIP Child Rate Sheet'!$A$7:$A$33,0),MATCH('Child Check (2)'!$B226&amp;", "&amp;'Child Check (2)'!$C226&amp;", "&amp;IF($D226="N","Non-TPL, ","TPL, ")&amp;IF($E226="N","Non-voluntary_","voluntary_")&amp;$A226&amp;"_"&amp;O$4,'TANF_CHIP Child Rate Sheet'!$A$33:$QG$33,0))</f>
        <v>#N/A</v>
      </c>
      <c r="P226" s="41" t="e">
        <f>INDEX('TANF_CHIP Child Rate Sheet'!$A$7:$QG$33,MATCH('Child Check (2)'!$F226,'TANF_CHIP Child Rate Sheet'!$A$7:$A$33,0),MATCH('Child Check (2)'!$B226&amp;", "&amp;'Child Check (2)'!$C226&amp;", "&amp;IF($D226="N","Non-TPL, ","TPL, ")&amp;IF($E226="N","Non-voluntary_","voluntary_")&amp;$A226&amp;"_"&amp;P$4,'TANF_CHIP Child Rate Sheet'!$A$33:$QG$33,0))</f>
        <v>#N/A</v>
      </c>
      <c r="Q226" s="35" t="e">
        <f>INDEX('TANF_CHIP Child Rate Sheet'!$A$7:$QG$33,MATCH('Child Check (2)'!$F226,'TANF_CHIP Child Rate Sheet'!$A$7:$A$33,0),MATCH('Child Check (2)'!$B226&amp;", "&amp;'Child Check (2)'!$C226&amp;", "&amp;IF($D226="N","Non-TPL, ","TPL, ")&amp;IF($E226="N","Non-voluntary_","voluntary_")&amp;$A226&amp;"_"&amp;Q$4,'TANF_CHIP Child Rate Sheet'!$A$33:$QG$33,0))</f>
        <v>#N/A</v>
      </c>
      <c r="R226" s="36" t="e">
        <f>INDEX('TANF_CHIP Child Rate Sheet'!$A$7:$QG$33,MATCH('Child Check (2)'!$F226,'TANF_CHIP Child Rate Sheet'!$A$7:$A$33,0),MATCH('Child Check (2)'!$B226&amp;", "&amp;'Child Check (2)'!$C226&amp;", "&amp;IF($D226="N","Non-TPL, ","TPL, ")&amp;IF($E226="N","Non-voluntary_","voluntary_")&amp;$A226&amp;"_"&amp;R$4,'TANF_CHIP Child Rate Sheet'!$A$33:$QG$33,0))</f>
        <v>#N/A</v>
      </c>
      <c r="S226" s="42" t="e">
        <f>INDEX('TANF_CHIP Child Rate Sheet'!$A$7:$QG$33,MATCH('Child Check (2)'!$F226,'TANF_CHIP Child Rate Sheet'!$A$7:$A$33,0),MATCH('Child Check (2)'!$B226&amp;", "&amp;'Child Check (2)'!$C226&amp;", "&amp;IF($D226="N","Non-TPL, ","TPL, ")&amp;IF($E226="N","Non-voluntary_","voluntary_")&amp;$A226&amp;"_"&amp;S$4,'TANF_CHIP Child Rate Sheet'!$A$33:$QG$33,0))</f>
        <v>#N/A</v>
      </c>
      <c r="T226" s="118" t="e">
        <f>INDEX('TANF_CHIP Child Rate Sheet'!$A$3:$QG$33,MATCH("Base Member Months:",'TANF_CHIP Child Rate Sheet'!$A$3:$A$33,0),MATCH('Child Check (2)'!$B226&amp;", "&amp;'Child Check (2)'!$C226&amp;", "&amp;IF($D226="N","Non-TPL, ","TPL, ")&amp;IF($E226="N","Non-voluntary_","voluntary_")&amp;$A226&amp;"_"&amp;T$4,'TANF_CHIP Child Rate Sheet'!$A$33:$QG$33,0))</f>
        <v>#N/A</v>
      </c>
      <c r="U226" s="118" t="e">
        <f>INDEX('TANF_CHIP Child Rate Sheet'!$A$3:$QG$33,MATCH("Base Member Months:",'TANF_CHIP Child Rate Sheet'!$A$3:$A$33,0),MATCH('Child Check (2)'!$B226&amp;", "&amp;'Child Check (2)'!$C226&amp;", "&amp;IF($D226="N","Non-TPL, ","TPL, ")&amp;IF($E226="N","Non-voluntary_","voluntary_")&amp;$A226&amp;"_"&amp;U$4,'TANF_CHIP Child Rate Sheet'!$A$33:$QG$33,0))</f>
        <v>#N/A</v>
      </c>
      <c r="W226" s="119">
        <v>0</v>
      </c>
      <c r="X226" s="119">
        <v>0</v>
      </c>
      <c r="Y226" s="119" t="e">
        <v>#VALUE!</v>
      </c>
      <c r="Z226" s="122">
        <v>0</v>
      </c>
      <c r="AA226" s="122">
        <v>0</v>
      </c>
      <c r="AB226" s="122">
        <v>0</v>
      </c>
      <c r="AC226" s="122">
        <v>0</v>
      </c>
      <c r="AD226" s="122">
        <v>-8.3266726846886741E-17</v>
      </c>
      <c r="AE226" s="123" t="e">
        <f t="shared" si="9"/>
        <v>#N/A</v>
      </c>
      <c r="AF226" s="123" t="e">
        <f t="shared" si="10"/>
        <v>#N/A</v>
      </c>
      <c r="AG226" s="121" t="e">
        <f t="shared" si="11"/>
        <v>#N/A</v>
      </c>
    </row>
    <row r="227" spans="1:33">
      <c r="A227" s="112" t="s">
        <v>28</v>
      </c>
      <c r="B227" s="113" t="s">
        <v>47</v>
      </c>
      <c r="C227" s="113" t="s">
        <v>30</v>
      </c>
      <c r="D227" s="113" t="s">
        <v>36</v>
      </c>
      <c r="E227" s="113" t="s">
        <v>36</v>
      </c>
      <c r="F227" s="113" t="s">
        <v>34</v>
      </c>
      <c r="G227" s="35" t="e">
        <f>INDEX('TANF_CHIP Child Rate Sheet'!$A$7:$QG$33,MATCH('Child Check (2)'!$F227,'TANF_CHIP Child Rate Sheet'!$A$7:$A$33,0),MATCH('Child Check (2)'!$B227&amp;", "&amp;'Child Check (2)'!$C227&amp;", "&amp;IF($D227="N","Non-TPL, ","TPL, ")&amp;IF($E227="N","Non-voluntary_","voluntary_")&amp;$A227&amp;"_"&amp;G$4,'TANF_CHIP Child Rate Sheet'!$A$33:$QG$33,0))</f>
        <v>#N/A</v>
      </c>
      <c r="H227" s="36" t="e">
        <f>INDEX('TANF_CHIP Child Rate Sheet'!$A$7:$QG$33,MATCH('Child Check (2)'!$F227,'TANF_CHIP Child Rate Sheet'!$A$7:$A$33,0),MATCH('Child Check (2)'!$B227&amp;", "&amp;'Child Check (2)'!$C227&amp;", "&amp;IF($D227="N","Non-TPL, ","TPL, ")&amp;IF($E227="N","Non-voluntary_","voluntary_")&amp;$A227&amp;"_"&amp;H$4,'TANF_CHIP Child Rate Sheet'!$A$33:$QG$33,0))</f>
        <v>#N/A</v>
      </c>
      <c r="I227" s="36" t="e">
        <f>INDEX('TANF_CHIP Child Rate Sheet'!$A$7:$QG$33,MATCH('Child Check (2)'!$F227,'TANF_CHIP Child Rate Sheet'!$A$7:$A$33,0),MATCH('Child Check (2)'!$B227&amp;", "&amp;'Child Check (2)'!$C227&amp;", "&amp;IF($D227="N","Non-TPL, ","TPL, ")&amp;IF($E227="N","Non-voluntary_","voluntary_")&amp;$A227&amp;"_"&amp;I$4,'TANF_CHIP Child Rate Sheet'!$A$33:$QG$33,0))</f>
        <v>#N/A</v>
      </c>
      <c r="J227" s="37" t="e">
        <f>INDEX('TANF_CHIP Child Rate Sheet'!$A$7:$QG$33,MATCH('Child Check (2)'!$F227,'TANF_CHIP Child Rate Sheet'!$A$7:$A$33,0),MATCH('Child Check (2)'!$B227&amp;", "&amp;'Child Check (2)'!$C227&amp;", "&amp;IF($D227="N","Non-TPL, ","TPL, ")&amp;IF($E227="N","Non-voluntary_","voluntary_")&amp;$A227&amp;"_"&amp;J$4,'TANF_CHIP Child Rate Sheet'!$A$33:$QG$33,0))</f>
        <v>#N/A</v>
      </c>
      <c r="K227" s="38" t="e">
        <f>INDEX('TANF_CHIP Child Rate Sheet'!$A$7:$QG$33,MATCH('Child Check (2)'!$F227,'TANF_CHIP Child Rate Sheet'!$A$7:$A$33,0),MATCH('Child Check (2)'!$B227&amp;", "&amp;'Child Check (2)'!$C227&amp;", "&amp;IF($D227="N","Non-TPL, ","TPL, ")&amp;IF($E227="N","Non-voluntary_","voluntary_")&amp;$A227&amp;"_"&amp;K$4,'TANF_CHIP Child Rate Sheet'!$A$33:$QG$33,0))</f>
        <v>#N/A</v>
      </c>
      <c r="L227" s="37" t="e">
        <f>INDEX('TANF_CHIP Child Rate Sheet'!$A$7:$QG$33,MATCH('Child Check (2)'!$F227,'TANF_CHIP Child Rate Sheet'!$A$7:$A$33,0),MATCH('Child Check (2)'!$B227&amp;", "&amp;'Child Check (2)'!$C227&amp;", "&amp;IF($D227="N","Non-TPL, ","TPL, ")&amp;IF($E227="N","Non-voluntary_","voluntary_")&amp;$A227&amp;"_"&amp;L$4,'TANF_CHIP Child Rate Sheet'!$A$33:$QG$33,0))</f>
        <v>#N/A</v>
      </c>
      <c r="M227" s="39" t="e">
        <f>INDEX('TANF_CHIP Child Rate Sheet'!$A$7:$QG$33,MATCH('Child Check (2)'!$F227,'TANF_CHIP Child Rate Sheet'!$A$7:$A$33,0),MATCH('Child Check (2)'!$B227&amp;", "&amp;'Child Check (2)'!$C227&amp;", "&amp;IF($D227="N","Non-TPL, ","TPL, ")&amp;IF($E227="N","Non-voluntary_","voluntary_")&amp;$A227&amp;"_"&amp;M$4,'TANF_CHIP Child Rate Sheet'!$A$33:$QG$33,0))</f>
        <v>#N/A</v>
      </c>
      <c r="N227" s="40" t="e">
        <f>INDEX('TANF_CHIP Child Rate Sheet'!$A$7:$QG$33,MATCH('Child Check (2)'!$F227,'TANF_CHIP Child Rate Sheet'!$A$7:$A$33,0),MATCH('Child Check (2)'!$B227&amp;", "&amp;'Child Check (2)'!$C227&amp;", "&amp;IF($D227="N","Non-TPL, ","TPL, ")&amp;IF($E227="N","Non-voluntary_","voluntary_")&amp;$A227&amp;"_"&amp;N$4,'TANF_CHIP Child Rate Sheet'!$A$33:$QG$33,0))</f>
        <v>#N/A</v>
      </c>
      <c r="O227" s="41" t="e">
        <f>INDEX('TANF_CHIP Child Rate Sheet'!$A$7:$QG$33,MATCH('Child Check (2)'!$F227,'TANF_CHIP Child Rate Sheet'!$A$7:$A$33,0),MATCH('Child Check (2)'!$B227&amp;", "&amp;'Child Check (2)'!$C227&amp;", "&amp;IF($D227="N","Non-TPL, ","TPL, ")&amp;IF($E227="N","Non-voluntary_","voluntary_")&amp;$A227&amp;"_"&amp;O$4,'TANF_CHIP Child Rate Sheet'!$A$33:$QG$33,0))</f>
        <v>#N/A</v>
      </c>
      <c r="P227" s="41" t="e">
        <f>INDEX('TANF_CHIP Child Rate Sheet'!$A$7:$QG$33,MATCH('Child Check (2)'!$F227,'TANF_CHIP Child Rate Sheet'!$A$7:$A$33,0),MATCH('Child Check (2)'!$B227&amp;", "&amp;'Child Check (2)'!$C227&amp;", "&amp;IF($D227="N","Non-TPL, ","TPL, ")&amp;IF($E227="N","Non-voluntary_","voluntary_")&amp;$A227&amp;"_"&amp;P$4,'TANF_CHIP Child Rate Sheet'!$A$33:$QG$33,0))</f>
        <v>#N/A</v>
      </c>
      <c r="Q227" s="35" t="e">
        <f>INDEX('TANF_CHIP Child Rate Sheet'!$A$7:$QG$33,MATCH('Child Check (2)'!$F227,'TANF_CHIP Child Rate Sheet'!$A$7:$A$33,0),MATCH('Child Check (2)'!$B227&amp;", "&amp;'Child Check (2)'!$C227&amp;", "&amp;IF($D227="N","Non-TPL, ","TPL, ")&amp;IF($E227="N","Non-voluntary_","voluntary_")&amp;$A227&amp;"_"&amp;Q$4,'TANF_CHIP Child Rate Sheet'!$A$33:$QG$33,0))</f>
        <v>#N/A</v>
      </c>
      <c r="R227" s="36" t="e">
        <f>INDEX('TANF_CHIP Child Rate Sheet'!$A$7:$QG$33,MATCH('Child Check (2)'!$F227,'TANF_CHIP Child Rate Sheet'!$A$7:$A$33,0),MATCH('Child Check (2)'!$B227&amp;", "&amp;'Child Check (2)'!$C227&amp;", "&amp;IF($D227="N","Non-TPL, ","TPL, ")&amp;IF($E227="N","Non-voluntary_","voluntary_")&amp;$A227&amp;"_"&amp;R$4,'TANF_CHIP Child Rate Sheet'!$A$33:$QG$33,0))</f>
        <v>#N/A</v>
      </c>
      <c r="S227" s="42" t="e">
        <f>INDEX('TANF_CHIP Child Rate Sheet'!$A$7:$QG$33,MATCH('Child Check (2)'!$F227,'TANF_CHIP Child Rate Sheet'!$A$7:$A$33,0),MATCH('Child Check (2)'!$B227&amp;", "&amp;'Child Check (2)'!$C227&amp;", "&amp;IF($D227="N","Non-TPL, ","TPL, ")&amp;IF($E227="N","Non-voluntary_","voluntary_")&amp;$A227&amp;"_"&amp;S$4,'TANF_CHIP Child Rate Sheet'!$A$33:$QG$33,0))</f>
        <v>#N/A</v>
      </c>
      <c r="T227" s="118" t="e">
        <f>INDEX('TANF_CHIP Child Rate Sheet'!$A$3:$QG$33,MATCH("Base Member Months:",'TANF_CHIP Child Rate Sheet'!$A$3:$A$33,0),MATCH('Child Check (2)'!$B227&amp;", "&amp;'Child Check (2)'!$C227&amp;", "&amp;IF($D227="N","Non-TPL, ","TPL, ")&amp;IF($E227="N","Non-voluntary_","voluntary_")&amp;$A227&amp;"_"&amp;T$4,'TANF_CHIP Child Rate Sheet'!$A$33:$QG$33,0))</f>
        <v>#N/A</v>
      </c>
      <c r="U227" s="118" t="e">
        <f>INDEX('TANF_CHIP Child Rate Sheet'!$A$3:$QG$33,MATCH("Base Member Months:",'TANF_CHIP Child Rate Sheet'!$A$3:$A$33,0),MATCH('Child Check (2)'!$B227&amp;", "&amp;'Child Check (2)'!$C227&amp;", "&amp;IF($D227="N","Non-TPL, ","TPL, ")&amp;IF($E227="N","Non-voluntary_","voluntary_")&amp;$A227&amp;"_"&amp;U$4,'TANF_CHIP Child Rate Sheet'!$A$33:$QG$33,0))</f>
        <v>#N/A</v>
      </c>
      <c r="W227" s="119">
        <v>0</v>
      </c>
      <c r="X227" s="119">
        <v>0</v>
      </c>
      <c r="Y227" s="119" t="e">
        <v>#VALUE!</v>
      </c>
      <c r="Z227" s="122">
        <v>0</v>
      </c>
      <c r="AA227" s="122">
        <v>0</v>
      </c>
      <c r="AB227" s="122">
        <v>0</v>
      </c>
      <c r="AC227" s="122">
        <v>0</v>
      </c>
      <c r="AD227" s="122">
        <v>-8.3266726846886741E-17</v>
      </c>
      <c r="AE227" s="123" t="e">
        <f t="shared" si="9"/>
        <v>#N/A</v>
      </c>
      <c r="AF227" s="123" t="e">
        <f t="shared" si="10"/>
        <v>#N/A</v>
      </c>
      <c r="AG227" s="121" t="e">
        <f t="shared" si="11"/>
        <v>#N/A</v>
      </c>
    </row>
    <row r="228" spans="1:33">
      <c r="A228" s="112" t="s">
        <v>28</v>
      </c>
      <c r="B228" s="113" t="s">
        <v>47</v>
      </c>
      <c r="C228" s="113" t="s">
        <v>30</v>
      </c>
      <c r="D228" s="113" t="s">
        <v>36</v>
      </c>
      <c r="E228" s="113" t="s">
        <v>36</v>
      </c>
      <c r="F228" s="113" t="s">
        <v>35</v>
      </c>
      <c r="G228" s="35" t="e">
        <f>INDEX('TANF_CHIP Child Rate Sheet'!$A$7:$QG$33,MATCH('Child Check (2)'!$F228,'TANF_CHIP Child Rate Sheet'!$A$7:$A$33,0),MATCH('Child Check (2)'!$B228&amp;", "&amp;'Child Check (2)'!$C228&amp;", "&amp;IF($D228="N","Non-TPL, ","TPL, ")&amp;IF($E228="N","Non-voluntary_","voluntary_")&amp;$A228&amp;"_"&amp;G$4,'TANF_CHIP Child Rate Sheet'!$A$33:$QG$33,0))</f>
        <v>#N/A</v>
      </c>
      <c r="H228" s="36" t="e">
        <f>INDEX('TANF_CHIP Child Rate Sheet'!$A$7:$QG$33,MATCH('Child Check (2)'!$F228,'TANF_CHIP Child Rate Sheet'!$A$7:$A$33,0),MATCH('Child Check (2)'!$B228&amp;", "&amp;'Child Check (2)'!$C228&amp;", "&amp;IF($D228="N","Non-TPL, ","TPL, ")&amp;IF($E228="N","Non-voluntary_","voluntary_")&amp;$A228&amp;"_"&amp;H$4,'TANF_CHIP Child Rate Sheet'!$A$33:$QG$33,0))</f>
        <v>#N/A</v>
      </c>
      <c r="I228" s="36" t="e">
        <f>INDEX('TANF_CHIP Child Rate Sheet'!$A$7:$QG$33,MATCH('Child Check (2)'!$F228,'TANF_CHIP Child Rate Sheet'!$A$7:$A$33,0),MATCH('Child Check (2)'!$B228&amp;", "&amp;'Child Check (2)'!$C228&amp;", "&amp;IF($D228="N","Non-TPL, ","TPL, ")&amp;IF($E228="N","Non-voluntary_","voluntary_")&amp;$A228&amp;"_"&amp;I$4,'TANF_CHIP Child Rate Sheet'!$A$33:$QG$33,0))</f>
        <v>#N/A</v>
      </c>
      <c r="J228" s="37" t="e">
        <f>INDEX('TANF_CHIP Child Rate Sheet'!$A$7:$QG$33,MATCH('Child Check (2)'!$F228,'TANF_CHIP Child Rate Sheet'!$A$7:$A$33,0),MATCH('Child Check (2)'!$B228&amp;", "&amp;'Child Check (2)'!$C228&amp;", "&amp;IF($D228="N","Non-TPL, ","TPL, ")&amp;IF($E228="N","Non-voluntary_","voluntary_")&amp;$A228&amp;"_"&amp;J$4,'TANF_CHIP Child Rate Sheet'!$A$33:$QG$33,0))</f>
        <v>#N/A</v>
      </c>
      <c r="K228" s="38" t="e">
        <f>INDEX('TANF_CHIP Child Rate Sheet'!$A$7:$QG$33,MATCH('Child Check (2)'!$F228,'TANF_CHIP Child Rate Sheet'!$A$7:$A$33,0),MATCH('Child Check (2)'!$B228&amp;", "&amp;'Child Check (2)'!$C228&amp;", "&amp;IF($D228="N","Non-TPL, ","TPL, ")&amp;IF($E228="N","Non-voluntary_","voluntary_")&amp;$A228&amp;"_"&amp;K$4,'TANF_CHIP Child Rate Sheet'!$A$33:$QG$33,0))</f>
        <v>#N/A</v>
      </c>
      <c r="L228" s="37" t="e">
        <f>INDEX('TANF_CHIP Child Rate Sheet'!$A$7:$QG$33,MATCH('Child Check (2)'!$F228,'TANF_CHIP Child Rate Sheet'!$A$7:$A$33,0),MATCH('Child Check (2)'!$B228&amp;", "&amp;'Child Check (2)'!$C228&amp;", "&amp;IF($D228="N","Non-TPL, ","TPL, ")&amp;IF($E228="N","Non-voluntary_","voluntary_")&amp;$A228&amp;"_"&amp;L$4,'TANF_CHIP Child Rate Sheet'!$A$33:$QG$33,0))</f>
        <v>#N/A</v>
      </c>
      <c r="M228" s="39" t="e">
        <f>INDEX('TANF_CHIP Child Rate Sheet'!$A$7:$QG$33,MATCH('Child Check (2)'!$F228,'TANF_CHIP Child Rate Sheet'!$A$7:$A$33,0),MATCH('Child Check (2)'!$B228&amp;", "&amp;'Child Check (2)'!$C228&amp;", "&amp;IF($D228="N","Non-TPL, ","TPL, ")&amp;IF($E228="N","Non-voluntary_","voluntary_")&amp;$A228&amp;"_"&amp;M$4,'TANF_CHIP Child Rate Sheet'!$A$33:$QG$33,0))</f>
        <v>#N/A</v>
      </c>
      <c r="N228" s="40" t="e">
        <f>INDEX('TANF_CHIP Child Rate Sheet'!$A$7:$QG$33,MATCH('Child Check (2)'!$F228,'TANF_CHIP Child Rate Sheet'!$A$7:$A$33,0),MATCH('Child Check (2)'!$B228&amp;", "&amp;'Child Check (2)'!$C228&amp;", "&amp;IF($D228="N","Non-TPL, ","TPL, ")&amp;IF($E228="N","Non-voluntary_","voluntary_")&amp;$A228&amp;"_"&amp;N$4,'TANF_CHIP Child Rate Sheet'!$A$33:$QG$33,0))</f>
        <v>#N/A</v>
      </c>
      <c r="O228" s="41" t="e">
        <f>INDEX('TANF_CHIP Child Rate Sheet'!$A$7:$QG$33,MATCH('Child Check (2)'!$F228,'TANF_CHIP Child Rate Sheet'!$A$7:$A$33,0),MATCH('Child Check (2)'!$B228&amp;", "&amp;'Child Check (2)'!$C228&amp;", "&amp;IF($D228="N","Non-TPL, ","TPL, ")&amp;IF($E228="N","Non-voluntary_","voluntary_")&amp;$A228&amp;"_"&amp;O$4,'TANF_CHIP Child Rate Sheet'!$A$33:$QG$33,0))</f>
        <v>#N/A</v>
      </c>
      <c r="P228" s="41" t="e">
        <f>INDEX('TANF_CHIP Child Rate Sheet'!$A$7:$QG$33,MATCH('Child Check (2)'!$F228,'TANF_CHIP Child Rate Sheet'!$A$7:$A$33,0),MATCH('Child Check (2)'!$B228&amp;", "&amp;'Child Check (2)'!$C228&amp;", "&amp;IF($D228="N","Non-TPL, ","TPL, ")&amp;IF($E228="N","Non-voluntary_","voluntary_")&amp;$A228&amp;"_"&amp;P$4,'TANF_CHIP Child Rate Sheet'!$A$33:$QG$33,0))</f>
        <v>#N/A</v>
      </c>
      <c r="Q228" s="35" t="e">
        <f>INDEX('TANF_CHIP Child Rate Sheet'!$A$7:$QG$33,MATCH('Child Check (2)'!$F228,'TANF_CHIP Child Rate Sheet'!$A$7:$A$33,0),MATCH('Child Check (2)'!$B228&amp;", "&amp;'Child Check (2)'!$C228&amp;", "&amp;IF($D228="N","Non-TPL, ","TPL, ")&amp;IF($E228="N","Non-voluntary_","voluntary_")&amp;$A228&amp;"_"&amp;Q$4,'TANF_CHIP Child Rate Sheet'!$A$33:$QG$33,0))</f>
        <v>#N/A</v>
      </c>
      <c r="R228" s="36" t="e">
        <f>INDEX('TANF_CHIP Child Rate Sheet'!$A$7:$QG$33,MATCH('Child Check (2)'!$F228,'TANF_CHIP Child Rate Sheet'!$A$7:$A$33,0),MATCH('Child Check (2)'!$B228&amp;", "&amp;'Child Check (2)'!$C228&amp;", "&amp;IF($D228="N","Non-TPL, ","TPL, ")&amp;IF($E228="N","Non-voluntary_","voluntary_")&amp;$A228&amp;"_"&amp;R$4,'TANF_CHIP Child Rate Sheet'!$A$33:$QG$33,0))</f>
        <v>#N/A</v>
      </c>
      <c r="S228" s="42" t="e">
        <f>INDEX('TANF_CHIP Child Rate Sheet'!$A$7:$QG$33,MATCH('Child Check (2)'!$F228,'TANF_CHIP Child Rate Sheet'!$A$7:$A$33,0),MATCH('Child Check (2)'!$B228&amp;", "&amp;'Child Check (2)'!$C228&amp;", "&amp;IF($D228="N","Non-TPL, ","TPL, ")&amp;IF($E228="N","Non-voluntary_","voluntary_")&amp;$A228&amp;"_"&amp;S$4,'TANF_CHIP Child Rate Sheet'!$A$33:$QG$33,0))</f>
        <v>#N/A</v>
      </c>
      <c r="T228" s="118" t="e">
        <f>INDEX('TANF_CHIP Child Rate Sheet'!$A$3:$QG$33,MATCH("Base Member Months:",'TANF_CHIP Child Rate Sheet'!$A$3:$A$33,0),MATCH('Child Check (2)'!$B228&amp;", "&amp;'Child Check (2)'!$C228&amp;", "&amp;IF($D228="N","Non-TPL, ","TPL, ")&amp;IF($E228="N","Non-voluntary_","voluntary_")&amp;$A228&amp;"_"&amp;T$4,'TANF_CHIP Child Rate Sheet'!$A$33:$QG$33,0))</f>
        <v>#N/A</v>
      </c>
      <c r="U228" s="118" t="e">
        <f>INDEX('TANF_CHIP Child Rate Sheet'!$A$3:$QG$33,MATCH("Base Member Months:",'TANF_CHIP Child Rate Sheet'!$A$3:$A$33,0),MATCH('Child Check (2)'!$B228&amp;", "&amp;'Child Check (2)'!$C228&amp;", "&amp;IF($D228="N","Non-TPL, ","TPL, ")&amp;IF($E228="N","Non-voluntary_","voluntary_")&amp;$A228&amp;"_"&amp;U$4,'TANF_CHIP Child Rate Sheet'!$A$33:$QG$33,0))</f>
        <v>#N/A</v>
      </c>
      <c r="W228" s="119">
        <v>0</v>
      </c>
      <c r="X228" s="119">
        <v>0</v>
      </c>
      <c r="Y228" s="119" t="e">
        <v>#VALUE!</v>
      </c>
      <c r="Z228" s="122">
        <v>0</v>
      </c>
      <c r="AA228" s="122">
        <v>0</v>
      </c>
      <c r="AB228" s="122">
        <v>0</v>
      </c>
      <c r="AC228" s="122">
        <v>0</v>
      </c>
      <c r="AD228" s="122">
        <v>0</v>
      </c>
      <c r="AE228" s="123" t="e">
        <f t="shared" si="9"/>
        <v>#N/A</v>
      </c>
      <c r="AF228" s="123" t="e">
        <f t="shared" si="10"/>
        <v>#N/A</v>
      </c>
      <c r="AG228" s="121" t="e">
        <f t="shared" si="11"/>
        <v>#N/A</v>
      </c>
    </row>
    <row r="229" spans="1:33">
      <c r="A229" s="112" t="s">
        <v>28</v>
      </c>
      <c r="B229" s="113" t="s">
        <v>47</v>
      </c>
      <c r="C229" s="113" t="s">
        <v>48</v>
      </c>
      <c r="D229" s="113" t="s">
        <v>36</v>
      </c>
      <c r="E229" s="113" t="s">
        <v>31</v>
      </c>
      <c r="F229" s="113" t="s">
        <v>32</v>
      </c>
      <c r="G229" s="35" t="e">
        <f>INDEX('TANF_CHIP Child Rate Sheet'!$A$7:$QG$33,MATCH('Child Check (2)'!$F229,'TANF_CHIP Child Rate Sheet'!$A$7:$A$33,0),MATCH('Child Check (2)'!$B229&amp;", "&amp;'Child Check (2)'!$C229&amp;", "&amp;IF($D229="N","Non-TPL, ","TPL, ")&amp;IF($E229="N","Non-voluntary_","voluntary_")&amp;$A229&amp;"_"&amp;G$4,'TANF_CHIP Child Rate Sheet'!$A$33:$QG$33,0))</f>
        <v>#N/A</v>
      </c>
      <c r="H229" s="36" t="e">
        <f>INDEX('TANF_CHIP Child Rate Sheet'!$A$7:$QG$33,MATCH('Child Check (2)'!$F229,'TANF_CHIP Child Rate Sheet'!$A$7:$A$33,0),MATCH('Child Check (2)'!$B229&amp;", "&amp;'Child Check (2)'!$C229&amp;", "&amp;IF($D229="N","Non-TPL, ","TPL, ")&amp;IF($E229="N","Non-voluntary_","voluntary_")&amp;$A229&amp;"_"&amp;H$4,'TANF_CHIP Child Rate Sheet'!$A$33:$QG$33,0))</f>
        <v>#N/A</v>
      </c>
      <c r="I229" s="36" t="e">
        <f>INDEX('TANF_CHIP Child Rate Sheet'!$A$7:$QG$33,MATCH('Child Check (2)'!$F229,'TANF_CHIP Child Rate Sheet'!$A$7:$A$33,0),MATCH('Child Check (2)'!$B229&amp;", "&amp;'Child Check (2)'!$C229&amp;", "&amp;IF($D229="N","Non-TPL, ","TPL, ")&amp;IF($E229="N","Non-voluntary_","voluntary_")&amp;$A229&amp;"_"&amp;I$4,'TANF_CHIP Child Rate Sheet'!$A$33:$QG$33,0))</f>
        <v>#N/A</v>
      </c>
      <c r="J229" s="37" t="e">
        <f>INDEX('TANF_CHIP Child Rate Sheet'!$A$7:$QG$33,MATCH('Child Check (2)'!$F229,'TANF_CHIP Child Rate Sheet'!$A$7:$A$33,0),MATCH('Child Check (2)'!$B229&amp;", "&amp;'Child Check (2)'!$C229&amp;", "&amp;IF($D229="N","Non-TPL, ","TPL, ")&amp;IF($E229="N","Non-voluntary_","voluntary_")&amp;$A229&amp;"_"&amp;J$4,'TANF_CHIP Child Rate Sheet'!$A$33:$QG$33,0))</f>
        <v>#N/A</v>
      </c>
      <c r="K229" s="38" t="e">
        <f>INDEX('TANF_CHIP Child Rate Sheet'!$A$7:$QG$33,MATCH('Child Check (2)'!$F229,'TANF_CHIP Child Rate Sheet'!$A$7:$A$33,0),MATCH('Child Check (2)'!$B229&amp;", "&amp;'Child Check (2)'!$C229&amp;", "&amp;IF($D229="N","Non-TPL, ","TPL, ")&amp;IF($E229="N","Non-voluntary_","voluntary_")&amp;$A229&amp;"_"&amp;K$4,'TANF_CHIP Child Rate Sheet'!$A$33:$QG$33,0))</f>
        <v>#N/A</v>
      </c>
      <c r="L229" s="37" t="e">
        <f>INDEX('TANF_CHIP Child Rate Sheet'!$A$7:$QG$33,MATCH('Child Check (2)'!$F229,'TANF_CHIP Child Rate Sheet'!$A$7:$A$33,0),MATCH('Child Check (2)'!$B229&amp;", "&amp;'Child Check (2)'!$C229&amp;", "&amp;IF($D229="N","Non-TPL, ","TPL, ")&amp;IF($E229="N","Non-voluntary_","voluntary_")&amp;$A229&amp;"_"&amp;L$4,'TANF_CHIP Child Rate Sheet'!$A$33:$QG$33,0))</f>
        <v>#N/A</v>
      </c>
      <c r="M229" s="39" t="e">
        <f>INDEX('TANF_CHIP Child Rate Sheet'!$A$7:$QG$33,MATCH('Child Check (2)'!$F229,'TANF_CHIP Child Rate Sheet'!$A$7:$A$33,0),MATCH('Child Check (2)'!$B229&amp;", "&amp;'Child Check (2)'!$C229&amp;", "&amp;IF($D229="N","Non-TPL, ","TPL, ")&amp;IF($E229="N","Non-voluntary_","voluntary_")&amp;$A229&amp;"_"&amp;M$4,'TANF_CHIP Child Rate Sheet'!$A$33:$QG$33,0))</f>
        <v>#N/A</v>
      </c>
      <c r="N229" s="40" t="e">
        <f>INDEX('TANF_CHIP Child Rate Sheet'!$A$7:$QG$33,MATCH('Child Check (2)'!$F229,'TANF_CHIP Child Rate Sheet'!$A$7:$A$33,0),MATCH('Child Check (2)'!$B229&amp;", "&amp;'Child Check (2)'!$C229&amp;", "&amp;IF($D229="N","Non-TPL, ","TPL, ")&amp;IF($E229="N","Non-voluntary_","voluntary_")&amp;$A229&amp;"_"&amp;N$4,'TANF_CHIP Child Rate Sheet'!$A$33:$QG$33,0))</f>
        <v>#N/A</v>
      </c>
      <c r="O229" s="41" t="e">
        <f>INDEX('TANF_CHIP Child Rate Sheet'!$A$7:$QG$33,MATCH('Child Check (2)'!$F229,'TANF_CHIP Child Rate Sheet'!$A$7:$A$33,0),MATCH('Child Check (2)'!$B229&amp;", "&amp;'Child Check (2)'!$C229&amp;", "&amp;IF($D229="N","Non-TPL, ","TPL, ")&amp;IF($E229="N","Non-voluntary_","voluntary_")&amp;$A229&amp;"_"&amp;O$4,'TANF_CHIP Child Rate Sheet'!$A$33:$QG$33,0))</f>
        <v>#N/A</v>
      </c>
      <c r="P229" s="41" t="e">
        <f>INDEX('TANF_CHIP Child Rate Sheet'!$A$7:$QG$33,MATCH('Child Check (2)'!$F229,'TANF_CHIP Child Rate Sheet'!$A$7:$A$33,0),MATCH('Child Check (2)'!$B229&amp;", "&amp;'Child Check (2)'!$C229&amp;", "&amp;IF($D229="N","Non-TPL, ","TPL, ")&amp;IF($E229="N","Non-voluntary_","voluntary_")&amp;$A229&amp;"_"&amp;P$4,'TANF_CHIP Child Rate Sheet'!$A$33:$QG$33,0))</f>
        <v>#N/A</v>
      </c>
      <c r="Q229" s="35" t="e">
        <f>INDEX('TANF_CHIP Child Rate Sheet'!$A$7:$QG$33,MATCH('Child Check (2)'!$F229,'TANF_CHIP Child Rate Sheet'!$A$7:$A$33,0),MATCH('Child Check (2)'!$B229&amp;", "&amp;'Child Check (2)'!$C229&amp;", "&amp;IF($D229="N","Non-TPL, ","TPL, ")&amp;IF($E229="N","Non-voluntary_","voluntary_")&amp;$A229&amp;"_"&amp;Q$4,'TANF_CHIP Child Rate Sheet'!$A$33:$QG$33,0))</f>
        <v>#N/A</v>
      </c>
      <c r="R229" s="36" t="e">
        <f>INDEX('TANF_CHIP Child Rate Sheet'!$A$7:$QG$33,MATCH('Child Check (2)'!$F229,'TANF_CHIP Child Rate Sheet'!$A$7:$A$33,0),MATCH('Child Check (2)'!$B229&amp;", "&amp;'Child Check (2)'!$C229&amp;", "&amp;IF($D229="N","Non-TPL, ","TPL, ")&amp;IF($E229="N","Non-voluntary_","voluntary_")&amp;$A229&amp;"_"&amp;R$4,'TANF_CHIP Child Rate Sheet'!$A$33:$QG$33,0))</f>
        <v>#N/A</v>
      </c>
      <c r="S229" s="42" t="e">
        <f>INDEX('TANF_CHIP Child Rate Sheet'!$A$7:$QG$33,MATCH('Child Check (2)'!$F229,'TANF_CHIP Child Rate Sheet'!$A$7:$A$33,0),MATCH('Child Check (2)'!$B229&amp;", "&amp;'Child Check (2)'!$C229&amp;", "&amp;IF($D229="N","Non-TPL, ","TPL, ")&amp;IF($E229="N","Non-voluntary_","voluntary_")&amp;$A229&amp;"_"&amp;S$4,'TANF_CHIP Child Rate Sheet'!$A$33:$QG$33,0))</f>
        <v>#N/A</v>
      </c>
      <c r="T229" s="118" t="e">
        <f>INDEX('TANF_CHIP Child Rate Sheet'!$A$3:$QG$33,MATCH("Base Member Months:",'TANF_CHIP Child Rate Sheet'!$A$3:$A$33,0),MATCH('Child Check (2)'!$B229&amp;", "&amp;'Child Check (2)'!$C229&amp;", "&amp;IF($D229="N","Non-TPL, ","TPL, ")&amp;IF($E229="N","Non-voluntary_","voluntary_")&amp;$A229&amp;"_"&amp;T$4,'TANF_CHIP Child Rate Sheet'!$A$33:$QG$33,0))</f>
        <v>#N/A</v>
      </c>
      <c r="U229" s="118" t="e">
        <f>INDEX('TANF_CHIP Child Rate Sheet'!$A$3:$QG$33,MATCH("Base Member Months:",'TANF_CHIP Child Rate Sheet'!$A$3:$A$33,0),MATCH('Child Check (2)'!$B229&amp;", "&amp;'Child Check (2)'!$C229&amp;", "&amp;IF($D229="N","Non-TPL, ","TPL, ")&amp;IF($E229="N","Non-voluntary_","voluntary_")&amp;$A229&amp;"_"&amp;U$4,'TANF_CHIP Child Rate Sheet'!$A$33:$QG$33,0))</f>
        <v>#N/A</v>
      </c>
      <c r="W229" s="119">
        <v>0</v>
      </c>
      <c r="X229" s="119">
        <v>0</v>
      </c>
      <c r="Y229" s="119" t="e">
        <v>#VALUE!</v>
      </c>
      <c r="Z229" s="122">
        <v>0</v>
      </c>
      <c r="AA229" s="122">
        <v>0</v>
      </c>
      <c r="AB229" s="122">
        <v>0</v>
      </c>
      <c r="AC229" s="122">
        <v>0</v>
      </c>
      <c r="AD229" s="122">
        <v>0</v>
      </c>
      <c r="AE229" s="123" t="e">
        <f t="shared" si="9"/>
        <v>#N/A</v>
      </c>
      <c r="AF229" s="123" t="e">
        <f t="shared" si="10"/>
        <v>#N/A</v>
      </c>
      <c r="AG229" s="121" t="e">
        <f t="shared" si="11"/>
        <v>#N/A</v>
      </c>
    </row>
    <row r="230" spans="1:33">
      <c r="A230" s="112" t="s">
        <v>28</v>
      </c>
      <c r="B230" s="113" t="s">
        <v>47</v>
      </c>
      <c r="C230" s="113" t="s">
        <v>48</v>
      </c>
      <c r="D230" s="113" t="s">
        <v>36</v>
      </c>
      <c r="E230" s="113" t="s">
        <v>31</v>
      </c>
      <c r="F230" s="113" t="s">
        <v>33</v>
      </c>
      <c r="G230" s="35" t="e">
        <f>INDEX('TANF_CHIP Child Rate Sheet'!$A$7:$QG$33,MATCH('Child Check (2)'!$F230,'TANF_CHIP Child Rate Sheet'!$A$7:$A$33,0),MATCH('Child Check (2)'!$B230&amp;", "&amp;'Child Check (2)'!$C230&amp;", "&amp;IF($D230="N","Non-TPL, ","TPL, ")&amp;IF($E230="N","Non-voluntary_","voluntary_")&amp;$A230&amp;"_"&amp;G$4,'TANF_CHIP Child Rate Sheet'!$A$33:$QG$33,0))</f>
        <v>#N/A</v>
      </c>
      <c r="H230" s="36" t="e">
        <f>INDEX('TANF_CHIP Child Rate Sheet'!$A$7:$QG$33,MATCH('Child Check (2)'!$F230,'TANF_CHIP Child Rate Sheet'!$A$7:$A$33,0),MATCH('Child Check (2)'!$B230&amp;", "&amp;'Child Check (2)'!$C230&amp;", "&amp;IF($D230="N","Non-TPL, ","TPL, ")&amp;IF($E230="N","Non-voluntary_","voluntary_")&amp;$A230&amp;"_"&amp;H$4,'TANF_CHIP Child Rate Sheet'!$A$33:$QG$33,0))</f>
        <v>#N/A</v>
      </c>
      <c r="I230" s="36" t="e">
        <f>INDEX('TANF_CHIP Child Rate Sheet'!$A$7:$QG$33,MATCH('Child Check (2)'!$F230,'TANF_CHIP Child Rate Sheet'!$A$7:$A$33,0),MATCH('Child Check (2)'!$B230&amp;", "&amp;'Child Check (2)'!$C230&amp;", "&amp;IF($D230="N","Non-TPL, ","TPL, ")&amp;IF($E230="N","Non-voluntary_","voluntary_")&amp;$A230&amp;"_"&amp;I$4,'TANF_CHIP Child Rate Sheet'!$A$33:$QG$33,0))</f>
        <v>#N/A</v>
      </c>
      <c r="J230" s="37" t="e">
        <f>INDEX('TANF_CHIP Child Rate Sheet'!$A$7:$QG$33,MATCH('Child Check (2)'!$F230,'TANF_CHIP Child Rate Sheet'!$A$7:$A$33,0),MATCH('Child Check (2)'!$B230&amp;", "&amp;'Child Check (2)'!$C230&amp;", "&amp;IF($D230="N","Non-TPL, ","TPL, ")&amp;IF($E230="N","Non-voluntary_","voluntary_")&amp;$A230&amp;"_"&amp;J$4,'TANF_CHIP Child Rate Sheet'!$A$33:$QG$33,0))</f>
        <v>#N/A</v>
      </c>
      <c r="K230" s="38" t="e">
        <f>INDEX('TANF_CHIP Child Rate Sheet'!$A$7:$QG$33,MATCH('Child Check (2)'!$F230,'TANF_CHIP Child Rate Sheet'!$A$7:$A$33,0),MATCH('Child Check (2)'!$B230&amp;", "&amp;'Child Check (2)'!$C230&amp;", "&amp;IF($D230="N","Non-TPL, ","TPL, ")&amp;IF($E230="N","Non-voluntary_","voluntary_")&amp;$A230&amp;"_"&amp;K$4,'TANF_CHIP Child Rate Sheet'!$A$33:$QG$33,0))</f>
        <v>#N/A</v>
      </c>
      <c r="L230" s="37" t="e">
        <f>INDEX('TANF_CHIP Child Rate Sheet'!$A$7:$QG$33,MATCH('Child Check (2)'!$F230,'TANF_CHIP Child Rate Sheet'!$A$7:$A$33,0),MATCH('Child Check (2)'!$B230&amp;", "&amp;'Child Check (2)'!$C230&amp;", "&amp;IF($D230="N","Non-TPL, ","TPL, ")&amp;IF($E230="N","Non-voluntary_","voluntary_")&amp;$A230&amp;"_"&amp;L$4,'TANF_CHIP Child Rate Sheet'!$A$33:$QG$33,0))</f>
        <v>#N/A</v>
      </c>
      <c r="M230" s="39" t="e">
        <f>INDEX('TANF_CHIP Child Rate Sheet'!$A$7:$QG$33,MATCH('Child Check (2)'!$F230,'TANF_CHIP Child Rate Sheet'!$A$7:$A$33,0),MATCH('Child Check (2)'!$B230&amp;", "&amp;'Child Check (2)'!$C230&amp;", "&amp;IF($D230="N","Non-TPL, ","TPL, ")&amp;IF($E230="N","Non-voluntary_","voluntary_")&amp;$A230&amp;"_"&amp;M$4,'TANF_CHIP Child Rate Sheet'!$A$33:$QG$33,0))</f>
        <v>#N/A</v>
      </c>
      <c r="N230" s="40" t="e">
        <f>INDEX('TANF_CHIP Child Rate Sheet'!$A$7:$QG$33,MATCH('Child Check (2)'!$F230,'TANF_CHIP Child Rate Sheet'!$A$7:$A$33,0),MATCH('Child Check (2)'!$B230&amp;", "&amp;'Child Check (2)'!$C230&amp;", "&amp;IF($D230="N","Non-TPL, ","TPL, ")&amp;IF($E230="N","Non-voluntary_","voluntary_")&amp;$A230&amp;"_"&amp;N$4,'TANF_CHIP Child Rate Sheet'!$A$33:$QG$33,0))</f>
        <v>#N/A</v>
      </c>
      <c r="O230" s="41" t="e">
        <f>INDEX('TANF_CHIP Child Rate Sheet'!$A$7:$QG$33,MATCH('Child Check (2)'!$F230,'TANF_CHIP Child Rate Sheet'!$A$7:$A$33,0),MATCH('Child Check (2)'!$B230&amp;", "&amp;'Child Check (2)'!$C230&amp;", "&amp;IF($D230="N","Non-TPL, ","TPL, ")&amp;IF($E230="N","Non-voluntary_","voluntary_")&amp;$A230&amp;"_"&amp;O$4,'TANF_CHIP Child Rate Sheet'!$A$33:$QG$33,0))</f>
        <v>#N/A</v>
      </c>
      <c r="P230" s="41" t="e">
        <f>INDEX('TANF_CHIP Child Rate Sheet'!$A$7:$QG$33,MATCH('Child Check (2)'!$F230,'TANF_CHIP Child Rate Sheet'!$A$7:$A$33,0),MATCH('Child Check (2)'!$B230&amp;", "&amp;'Child Check (2)'!$C230&amp;", "&amp;IF($D230="N","Non-TPL, ","TPL, ")&amp;IF($E230="N","Non-voluntary_","voluntary_")&amp;$A230&amp;"_"&amp;P$4,'TANF_CHIP Child Rate Sheet'!$A$33:$QG$33,0))</f>
        <v>#N/A</v>
      </c>
      <c r="Q230" s="35" t="e">
        <f>INDEX('TANF_CHIP Child Rate Sheet'!$A$7:$QG$33,MATCH('Child Check (2)'!$F230,'TANF_CHIP Child Rate Sheet'!$A$7:$A$33,0),MATCH('Child Check (2)'!$B230&amp;", "&amp;'Child Check (2)'!$C230&amp;", "&amp;IF($D230="N","Non-TPL, ","TPL, ")&amp;IF($E230="N","Non-voluntary_","voluntary_")&amp;$A230&amp;"_"&amp;Q$4,'TANF_CHIP Child Rate Sheet'!$A$33:$QG$33,0))</f>
        <v>#N/A</v>
      </c>
      <c r="R230" s="36" t="e">
        <f>INDEX('TANF_CHIP Child Rate Sheet'!$A$7:$QG$33,MATCH('Child Check (2)'!$F230,'TANF_CHIP Child Rate Sheet'!$A$7:$A$33,0),MATCH('Child Check (2)'!$B230&amp;", "&amp;'Child Check (2)'!$C230&amp;", "&amp;IF($D230="N","Non-TPL, ","TPL, ")&amp;IF($E230="N","Non-voluntary_","voluntary_")&amp;$A230&amp;"_"&amp;R$4,'TANF_CHIP Child Rate Sheet'!$A$33:$QG$33,0))</f>
        <v>#N/A</v>
      </c>
      <c r="S230" s="42" t="e">
        <f>INDEX('TANF_CHIP Child Rate Sheet'!$A$7:$QG$33,MATCH('Child Check (2)'!$F230,'TANF_CHIP Child Rate Sheet'!$A$7:$A$33,0),MATCH('Child Check (2)'!$B230&amp;", "&amp;'Child Check (2)'!$C230&amp;", "&amp;IF($D230="N","Non-TPL, ","TPL, ")&amp;IF($E230="N","Non-voluntary_","voluntary_")&amp;$A230&amp;"_"&amp;S$4,'TANF_CHIP Child Rate Sheet'!$A$33:$QG$33,0))</f>
        <v>#N/A</v>
      </c>
      <c r="T230" s="118" t="e">
        <f>INDEX('TANF_CHIP Child Rate Sheet'!$A$3:$QG$33,MATCH("Base Member Months:",'TANF_CHIP Child Rate Sheet'!$A$3:$A$33,0),MATCH('Child Check (2)'!$B230&amp;", "&amp;'Child Check (2)'!$C230&amp;", "&amp;IF($D230="N","Non-TPL, ","TPL, ")&amp;IF($E230="N","Non-voluntary_","voluntary_")&amp;$A230&amp;"_"&amp;T$4,'TANF_CHIP Child Rate Sheet'!$A$33:$QG$33,0))</f>
        <v>#N/A</v>
      </c>
      <c r="U230" s="118" t="e">
        <f>INDEX('TANF_CHIP Child Rate Sheet'!$A$3:$QG$33,MATCH("Base Member Months:",'TANF_CHIP Child Rate Sheet'!$A$3:$A$33,0),MATCH('Child Check (2)'!$B230&amp;", "&amp;'Child Check (2)'!$C230&amp;", "&amp;IF($D230="N","Non-TPL, ","TPL, ")&amp;IF($E230="N","Non-voluntary_","voluntary_")&amp;$A230&amp;"_"&amp;U$4,'TANF_CHIP Child Rate Sheet'!$A$33:$QG$33,0))</f>
        <v>#N/A</v>
      </c>
      <c r="W230" s="119">
        <v>0</v>
      </c>
      <c r="X230" s="119">
        <v>0</v>
      </c>
      <c r="Y230" s="119" t="e">
        <v>#VALUE!</v>
      </c>
      <c r="Z230" s="122">
        <v>0</v>
      </c>
      <c r="AA230" s="122">
        <v>0</v>
      </c>
      <c r="AB230" s="122">
        <v>0</v>
      </c>
      <c r="AC230" s="122">
        <v>0</v>
      </c>
      <c r="AD230" s="122">
        <v>-8.3266726846886741E-17</v>
      </c>
      <c r="AE230" s="123" t="e">
        <f t="shared" si="9"/>
        <v>#N/A</v>
      </c>
      <c r="AF230" s="123" t="e">
        <f t="shared" si="10"/>
        <v>#N/A</v>
      </c>
      <c r="AG230" s="121" t="e">
        <f t="shared" si="11"/>
        <v>#N/A</v>
      </c>
    </row>
    <row r="231" spans="1:33">
      <c r="A231" s="112" t="s">
        <v>28</v>
      </c>
      <c r="B231" s="113" t="s">
        <v>47</v>
      </c>
      <c r="C231" s="113" t="s">
        <v>48</v>
      </c>
      <c r="D231" s="113" t="s">
        <v>36</v>
      </c>
      <c r="E231" s="113" t="s">
        <v>31</v>
      </c>
      <c r="F231" s="113" t="s">
        <v>34</v>
      </c>
      <c r="G231" s="35" t="e">
        <f>INDEX('TANF_CHIP Child Rate Sheet'!$A$7:$QG$33,MATCH('Child Check (2)'!$F231,'TANF_CHIP Child Rate Sheet'!$A$7:$A$33,0),MATCH('Child Check (2)'!$B231&amp;", "&amp;'Child Check (2)'!$C231&amp;", "&amp;IF($D231="N","Non-TPL, ","TPL, ")&amp;IF($E231="N","Non-voluntary_","voluntary_")&amp;$A231&amp;"_"&amp;G$4,'TANF_CHIP Child Rate Sheet'!$A$33:$QG$33,0))</f>
        <v>#N/A</v>
      </c>
      <c r="H231" s="36" t="e">
        <f>INDEX('TANF_CHIP Child Rate Sheet'!$A$7:$QG$33,MATCH('Child Check (2)'!$F231,'TANF_CHIP Child Rate Sheet'!$A$7:$A$33,0),MATCH('Child Check (2)'!$B231&amp;", "&amp;'Child Check (2)'!$C231&amp;", "&amp;IF($D231="N","Non-TPL, ","TPL, ")&amp;IF($E231="N","Non-voluntary_","voluntary_")&amp;$A231&amp;"_"&amp;H$4,'TANF_CHIP Child Rate Sheet'!$A$33:$QG$33,0))</f>
        <v>#N/A</v>
      </c>
      <c r="I231" s="36" t="e">
        <f>INDEX('TANF_CHIP Child Rate Sheet'!$A$7:$QG$33,MATCH('Child Check (2)'!$F231,'TANF_CHIP Child Rate Sheet'!$A$7:$A$33,0),MATCH('Child Check (2)'!$B231&amp;", "&amp;'Child Check (2)'!$C231&amp;", "&amp;IF($D231="N","Non-TPL, ","TPL, ")&amp;IF($E231="N","Non-voluntary_","voluntary_")&amp;$A231&amp;"_"&amp;I$4,'TANF_CHIP Child Rate Sheet'!$A$33:$QG$33,0))</f>
        <v>#N/A</v>
      </c>
      <c r="J231" s="37" t="e">
        <f>INDEX('TANF_CHIP Child Rate Sheet'!$A$7:$QG$33,MATCH('Child Check (2)'!$F231,'TANF_CHIP Child Rate Sheet'!$A$7:$A$33,0),MATCH('Child Check (2)'!$B231&amp;", "&amp;'Child Check (2)'!$C231&amp;", "&amp;IF($D231="N","Non-TPL, ","TPL, ")&amp;IF($E231="N","Non-voluntary_","voluntary_")&amp;$A231&amp;"_"&amp;J$4,'TANF_CHIP Child Rate Sheet'!$A$33:$QG$33,0))</f>
        <v>#N/A</v>
      </c>
      <c r="K231" s="38" t="e">
        <f>INDEX('TANF_CHIP Child Rate Sheet'!$A$7:$QG$33,MATCH('Child Check (2)'!$F231,'TANF_CHIP Child Rate Sheet'!$A$7:$A$33,0),MATCH('Child Check (2)'!$B231&amp;", "&amp;'Child Check (2)'!$C231&amp;", "&amp;IF($D231="N","Non-TPL, ","TPL, ")&amp;IF($E231="N","Non-voluntary_","voluntary_")&amp;$A231&amp;"_"&amp;K$4,'TANF_CHIP Child Rate Sheet'!$A$33:$QG$33,0))</f>
        <v>#N/A</v>
      </c>
      <c r="L231" s="37" t="e">
        <f>INDEX('TANF_CHIP Child Rate Sheet'!$A$7:$QG$33,MATCH('Child Check (2)'!$F231,'TANF_CHIP Child Rate Sheet'!$A$7:$A$33,0),MATCH('Child Check (2)'!$B231&amp;", "&amp;'Child Check (2)'!$C231&amp;", "&amp;IF($D231="N","Non-TPL, ","TPL, ")&amp;IF($E231="N","Non-voluntary_","voluntary_")&amp;$A231&amp;"_"&amp;L$4,'TANF_CHIP Child Rate Sheet'!$A$33:$QG$33,0))</f>
        <v>#N/A</v>
      </c>
      <c r="M231" s="39" t="e">
        <f>INDEX('TANF_CHIP Child Rate Sheet'!$A$7:$QG$33,MATCH('Child Check (2)'!$F231,'TANF_CHIP Child Rate Sheet'!$A$7:$A$33,0),MATCH('Child Check (2)'!$B231&amp;", "&amp;'Child Check (2)'!$C231&amp;", "&amp;IF($D231="N","Non-TPL, ","TPL, ")&amp;IF($E231="N","Non-voluntary_","voluntary_")&amp;$A231&amp;"_"&amp;M$4,'TANF_CHIP Child Rate Sheet'!$A$33:$QG$33,0))</f>
        <v>#N/A</v>
      </c>
      <c r="N231" s="40" t="e">
        <f>INDEX('TANF_CHIP Child Rate Sheet'!$A$7:$QG$33,MATCH('Child Check (2)'!$F231,'TANF_CHIP Child Rate Sheet'!$A$7:$A$33,0),MATCH('Child Check (2)'!$B231&amp;", "&amp;'Child Check (2)'!$C231&amp;", "&amp;IF($D231="N","Non-TPL, ","TPL, ")&amp;IF($E231="N","Non-voluntary_","voluntary_")&amp;$A231&amp;"_"&amp;N$4,'TANF_CHIP Child Rate Sheet'!$A$33:$QG$33,0))</f>
        <v>#N/A</v>
      </c>
      <c r="O231" s="41" t="e">
        <f>INDEX('TANF_CHIP Child Rate Sheet'!$A$7:$QG$33,MATCH('Child Check (2)'!$F231,'TANF_CHIP Child Rate Sheet'!$A$7:$A$33,0),MATCH('Child Check (2)'!$B231&amp;", "&amp;'Child Check (2)'!$C231&amp;", "&amp;IF($D231="N","Non-TPL, ","TPL, ")&amp;IF($E231="N","Non-voluntary_","voluntary_")&amp;$A231&amp;"_"&amp;O$4,'TANF_CHIP Child Rate Sheet'!$A$33:$QG$33,0))</f>
        <v>#N/A</v>
      </c>
      <c r="P231" s="41" t="e">
        <f>INDEX('TANF_CHIP Child Rate Sheet'!$A$7:$QG$33,MATCH('Child Check (2)'!$F231,'TANF_CHIP Child Rate Sheet'!$A$7:$A$33,0),MATCH('Child Check (2)'!$B231&amp;", "&amp;'Child Check (2)'!$C231&amp;", "&amp;IF($D231="N","Non-TPL, ","TPL, ")&amp;IF($E231="N","Non-voluntary_","voluntary_")&amp;$A231&amp;"_"&amp;P$4,'TANF_CHIP Child Rate Sheet'!$A$33:$QG$33,0))</f>
        <v>#N/A</v>
      </c>
      <c r="Q231" s="35" t="e">
        <f>INDEX('TANF_CHIP Child Rate Sheet'!$A$7:$QG$33,MATCH('Child Check (2)'!$F231,'TANF_CHIP Child Rate Sheet'!$A$7:$A$33,0),MATCH('Child Check (2)'!$B231&amp;", "&amp;'Child Check (2)'!$C231&amp;", "&amp;IF($D231="N","Non-TPL, ","TPL, ")&amp;IF($E231="N","Non-voluntary_","voluntary_")&amp;$A231&amp;"_"&amp;Q$4,'TANF_CHIP Child Rate Sheet'!$A$33:$QG$33,0))</f>
        <v>#N/A</v>
      </c>
      <c r="R231" s="36" t="e">
        <f>INDEX('TANF_CHIP Child Rate Sheet'!$A$7:$QG$33,MATCH('Child Check (2)'!$F231,'TANF_CHIP Child Rate Sheet'!$A$7:$A$33,0),MATCH('Child Check (2)'!$B231&amp;", "&amp;'Child Check (2)'!$C231&amp;", "&amp;IF($D231="N","Non-TPL, ","TPL, ")&amp;IF($E231="N","Non-voluntary_","voluntary_")&amp;$A231&amp;"_"&amp;R$4,'TANF_CHIP Child Rate Sheet'!$A$33:$QG$33,0))</f>
        <v>#N/A</v>
      </c>
      <c r="S231" s="42" t="e">
        <f>INDEX('TANF_CHIP Child Rate Sheet'!$A$7:$QG$33,MATCH('Child Check (2)'!$F231,'TANF_CHIP Child Rate Sheet'!$A$7:$A$33,0),MATCH('Child Check (2)'!$B231&amp;", "&amp;'Child Check (2)'!$C231&amp;", "&amp;IF($D231="N","Non-TPL, ","TPL, ")&amp;IF($E231="N","Non-voluntary_","voluntary_")&amp;$A231&amp;"_"&amp;S$4,'TANF_CHIP Child Rate Sheet'!$A$33:$QG$33,0))</f>
        <v>#N/A</v>
      </c>
      <c r="T231" s="118" t="e">
        <f>INDEX('TANF_CHIP Child Rate Sheet'!$A$3:$QG$33,MATCH("Base Member Months:",'TANF_CHIP Child Rate Sheet'!$A$3:$A$33,0),MATCH('Child Check (2)'!$B231&amp;", "&amp;'Child Check (2)'!$C231&amp;", "&amp;IF($D231="N","Non-TPL, ","TPL, ")&amp;IF($E231="N","Non-voluntary_","voluntary_")&amp;$A231&amp;"_"&amp;T$4,'TANF_CHIP Child Rate Sheet'!$A$33:$QG$33,0))</f>
        <v>#N/A</v>
      </c>
      <c r="U231" s="118" t="e">
        <f>INDEX('TANF_CHIP Child Rate Sheet'!$A$3:$QG$33,MATCH("Base Member Months:",'TANF_CHIP Child Rate Sheet'!$A$3:$A$33,0),MATCH('Child Check (2)'!$B231&amp;", "&amp;'Child Check (2)'!$C231&amp;", "&amp;IF($D231="N","Non-TPL, ","TPL, ")&amp;IF($E231="N","Non-voluntary_","voluntary_")&amp;$A231&amp;"_"&amp;U$4,'TANF_CHIP Child Rate Sheet'!$A$33:$QG$33,0))</f>
        <v>#N/A</v>
      </c>
      <c r="W231" s="119">
        <v>0</v>
      </c>
      <c r="X231" s="119">
        <v>0</v>
      </c>
      <c r="Y231" s="119" t="e">
        <v>#VALUE!</v>
      </c>
      <c r="Z231" s="122">
        <v>0</v>
      </c>
      <c r="AA231" s="122">
        <v>0</v>
      </c>
      <c r="AB231" s="122">
        <v>0</v>
      </c>
      <c r="AC231" s="122">
        <v>0</v>
      </c>
      <c r="AD231" s="122">
        <v>-8.3266726846886741E-17</v>
      </c>
      <c r="AE231" s="123" t="e">
        <f t="shared" si="9"/>
        <v>#N/A</v>
      </c>
      <c r="AF231" s="123" t="e">
        <f t="shared" si="10"/>
        <v>#N/A</v>
      </c>
      <c r="AG231" s="121" t="e">
        <f t="shared" si="11"/>
        <v>#N/A</v>
      </c>
    </row>
    <row r="232" spans="1:33">
      <c r="A232" s="112" t="s">
        <v>28</v>
      </c>
      <c r="B232" s="113" t="s">
        <v>47</v>
      </c>
      <c r="C232" s="113" t="s">
        <v>48</v>
      </c>
      <c r="D232" s="113" t="s">
        <v>36</v>
      </c>
      <c r="E232" s="113" t="s">
        <v>31</v>
      </c>
      <c r="F232" s="113" t="s">
        <v>35</v>
      </c>
      <c r="G232" s="35" t="e">
        <f>INDEX('TANF_CHIP Child Rate Sheet'!$A$7:$QG$33,MATCH('Child Check (2)'!$F232,'TANF_CHIP Child Rate Sheet'!$A$7:$A$33,0),MATCH('Child Check (2)'!$B232&amp;", "&amp;'Child Check (2)'!$C232&amp;", "&amp;IF($D232="N","Non-TPL, ","TPL, ")&amp;IF($E232="N","Non-voluntary_","voluntary_")&amp;$A232&amp;"_"&amp;G$4,'TANF_CHIP Child Rate Sheet'!$A$33:$QG$33,0))</f>
        <v>#N/A</v>
      </c>
      <c r="H232" s="36" t="e">
        <f>INDEX('TANF_CHIP Child Rate Sheet'!$A$7:$QG$33,MATCH('Child Check (2)'!$F232,'TANF_CHIP Child Rate Sheet'!$A$7:$A$33,0),MATCH('Child Check (2)'!$B232&amp;", "&amp;'Child Check (2)'!$C232&amp;", "&amp;IF($D232="N","Non-TPL, ","TPL, ")&amp;IF($E232="N","Non-voluntary_","voluntary_")&amp;$A232&amp;"_"&amp;H$4,'TANF_CHIP Child Rate Sheet'!$A$33:$QG$33,0))</f>
        <v>#N/A</v>
      </c>
      <c r="I232" s="36" t="e">
        <f>INDEX('TANF_CHIP Child Rate Sheet'!$A$7:$QG$33,MATCH('Child Check (2)'!$F232,'TANF_CHIP Child Rate Sheet'!$A$7:$A$33,0),MATCH('Child Check (2)'!$B232&amp;", "&amp;'Child Check (2)'!$C232&amp;", "&amp;IF($D232="N","Non-TPL, ","TPL, ")&amp;IF($E232="N","Non-voluntary_","voluntary_")&amp;$A232&amp;"_"&amp;I$4,'TANF_CHIP Child Rate Sheet'!$A$33:$QG$33,0))</f>
        <v>#N/A</v>
      </c>
      <c r="J232" s="37" t="e">
        <f>INDEX('TANF_CHIP Child Rate Sheet'!$A$7:$QG$33,MATCH('Child Check (2)'!$F232,'TANF_CHIP Child Rate Sheet'!$A$7:$A$33,0),MATCH('Child Check (2)'!$B232&amp;", "&amp;'Child Check (2)'!$C232&amp;", "&amp;IF($D232="N","Non-TPL, ","TPL, ")&amp;IF($E232="N","Non-voluntary_","voluntary_")&amp;$A232&amp;"_"&amp;J$4,'TANF_CHIP Child Rate Sheet'!$A$33:$QG$33,0))</f>
        <v>#N/A</v>
      </c>
      <c r="K232" s="38" t="e">
        <f>INDEX('TANF_CHIP Child Rate Sheet'!$A$7:$QG$33,MATCH('Child Check (2)'!$F232,'TANF_CHIP Child Rate Sheet'!$A$7:$A$33,0),MATCH('Child Check (2)'!$B232&amp;", "&amp;'Child Check (2)'!$C232&amp;", "&amp;IF($D232="N","Non-TPL, ","TPL, ")&amp;IF($E232="N","Non-voluntary_","voluntary_")&amp;$A232&amp;"_"&amp;K$4,'TANF_CHIP Child Rate Sheet'!$A$33:$QG$33,0))</f>
        <v>#N/A</v>
      </c>
      <c r="L232" s="37" t="e">
        <f>INDEX('TANF_CHIP Child Rate Sheet'!$A$7:$QG$33,MATCH('Child Check (2)'!$F232,'TANF_CHIP Child Rate Sheet'!$A$7:$A$33,0),MATCH('Child Check (2)'!$B232&amp;", "&amp;'Child Check (2)'!$C232&amp;", "&amp;IF($D232="N","Non-TPL, ","TPL, ")&amp;IF($E232="N","Non-voluntary_","voluntary_")&amp;$A232&amp;"_"&amp;L$4,'TANF_CHIP Child Rate Sheet'!$A$33:$QG$33,0))</f>
        <v>#N/A</v>
      </c>
      <c r="M232" s="39" t="e">
        <f>INDEX('TANF_CHIP Child Rate Sheet'!$A$7:$QG$33,MATCH('Child Check (2)'!$F232,'TANF_CHIP Child Rate Sheet'!$A$7:$A$33,0),MATCH('Child Check (2)'!$B232&amp;", "&amp;'Child Check (2)'!$C232&amp;", "&amp;IF($D232="N","Non-TPL, ","TPL, ")&amp;IF($E232="N","Non-voluntary_","voluntary_")&amp;$A232&amp;"_"&amp;M$4,'TANF_CHIP Child Rate Sheet'!$A$33:$QG$33,0))</f>
        <v>#N/A</v>
      </c>
      <c r="N232" s="40" t="e">
        <f>INDEX('TANF_CHIP Child Rate Sheet'!$A$7:$QG$33,MATCH('Child Check (2)'!$F232,'TANF_CHIP Child Rate Sheet'!$A$7:$A$33,0),MATCH('Child Check (2)'!$B232&amp;", "&amp;'Child Check (2)'!$C232&amp;", "&amp;IF($D232="N","Non-TPL, ","TPL, ")&amp;IF($E232="N","Non-voluntary_","voluntary_")&amp;$A232&amp;"_"&amp;N$4,'TANF_CHIP Child Rate Sheet'!$A$33:$QG$33,0))</f>
        <v>#N/A</v>
      </c>
      <c r="O232" s="41" t="e">
        <f>INDEX('TANF_CHIP Child Rate Sheet'!$A$7:$QG$33,MATCH('Child Check (2)'!$F232,'TANF_CHIP Child Rate Sheet'!$A$7:$A$33,0),MATCH('Child Check (2)'!$B232&amp;", "&amp;'Child Check (2)'!$C232&amp;", "&amp;IF($D232="N","Non-TPL, ","TPL, ")&amp;IF($E232="N","Non-voluntary_","voluntary_")&amp;$A232&amp;"_"&amp;O$4,'TANF_CHIP Child Rate Sheet'!$A$33:$QG$33,0))</f>
        <v>#N/A</v>
      </c>
      <c r="P232" s="41" t="e">
        <f>INDEX('TANF_CHIP Child Rate Sheet'!$A$7:$QG$33,MATCH('Child Check (2)'!$F232,'TANF_CHIP Child Rate Sheet'!$A$7:$A$33,0),MATCH('Child Check (2)'!$B232&amp;", "&amp;'Child Check (2)'!$C232&amp;", "&amp;IF($D232="N","Non-TPL, ","TPL, ")&amp;IF($E232="N","Non-voluntary_","voluntary_")&amp;$A232&amp;"_"&amp;P$4,'TANF_CHIP Child Rate Sheet'!$A$33:$QG$33,0))</f>
        <v>#N/A</v>
      </c>
      <c r="Q232" s="35" t="e">
        <f>INDEX('TANF_CHIP Child Rate Sheet'!$A$7:$QG$33,MATCH('Child Check (2)'!$F232,'TANF_CHIP Child Rate Sheet'!$A$7:$A$33,0),MATCH('Child Check (2)'!$B232&amp;", "&amp;'Child Check (2)'!$C232&amp;", "&amp;IF($D232="N","Non-TPL, ","TPL, ")&amp;IF($E232="N","Non-voluntary_","voluntary_")&amp;$A232&amp;"_"&amp;Q$4,'TANF_CHIP Child Rate Sheet'!$A$33:$QG$33,0))</f>
        <v>#N/A</v>
      </c>
      <c r="R232" s="36" t="e">
        <f>INDEX('TANF_CHIP Child Rate Sheet'!$A$7:$QG$33,MATCH('Child Check (2)'!$F232,'TANF_CHIP Child Rate Sheet'!$A$7:$A$33,0),MATCH('Child Check (2)'!$B232&amp;", "&amp;'Child Check (2)'!$C232&amp;", "&amp;IF($D232="N","Non-TPL, ","TPL, ")&amp;IF($E232="N","Non-voluntary_","voluntary_")&amp;$A232&amp;"_"&amp;R$4,'TANF_CHIP Child Rate Sheet'!$A$33:$QG$33,0))</f>
        <v>#N/A</v>
      </c>
      <c r="S232" s="42" t="e">
        <f>INDEX('TANF_CHIP Child Rate Sheet'!$A$7:$QG$33,MATCH('Child Check (2)'!$F232,'TANF_CHIP Child Rate Sheet'!$A$7:$A$33,0),MATCH('Child Check (2)'!$B232&amp;", "&amp;'Child Check (2)'!$C232&amp;", "&amp;IF($D232="N","Non-TPL, ","TPL, ")&amp;IF($E232="N","Non-voluntary_","voluntary_")&amp;$A232&amp;"_"&amp;S$4,'TANF_CHIP Child Rate Sheet'!$A$33:$QG$33,0))</f>
        <v>#N/A</v>
      </c>
      <c r="T232" s="118" t="e">
        <f>INDEX('TANF_CHIP Child Rate Sheet'!$A$3:$QG$33,MATCH("Base Member Months:",'TANF_CHIP Child Rate Sheet'!$A$3:$A$33,0),MATCH('Child Check (2)'!$B232&amp;", "&amp;'Child Check (2)'!$C232&amp;", "&amp;IF($D232="N","Non-TPL, ","TPL, ")&amp;IF($E232="N","Non-voluntary_","voluntary_")&amp;$A232&amp;"_"&amp;T$4,'TANF_CHIP Child Rate Sheet'!$A$33:$QG$33,0))</f>
        <v>#N/A</v>
      </c>
      <c r="U232" s="118" t="e">
        <f>INDEX('TANF_CHIP Child Rate Sheet'!$A$3:$QG$33,MATCH("Base Member Months:",'TANF_CHIP Child Rate Sheet'!$A$3:$A$33,0),MATCH('Child Check (2)'!$B232&amp;", "&amp;'Child Check (2)'!$C232&amp;", "&amp;IF($D232="N","Non-TPL, ","TPL, ")&amp;IF($E232="N","Non-voluntary_","voluntary_")&amp;$A232&amp;"_"&amp;U$4,'TANF_CHIP Child Rate Sheet'!$A$33:$QG$33,0))</f>
        <v>#N/A</v>
      </c>
      <c r="W232" s="119">
        <v>0</v>
      </c>
      <c r="X232" s="119">
        <v>0</v>
      </c>
      <c r="Y232" s="119" t="e">
        <v>#VALUE!</v>
      </c>
      <c r="Z232" s="122">
        <v>0</v>
      </c>
      <c r="AA232" s="122">
        <v>0</v>
      </c>
      <c r="AB232" s="122">
        <v>0</v>
      </c>
      <c r="AC232" s="122">
        <v>0</v>
      </c>
      <c r="AD232" s="122">
        <v>0</v>
      </c>
      <c r="AE232" s="123" t="e">
        <f t="shared" si="9"/>
        <v>#N/A</v>
      </c>
      <c r="AF232" s="123" t="e">
        <f t="shared" si="10"/>
        <v>#N/A</v>
      </c>
      <c r="AG232" s="121" t="e">
        <f t="shared" si="11"/>
        <v>#N/A</v>
      </c>
    </row>
    <row r="233" spans="1:33">
      <c r="A233" s="112" t="s">
        <v>28</v>
      </c>
      <c r="B233" s="113" t="s">
        <v>47</v>
      </c>
      <c r="C233" s="113" t="s">
        <v>48</v>
      </c>
      <c r="D233" s="113" t="s">
        <v>36</v>
      </c>
      <c r="E233" s="113" t="s">
        <v>36</v>
      </c>
      <c r="F233" s="113" t="s">
        <v>32</v>
      </c>
      <c r="G233" s="35" t="e">
        <f>INDEX('TANF_CHIP Child Rate Sheet'!$A$7:$QG$33,MATCH('Child Check (2)'!$F233,'TANF_CHIP Child Rate Sheet'!$A$7:$A$33,0),MATCH('Child Check (2)'!$B233&amp;", "&amp;'Child Check (2)'!$C233&amp;", "&amp;IF($D233="N","Non-TPL, ","TPL, ")&amp;IF($E233="N","Non-voluntary_","voluntary_")&amp;$A233&amp;"_"&amp;G$4,'TANF_CHIP Child Rate Sheet'!$A$33:$QG$33,0))</f>
        <v>#N/A</v>
      </c>
      <c r="H233" s="36" t="e">
        <f>INDEX('TANF_CHIP Child Rate Sheet'!$A$7:$QG$33,MATCH('Child Check (2)'!$F233,'TANF_CHIP Child Rate Sheet'!$A$7:$A$33,0),MATCH('Child Check (2)'!$B233&amp;", "&amp;'Child Check (2)'!$C233&amp;", "&amp;IF($D233="N","Non-TPL, ","TPL, ")&amp;IF($E233="N","Non-voluntary_","voluntary_")&amp;$A233&amp;"_"&amp;H$4,'TANF_CHIP Child Rate Sheet'!$A$33:$QG$33,0))</f>
        <v>#N/A</v>
      </c>
      <c r="I233" s="36" t="e">
        <f>INDEX('TANF_CHIP Child Rate Sheet'!$A$7:$QG$33,MATCH('Child Check (2)'!$F233,'TANF_CHIP Child Rate Sheet'!$A$7:$A$33,0),MATCH('Child Check (2)'!$B233&amp;", "&amp;'Child Check (2)'!$C233&amp;", "&amp;IF($D233="N","Non-TPL, ","TPL, ")&amp;IF($E233="N","Non-voluntary_","voluntary_")&amp;$A233&amp;"_"&amp;I$4,'TANF_CHIP Child Rate Sheet'!$A$33:$QG$33,0))</f>
        <v>#N/A</v>
      </c>
      <c r="J233" s="37" t="e">
        <f>INDEX('TANF_CHIP Child Rate Sheet'!$A$7:$QG$33,MATCH('Child Check (2)'!$F233,'TANF_CHIP Child Rate Sheet'!$A$7:$A$33,0),MATCH('Child Check (2)'!$B233&amp;", "&amp;'Child Check (2)'!$C233&amp;", "&amp;IF($D233="N","Non-TPL, ","TPL, ")&amp;IF($E233="N","Non-voluntary_","voluntary_")&amp;$A233&amp;"_"&amp;J$4,'TANF_CHIP Child Rate Sheet'!$A$33:$QG$33,0))</f>
        <v>#N/A</v>
      </c>
      <c r="K233" s="38" t="e">
        <f>INDEX('TANF_CHIP Child Rate Sheet'!$A$7:$QG$33,MATCH('Child Check (2)'!$F233,'TANF_CHIP Child Rate Sheet'!$A$7:$A$33,0),MATCH('Child Check (2)'!$B233&amp;", "&amp;'Child Check (2)'!$C233&amp;", "&amp;IF($D233="N","Non-TPL, ","TPL, ")&amp;IF($E233="N","Non-voluntary_","voluntary_")&amp;$A233&amp;"_"&amp;K$4,'TANF_CHIP Child Rate Sheet'!$A$33:$QG$33,0))</f>
        <v>#N/A</v>
      </c>
      <c r="L233" s="37" t="e">
        <f>INDEX('TANF_CHIP Child Rate Sheet'!$A$7:$QG$33,MATCH('Child Check (2)'!$F233,'TANF_CHIP Child Rate Sheet'!$A$7:$A$33,0),MATCH('Child Check (2)'!$B233&amp;", "&amp;'Child Check (2)'!$C233&amp;", "&amp;IF($D233="N","Non-TPL, ","TPL, ")&amp;IF($E233="N","Non-voluntary_","voluntary_")&amp;$A233&amp;"_"&amp;L$4,'TANF_CHIP Child Rate Sheet'!$A$33:$QG$33,0))</f>
        <v>#N/A</v>
      </c>
      <c r="M233" s="39" t="e">
        <f>INDEX('TANF_CHIP Child Rate Sheet'!$A$7:$QG$33,MATCH('Child Check (2)'!$F233,'TANF_CHIP Child Rate Sheet'!$A$7:$A$33,0),MATCH('Child Check (2)'!$B233&amp;", "&amp;'Child Check (2)'!$C233&amp;", "&amp;IF($D233="N","Non-TPL, ","TPL, ")&amp;IF($E233="N","Non-voluntary_","voluntary_")&amp;$A233&amp;"_"&amp;M$4,'TANF_CHIP Child Rate Sheet'!$A$33:$QG$33,0))</f>
        <v>#N/A</v>
      </c>
      <c r="N233" s="40" t="e">
        <f>INDEX('TANF_CHIP Child Rate Sheet'!$A$7:$QG$33,MATCH('Child Check (2)'!$F233,'TANF_CHIP Child Rate Sheet'!$A$7:$A$33,0),MATCH('Child Check (2)'!$B233&amp;", "&amp;'Child Check (2)'!$C233&amp;", "&amp;IF($D233="N","Non-TPL, ","TPL, ")&amp;IF($E233="N","Non-voluntary_","voluntary_")&amp;$A233&amp;"_"&amp;N$4,'TANF_CHIP Child Rate Sheet'!$A$33:$QG$33,0))</f>
        <v>#N/A</v>
      </c>
      <c r="O233" s="41" t="e">
        <f>INDEX('TANF_CHIP Child Rate Sheet'!$A$7:$QG$33,MATCH('Child Check (2)'!$F233,'TANF_CHIP Child Rate Sheet'!$A$7:$A$33,0),MATCH('Child Check (2)'!$B233&amp;", "&amp;'Child Check (2)'!$C233&amp;", "&amp;IF($D233="N","Non-TPL, ","TPL, ")&amp;IF($E233="N","Non-voluntary_","voluntary_")&amp;$A233&amp;"_"&amp;O$4,'TANF_CHIP Child Rate Sheet'!$A$33:$QG$33,0))</f>
        <v>#N/A</v>
      </c>
      <c r="P233" s="41" t="e">
        <f>INDEX('TANF_CHIP Child Rate Sheet'!$A$7:$QG$33,MATCH('Child Check (2)'!$F233,'TANF_CHIP Child Rate Sheet'!$A$7:$A$33,0),MATCH('Child Check (2)'!$B233&amp;", "&amp;'Child Check (2)'!$C233&amp;", "&amp;IF($D233="N","Non-TPL, ","TPL, ")&amp;IF($E233="N","Non-voluntary_","voluntary_")&amp;$A233&amp;"_"&amp;P$4,'TANF_CHIP Child Rate Sheet'!$A$33:$QG$33,0))</f>
        <v>#N/A</v>
      </c>
      <c r="Q233" s="35" t="e">
        <f>INDEX('TANF_CHIP Child Rate Sheet'!$A$7:$QG$33,MATCH('Child Check (2)'!$F233,'TANF_CHIP Child Rate Sheet'!$A$7:$A$33,0),MATCH('Child Check (2)'!$B233&amp;", "&amp;'Child Check (2)'!$C233&amp;", "&amp;IF($D233="N","Non-TPL, ","TPL, ")&amp;IF($E233="N","Non-voluntary_","voluntary_")&amp;$A233&amp;"_"&amp;Q$4,'TANF_CHIP Child Rate Sheet'!$A$33:$QG$33,0))</f>
        <v>#N/A</v>
      </c>
      <c r="R233" s="36" t="e">
        <f>INDEX('TANF_CHIP Child Rate Sheet'!$A$7:$QG$33,MATCH('Child Check (2)'!$F233,'TANF_CHIP Child Rate Sheet'!$A$7:$A$33,0),MATCH('Child Check (2)'!$B233&amp;", "&amp;'Child Check (2)'!$C233&amp;", "&amp;IF($D233="N","Non-TPL, ","TPL, ")&amp;IF($E233="N","Non-voluntary_","voluntary_")&amp;$A233&amp;"_"&amp;R$4,'TANF_CHIP Child Rate Sheet'!$A$33:$QG$33,0))</f>
        <v>#N/A</v>
      </c>
      <c r="S233" s="42" t="e">
        <f>INDEX('TANF_CHIP Child Rate Sheet'!$A$7:$QG$33,MATCH('Child Check (2)'!$F233,'TANF_CHIP Child Rate Sheet'!$A$7:$A$33,0),MATCH('Child Check (2)'!$B233&amp;", "&amp;'Child Check (2)'!$C233&amp;", "&amp;IF($D233="N","Non-TPL, ","TPL, ")&amp;IF($E233="N","Non-voluntary_","voluntary_")&amp;$A233&amp;"_"&amp;S$4,'TANF_CHIP Child Rate Sheet'!$A$33:$QG$33,0))</f>
        <v>#N/A</v>
      </c>
      <c r="T233" s="118" t="e">
        <f>INDEX('TANF_CHIP Child Rate Sheet'!$A$3:$QG$33,MATCH("Base Member Months:",'TANF_CHIP Child Rate Sheet'!$A$3:$A$33,0),MATCH('Child Check (2)'!$B233&amp;", "&amp;'Child Check (2)'!$C233&amp;", "&amp;IF($D233="N","Non-TPL, ","TPL, ")&amp;IF($E233="N","Non-voluntary_","voluntary_")&amp;$A233&amp;"_"&amp;T$4,'TANF_CHIP Child Rate Sheet'!$A$33:$QG$33,0))</f>
        <v>#N/A</v>
      </c>
      <c r="U233" s="118" t="e">
        <f>INDEX('TANF_CHIP Child Rate Sheet'!$A$3:$QG$33,MATCH("Base Member Months:",'TANF_CHIP Child Rate Sheet'!$A$3:$A$33,0),MATCH('Child Check (2)'!$B233&amp;", "&amp;'Child Check (2)'!$C233&amp;", "&amp;IF($D233="N","Non-TPL, ","TPL, ")&amp;IF($E233="N","Non-voluntary_","voluntary_")&amp;$A233&amp;"_"&amp;U$4,'TANF_CHIP Child Rate Sheet'!$A$33:$QG$33,0))</f>
        <v>#N/A</v>
      </c>
      <c r="W233" s="119">
        <v>0</v>
      </c>
      <c r="X233" s="119">
        <v>0</v>
      </c>
      <c r="Y233" s="119" t="e">
        <v>#VALUE!</v>
      </c>
      <c r="Z233" s="122">
        <v>0</v>
      </c>
      <c r="AA233" s="122">
        <v>0</v>
      </c>
      <c r="AB233" s="122">
        <v>0</v>
      </c>
      <c r="AC233" s="122">
        <v>0</v>
      </c>
      <c r="AD233" s="122">
        <v>0</v>
      </c>
      <c r="AE233" s="123" t="e">
        <f t="shared" si="9"/>
        <v>#N/A</v>
      </c>
      <c r="AF233" s="123" t="e">
        <f t="shared" si="10"/>
        <v>#N/A</v>
      </c>
      <c r="AG233" s="121" t="e">
        <f t="shared" si="11"/>
        <v>#N/A</v>
      </c>
    </row>
    <row r="234" spans="1:33">
      <c r="A234" s="112" t="s">
        <v>28</v>
      </c>
      <c r="B234" s="113" t="s">
        <v>47</v>
      </c>
      <c r="C234" s="113" t="s">
        <v>48</v>
      </c>
      <c r="D234" s="113" t="s">
        <v>36</v>
      </c>
      <c r="E234" s="113" t="s">
        <v>36</v>
      </c>
      <c r="F234" s="113" t="s">
        <v>33</v>
      </c>
      <c r="G234" s="35" t="e">
        <f>INDEX('TANF_CHIP Child Rate Sheet'!$A$7:$QG$33,MATCH('Child Check (2)'!$F234,'TANF_CHIP Child Rate Sheet'!$A$7:$A$33,0),MATCH('Child Check (2)'!$B234&amp;", "&amp;'Child Check (2)'!$C234&amp;", "&amp;IF($D234="N","Non-TPL, ","TPL, ")&amp;IF($E234="N","Non-voluntary_","voluntary_")&amp;$A234&amp;"_"&amp;G$4,'TANF_CHIP Child Rate Sheet'!$A$33:$QG$33,0))</f>
        <v>#N/A</v>
      </c>
      <c r="H234" s="36" t="e">
        <f>INDEX('TANF_CHIP Child Rate Sheet'!$A$7:$QG$33,MATCH('Child Check (2)'!$F234,'TANF_CHIP Child Rate Sheet'!$A$7:$A$33,0),MATCH('Child Check (2)'!$B234&amp;", "&amp;'Child Check (2)'!$C234&amp;", "&amp;IF($D234="N","Non-TPL, ","TPL, ")&amp;IF($E234="N","Non-voluntary_","voluntary_")&amp;$A234&amp;"_"&amp;H$4,'TANF_CHIP Child Rate Sheet'!$A$33:$QG$33,0))</f>
        <v>#N/A</v>
      </c>
      <c r="I234" s="36" t="e">
        <f>INDEX('TANF_CHIP Child Rate Sheet'!$A$7:$QG$33,MATCH('Child Check (2)'!$F234,'TANF_CHIP Child Rate Sheet'!$A$7:$A$33,0),MATCH('Child Check (2)'!$B234&amp;", "&amp;'Child Check (2)'!$C234&amp;", "&amp;IF($D234="N","Non-TPL, ","TPL, ")&amp;IF($E234="N","Non-voluntary_","voluntary_")&amp;$A234&amp;"_"&amp;I$4,'TANF_CHIP Child Rate Sheet'!$A$33:$QG$33,0))</f>
        <v>#N/A</v>
      </c>
      <c r="J234" s="37" t="e">
        <f>INDEX('TANF_CHIP Child Rate Sheet'!$A$7:$QG$33,MATCH('Child Check (2)'!$F234,'TANF_CHIP Child Rate Sheet'!$A$7:$A$33,0),MATCH('Child Check (2)'!$B234&amp;", "&amp;'Child Check (2)'!$C234&amp;", "&amp;IF($D234="N","Non-TPL, ","TPL, ")&amp;IF($E234="N","Non-voluntary_","voluntary_")&amp;$A234&amp;"_"&amp;J$4,'TANF_CHIP Child Rate Sheet'!$A$33:$QG$33,0))</f>
        <v>#N/A</v>
      </c>
      <c r="K234" s="38" t="e">
        <f>INDEX('TANF_CHIP Child Rate Sheet'!$A$7:$QG$33,MATCH('Child Check (2)'!$F234,'TANF_CHIP Child Rate Sheet'!$A$7:$A$33,0),MATCH('Child Check (2)'!$B234&amp;", "&amp;'Child Check (2)'!$C234&amp;", "&amp;IF($D234="N","Non-TPL, ","TPL, ")&amp;IF($E234="N","Non-voluntary_","voluntary_")&amp;$A234&amp;"_"&amp;K$4,'TANF_CHIP Child Rate Sheet'!$A$33:$QG$33,0))</f>
        <v>#N/A</v>
      </c>
      <c r="L234" s="37" t="e">
        <f>INDEX('TANF_CHIP Child Rate Sheet'!$A$7:$QG$33,MATCH('Child Check (2)'!$F234,'TANF_CHIP Child Rate Sheet'!$A$7:$A$33,0),MATCH('Child Check (2)'!$B234&amp;", "&amp;'Child Check (2)'!$C234&amp;", "&amp;IF($D234="N","Non-TPL, ","TPL, ")&amp;IF($E234="N","Non-voluntary_","voluntary_")&amp;$A234&amp;"_"&amp;L$4,'TANF_CHIP Child Rate Sheet'!$A$33:$QG$33,0))</f>
        <v>#N/A</v>
      </c>
      <c r="M234" s="39" t="e">
        <f>INDEX('TANF_CHIP Child Rate Sheet'!$A$7:$QG$33,MATCH('Child Check (2)'!$F234,'TANF_CHIP Child Rate Sheet'!$A$7:$A$33,0),MATCH('Child Check (2)'!$B234&amp;", "&amp;'Child Check (2)'!$C234&amp;", "&amp;IF($D234="N","Non-TPL, ","TPL, ")&amp;IF($E234="N","Non-voluntary_","voluntary_")&amp;$A234&amp;"_"&amp;M$4,'TANF_CHIP Child Rate Sheet'!$A$33:$QG$33,0))</f>
        <v>#N/A</v>
      </c>
      <c r="N234" s="40" t="e">
        <f>INDEX('TANF_CHIP Child Rate Sheet'!$A$7:$QG$33,MATCH('Child Check (2)'!$F234,'TANF_CHIP Child Rate Sheet'!$A$7:$A$33,0),MATCH('Child Check (2)'!$B234&amp;", "&amp;'Child Check (2)'!$C234&amp;", "&amp;IF($D234="N","Non-TPL, ","TPL, ")&amp;IF($E234="N","Non-voluntary_","voluntary_")&amp;$A234&amp;"_"&amp;N$4,'TANF_CHIP Child Rate Sheet'!$A$33:$QG$33,0))</f>
        <v>#N/A</v>
      </c>
      <c r="O234" s="41" t="e">
        <f>INDEX('TANF_CHIP Child Rate Sheet'!$A$7:$QG$33,MATCH('Child Check (2)'!$F234,'TANF_CHIP Child Rate Sheet'!$A$7:$A$33,0),MATCH('Child Check (2)'!$B234&amp;", "&amp;'Child Check (2)'!$C234&amp;", "&amp;IF($D234="N","Non-TPL, ","TPL, ")&amp;IF($E234="N","Non-voluntary_","voluntary_")&amp;$A234&amp;"_"&amp;O$4,'TANF_CHIP Child Rate Sheet'!$A$33:$QG$33,0))</f>
        <v>#N/A</v>
      </c>
      <c r="P234" s="41" t="e">
        <f>INDEX('TANF_CHIP Child Rate Sheet'!$A$7:$QG$33,MATCH('Child Check (2)'!$F234,'TANF_CHIP Child Rate Sheet'!$A$7:$A$33,0),MATCH('Child Check (2)'!$B234&amp;", "&amp;'Child Check (2)'!$C234&amp;", "&amp;IF($D234="N","Non-TPL, ","TPL, ")&amp;IF($E234="N","Non-voluntary_","voluntary_")&amp;$A234&amp;"_"&amp;P$4,'TANF_CHIP Child Rate Sheet'!$A$33:$QG$33,0))</f>
        <v>#N/A</v>
      </c>
      <c r="Q234" s="35" t="e">
        <f>INDEX('TANF_CHIP Child Rate Sheet'!$A$7:$QG$33,MATCH('Child Check (2)'!$F234,'TANF_CHIP Child Rate Sheet'!$A$7:$A$33,0),MATCH('Child Check (2)'!$B234&amp;", "&amp;'Child Check (2)'!$C234&amp;", "&amp;IF($D234="N","Non-TPL, ","TPL, ")&amp;IF($E234="N","Non-voluntary_","voluntary_")&amp;$A234&amp;"_"&amp;Q$4,'TANF_CHIP Child Rate Sheet'!$A$33:$QG$33,0))</f>
        <v>#N/A</v>
      </c>
      <c r="R234" s="36" t="e">
        <f>INDEX('TANF_CHIP Child Rate Sheet'!$A$7:$QG$33,MATCH('Child Check (2)'!$F234,'TANF_CHIP Child Rate Sheet'!$A$7:$A$33,0),MATCH('Child Check (2)'!$B234&amp;", "&amp;'Child Check (2)'!$C234&amp;", "&amp;IF($D234="N","Non-TPL, ","TPL, ")&amp;IF($E234="N","Non-voluntary_","voluntary_")&amp;$A234&amp;"_"&amp;R$4,'TANF_CHIP Child Rate Sheet'!$A$33:$QG$33,0))</f>
        <v>#N/A</v>
      </c>
      <c r="S234" s="42" t="e">
        <f>INDEX('TANF_CHIP Child Rate Sheet'!$A$7:$QG$33,MATCH('Child Check (2)'!$F234,'TANF_CHIP Child Rate Sheet'!$A$7:$A$33,0),MATCH('Child Check (2)'!$B234&amp;", "&amp;'Child Check (2)'!$C234&amp;", "&amp;IF($D234="N","Non-TPL, ","TPL, ")&amp;IF($E234="N","Non-voluntary_","voluntary_")&amp;$A234&amp;"_"&amp;S$4,'TANF_CHIP Child Rate Sheet'!$A$33:$QG$33,0))</f>
        <v>#N/A</v>
      </c>
      <c r="T234" s="118" t="e">
        <f>INDEX('TANF_CHIP Child Rate Sheet'!$A$3:$QG$33,MATCH("Base Member Months:",'TANF_CHIP Child Rate Sheet'!$A$3:$A$33,0),MATCH('Child Check (2)'!$B234&amp;", "&amp;'Child Check (2)'!$C234&amp;", "&amp;IF($D234="N","Non-TPL, ","TPL, ")&amp;IF($E234="N","Non-voluntary_","voluntary_")&amp;$A234&amp;"_"&amp;T$4,'TANF_CHIP Child Rate Sheet'!$A$33:$QG$33,0))</f>
        <v>#N/A</v>
      </c>
      <c r="U234" s="118" t="e">
        <f>INDEX('TANF_CHIP Child Rate Sheet'!$A$3:$QG$33,MATCH("Base Member Months:",'TANF_CHIP Child Rate Sheet'!$A$3:$A$33,0),MATCH('Child Check (2)'!$B234&amp;", "&amp;'Child Check (2)'!$C234&amp;", "&amp;IF($D234="N","Non-TPL, ","TPL, ")&amp;IF($E234="N","Non-voluntary_","voluntary_")&amp;$A234&amp;"_"&amp;U$4,'TANF_CHIP Child Rate Sheet'!$A$33:$QG$33,0))</f>
        <v>#N/A</v>
      </c>
      <c r="W234" s="119">
        <v>0</v>
      </c>
      <c r="X234" s="119">
        <v>0</v>
      </c>
      <c r="Y234" s="119" t="e">
        <v>#VALUE!</v>
      </c>
      <c r="Z234" s="122">
        <v>0</v>
      </c>
      <c r="AA234" s="122">
        <v>0</v>
      </c>
      <c r="AB234" s="122">
        <v>0</v>
      </c>
      <c r="AC234" s="122">
        <v>0</v>
      </c>
      <c r="AD234" s="122">
        <v>-8.3266726846886741E-17</v>
      </c>
      <c r="AE234" s="123" t="e">
        <f t="shared" si="9"/>
        <v>#N/A</v>
      </c>
      <c r="AF234" s="123" t="e">
        <f t="shared" si="10"/>
        <v>#N/A</v>
      </c>
      <c r="AG234" s="121" t="e">
        <f t="shared" si="11"/>
        <v>#N/A</v>
      </c>
    </row>
    <row r="235" spans="1:33">
      <c r="A235" s="112" t="s">
        <v>28</v>
      </c>
      <c r="B235" s="113" t="s">
        <v>47</v>
      </c>
      <c r="C235" s="113" t="s">
        <v>48</v>
      </c>
      <c r="D235" s="113" t="s">
        <v>36</v>
      </c>
      <c r="E235" s="113" t="s">
        <v>36</v>
      </c>
      <c r="F235" s="113" t="s">
        <v>34</v>
      </c>
      <c r="G235" s="35" t="e">
        <f>INDEX('TANF_CHIP Child Rate Sheet'!$A$7:$QG$33,MATCH('Child Check (2)'!$F235,'TANF_CHIP Child Rate Sheet'!$A$7:$A$33,0),MATCH('Child Check (2)'!$B235&amp;", "&amp;'Child Check (2)'!$C235&amp;", "&amp;IF($D235="N","Non-TPL, ","TPL, ")&amp;IF($E235="N","Non-voluntary_","voluntary_")&amp;$A235&amp;"_"&amp;G$4,'TANF_CHIP Child Rate Sheet'!$A$33:$QG$33,0))</f>
        <v>#N/A</v>
      </c>
      <c r="H235" s="36" t="e">
        <f>INDEX('TANF_CHIP Child Rate Sheet'!$A$7:$QG$33,MATCH('Child Check (2)'!$F235,'TANF_CHIP Child Rate Sheet'!$A$7:$A$33,0),MATCH('Child Check (2)'!$B235&amp;", "&amp;'Child Check (2)'!$C235&amp;", "&amp;IF($D235="N","Non-TPL, ","TPL, ")&amp;IF($E235="N","Non-voluntary_","voluntary_")&amp;$A235&amp;"_"&amp;H$4,'TANF_CHIP Child Rate Sheet'!$A$33:$QG$33,0))</f>
        <v>#N/A</v>
      </c>
      <c r="I235" s="36" t="e">
        <f>INDEX('TANF_CHIP Child Rate Sheet'!$A$7:$QG$33,MATCH('Child Check (2)'!$F235,'TANF_CHIP Child Rate Sheet'!$A$7:$A$33,0),MATCH('Child Check (2)'!$B235&amp;", "&amp;'Child Check (2)'!$C235&amp;", "&amp;IF($D235="N","Non-TPL, ","TPL, ")&amp;IF($E235="N","Non-voluntary_","voluntary_")&amp;$A235&amp;"_"&amp;I$4,'TANF_CHIP Child Rate Sheet'!$A$33:$QG$33,0))</f>
        <v>#N/A</v>
      </c>
      <c r="J235" s="37" t="e">
        <f>INDEX('TANF_CHIP Child Rate Sheet'!$A$7:$QG$33,MATCH('Child Check (2)'!$F235,'TANF_CHIP Child Rate Sheet'!$A$7:$A$33,0),MATCH('Child Check (2)'!$B235&amp;", "&amp;'Child Check (2)'!$C235&amp;", "&amp;IF($D235="N","Non-TPL, ","TPL, ")&amp;IF($E235="N","Non-voluntary_","voluntary_")&amp;$A235&amp;"_"&amp;J$4,'TANF_CHIP Child Rate Sheet'!$A$33:$QG$33,0))</f>
        <v>#N/A</v>
      </c>
      <c r="K235" s="38" t="e">
        <f>INDEX('TANF_CHIP Child Rate Sheet'!$A$7:$QG$33,MATCH('Child Check (2)'!$F235,'TANF_CHIP Child Rate Sheet'!$A$7:$A$33,0),MATCH('Child Check (2)'!$B235&amp;", "&amp;'Child Check (2)'!$C235&amp;", "&amp;IF($D235="N","Non-TPL, ","TPL, ")&amp;IF($E235="N","Non-voluntary_","voluntary_")&amp;$A235&amp;"_"&amp;K$4,'TANF_CHIP Child Rate Sheet'!$A$33:$QG$33,0))</f>
        <v>#N/A</v>
      </c>
      <c r="L235" s="37" t="e">
        <f>INDEX('TANF_CHIP Child Rate Sheet'!$A$7:$QG$33,MATCH('Child Check (2)'!$F235,'TANF_CHIP Child Rate Sheet'!$A$7:$A$33,0),MATCH('Child Check (2)'!$B235&amp;", "&amp;'Child Check (2)'!$C235&amp;", "&amp;IF($D235="N","Non-TPL, ","TPL, ")&amp;IF($E235="N","Non-voluntary_","voluntary_")&amp;$A235&amp;"_"&amp;L$4,'TANF_CHIP Child Rate Sheet'!$A$33:$QG$33,0))</f>
        <v>#N/A</v>
      </c>
      <c r="M235" s="39" t="e">
        <f>INDEX('TANF_CHIP Child Rate Sheet'!$A$7:$QG$33,MATCH('Child Check (2)'!$F235,'TANF_CHIP Child Rate Sheet'!$A$7:$A$33,0),MATCH('Child Check (2)'!$B235&amp;", "&amp;'Child Check (2)'!$C235&amp;", "&amp;IF($D235="N","Non-TPL, ","TPL, ")&amp;IF($E235="N","Non-voluntary_","voluntary_")&amp;$A235&amp;"_"&amp;M$4,'TANF_CHIP Child Rate Sheet'!$A$33:$QG$33,0))</f>
        <v>#N/A</v>
      </c>
      <c r="N235" s="40" t="e">
        <f>INDEX('TANF_CHIP Child Rate Sheet'!$A$7:$QG$33,MATCH('Child Check (2)'!$F235,'TANF_CHIP Child Rate Sheet'!$A$7:$A$33,0),MATCH('Child Check (2)'!$B235&amp;", "&amp;'Child Check (2)'!$C235&amp;", "&amp;IF($D235="N","Non-TPL, ","TPL, ")&amp;IF($E235="N","Non-voluntary_","voluntary_")&amp;$A235&amp;"_"&amp;N$4,'TANF_CHIP Child Rate Sheet'!$A$33:$QG$33,0))</f>
        <v>#N/A</v>
      </c>
      <c r="O235" s="41" t="e">
        <f>INDEX('TANF_CHIP Child Rate Sheet'!$A$7:$QG$33,MATCH('Child Check (2)'!$F235,'TANF_CHIP Child Rate Sheet'!$A$7:$A$33,0),MATCH('Child Check (2)'!$B235&amp;", "&amp;'Child Check (2)'!$C235&amp;", "&amp;IF($D235="N","Non-TPL, ","TPL, ")&amp;IF($E235="N","Non-voluntary_","voluntary_")&amp;$A235&amp;"_"&amp;O$4,'TANF_CHIP Child Rate Sheet'!$A$33:$QG$33,0))</f>
        <v>#N/A</v>
      </c>
      <c r="P235" s="41" t="e">
        <f>INDEX('TANF_CHIP Child Rate Sheet'!$A$7:$QG$33,MATCH('Child Check (2)'!$F235,'TANF_CHIP Child Rate Sheet'!$A$7:$A$33,0),MATCH('Child Check (2)'!$B235&amp;", "&amp;'Child Check (2)'!$C235&amp;", "&amp;IF($D235="N","Non-TPL, ","TPL, ")&amp;IF($E235="N","Non-voluntary_","voluntary_")&amp;$A235&amp;"_"&amp;P$4,'TANF_CHIP Child Rate Sheet'!$A$33:$QG$33,0))</f>
        <v>#N/A</v>
      </c>
      <c r="Q235" s="35" t="e">
        <f>INDEX('TANF_CHIP Child Rate Sheet'!$A$7:$QG$33,MATCH('Child Check (2)'!$F235,'TANF_CHIP Child Rate Sheet'!$A$7:$A$33,0),MATCH('Child Check (2)'!$B235&amp;", "&amp;'Child Check (2)'!$C235&amp;", "&amp;IF($D235="N","Non-TPL, ","TPL, ")&amp;IF($E235="N","Non-voluntary_","voluntary_")&amp;$A235&amp;"_"&amp;Q$4,'TANF_CHIP Child Rate Sheet'!$A$33:$QG$33,0))</f>
        <v>#N/A</v>
      </c>
      <c r="R235" s="36" t="e">
        <f>INDEX('TANF_CHIP Child Rate Sheet'!$A$7:$QG$33,MATCH('Child Check (2)'!$F235,'TANF_CHIP Child Rate Sheet'!$A$7:$A$33,0),MATCH('Child Check (2)'!$B235&amp;", "&amp;'Child Check (2)'!$C235&amp;", "&amp;IF($D235="N","Non-TPL, ","TPL, ")&amp;IF($E235="N","Non-voluntary_","voluntary_")&amp;$A235&amp;"_"&amp;R$4,'TANF_CHIP Child Rate Sheet'!$A$33:$QG$33,0))</f>
        <v>#N/A</v>
      </c>
      <c r="S235" s="42" t="e">
        <f>INDEX('TANF_CHIP Child Rate Sheet'!$A$7:$QG$33,MATCH('Child Check (2)'!$F235,'TANF_CHIP Child Rate Sheet'!$A$7:$A$33,0),MATCH('Child Check (2)'!$B235&amp;", "&amp;'Child Check (2)'!$C235&amp;", "&amp;IF($D235="N","Non-TPL, ","TPL, ")&amp;IF($E235="N","Non-voluntary_","voluntary_")&amp;$A235&amp;"_"&amp;S$4,'TANF_CHIP Child Rate Sheet'!$A$33:$QG$33,0))</f>
        <v>#N/A</v>
      </c>
      <c r="T235" s="118" t="e">
        <f>INDEX('TANF_CHIP Child Rate Sheet'!$A$3:$QG$33,MATCH("Base Member Months:",'TANF_CHIP Child Rate Sheet'!$A$3:$A$33,0),MATCH('Child Check (2)'!$B235&amp;", "&amp;'Child Check (2)'!$C235&amp;", "&amp;IF($D235="N","Non-TPL, ","TPL, ")&amp;IF($E235="N","Non-voluntary_","voluntary_")&amp;$A235&amp;"_"&amp;T$4,'TANF_CHIP Child Rate Sheet'!$A$33:$QG$33,0))</f>
        <v>#N/A</v>
      </c>
      <c r="U235" s="118" t="e">
        <f>INDEX('TANF_CHIP Child Rate Sheet'!$A$3:$QG$33,MATCH("Base Member Months:",'TANF_CHIP Child Rate Sheet'!$A$3:$A$33,0),MATCH('Child Check (2)'!$B235&amp;", "&amp;'Child Check (2)'!$C235&amp;", "&amp;IF($D235="N","Non-TPL, ","TPL, ")&amp;IF($E235="N","Non-voluntary_","voluntary_")&amp;$A235&amp;"_"&amp;U$4,'TANF_CHIP Child Rate Sheet'!$A$33:$QG$33,0))</f>
        <v>#N/A</v>
      </c>
      <c r="W235" s="119">
        <v>0</v>
      </c>
      <c r="X235" s="119">
        <v>0</v>
      </c>
      <c r="Y235" s="119" t="e">
        <v>#VALUE!</v>
      </c>
      <c r="Z235" s="122">
        <v>0</v>
      </c>
      <c r="AA235" s="122">
        <v>0</v>
      </c>
      <c r="AB235" s="122">
        <v>0</v>
      </c>
      <c r="AC235" s="122">
        <v>0</v>
      </c>
      <c r="AD235" s="122">
        <v>-8.3266726846886741E-17</v>
      </c>
      <c r="AE235" s="123" t="e">
        <f t="shared" si="9"/>
        <v>#N/A</v>
      </c>
      <c r="AF235" s="123" t="e">
        <f t="shared" si="10"/>
        <v>#N/A</v>
      </c>
      <c r="AG235" s="121" t="e">
        <f t="shared" si="11"/>
        <v>#N/A</v>
      </c>
    </row>
    <row r="236" spans="1:33">
      <c r="A236" s="112" t="s">
        <v>28</v>
      </c>
      <c r="B236" s="113" t="s">
        <v>47</v>
      </c>
      <c r="C236" s="113" t="s">
        <v>48</v>
      </c>
      <c r="D236" s="113" t="s">
        <v>36</v>
      </c>
      <c r="E236" s="113" t="s">
        <v>36</v>
      </c>
      <c r="F236" s="113" t="s">
        <v>35</v>
      </c>
      <c r="G236" s="35" t="e">
        <f>INDEX('TANF_CHIP Child Rate Sheet'!$A$7:$QG$33,MATCH('Child Check (2)'!$F236,'TANF_CHIP Child Rate Sheet'!$A$7:$A$33,0),MATCH('Child Check (2)'!$B236&amp;", "&amp;'Child Check (2)'!$C236&amp;", "&amp;IF($D236="N","Non-TPL, ","TPL, ")&amp;IF($E236="N","Non-voluntary_","voluntary_")&amp;$A236&amp;"_"&amp;G$4,'TANF_CHIP Child Rate Sheet'!$A$33:$QG$33,0))</f>
        <v>#N/A</v>
      </c>
      <c r="H236" s="36" t="e">
        <f>INDEX('TANF_CHIP Child Rate Sheet'!$A$7:$QG$33,MATCH('Child Check (2)'!$F236,'TANF_CHIP Child Rate Sheet'!$A$7:$A$33,0),MATCH('Child Check (2)'!$B236&amp;", "&amp;'Child Check (2)'!$C236&amp;", "&amp;IF($D236="N","Non-TPL, ","TPL, ")&amp;IF($E236="N","Non-voluntary_","voluntary_")&amp;$A236&amp;"_"&amp;H$4,'TANF_CHIP Child Rate Sheet'!$A$33:$QG$33,0))</f>
        <v>#N/A</v>
      </c>
      <c r="I236" s="36" t="e">
        <f>INDEX('TANF_CHIP Child Rate Sheet'!$A$7:$QG$33,MATCH('Child Check (2)'!$F236,'TANF_CHIP Child Rate Sheet'!$A$7:$A$33,0),MATCH('Child Check (2)'!$B236&amp;", "&amp;'Child Check (2)'!$C236&amp;", "&amp;IF($D236="N","Non-TPL, ","TPL, ")&amp;IF($E236="N","Non-voluntary_","voluntary_")&amp;$A236&amp;"_"&amp;I$4,'TANF_CHIP Child Rate Sheet'!$A$33:$QG$33,0))</f>
        <v>#N/A</v>
      </c>
      <c r="J236" s="37" t="e">
        <f>INDEX('TANF_CHIP Child Rate Sheet'!$A$7:$QG$33,MATCH('Child Check (2)'!$F236,'TANF_CHIP Child Rate Sheet'!$A$7:$A$33,0),MATCH('Child Check (2)'!$B236&amp;", "&amp;'Child Check (2)'!$C236&amp;", "&amp;IF($D236="N","Non-TPL, ","TPL, ")&amp;IF($E236="N","Non-voluntary_","voluntary_")&amp;$A236&amp;"_"&amp;J$4,'TANF_CHIP Child Rate Sheet'!$A$33:$QG$33,0))</f>
        <v>#N/A</v>
      </c>
      <c r="K236" s="38" t="e">
        <f>INDEX('TANF_CHIP Child Rate Sheet'!$A$7:$QG$33,MATCH('Child Check (2)'!$F236,'TANF_CHIP Child Rate Sheet'!$A$7:$A$33,0),MATCH('Child Check (2)'!$B236&amp;", "&amp;'Child Check (2)'!$C236&amp;", "&amp;IF($D236="N","Non-TPL, ","TPL, ")&amp;IF($E236="N","Non-voluntary_","voluntary_")&amp;$A236&amp;"_"&amp;K$4,'TANF_CHIP Child Rate Sheet'!$A$33:$QG$33,0))</f>
        <v>#N/A</v>
      </c>
      <c r="L236" s="37" t="e">
        <f>INDEX('TANF_CHIP Child Rate Sheet'!$A$7:$QG$33,MATCH('Child Check (2)'!$F236,'TANF_CHIP Child Rate Sheet'!$A$7:$A$33,0),MATCH('Child Check (2)'!$B236&amp;", "&amp;'Child Check (2)'!$C236&amp;", "&amp;IF($D236="N","Non-TPL, ","TPL, ")&amp;IF($E236="N","Non-voluntary_","voluntary_")&amp;$A236&amp;"_"&amp;L$4,'TANF_CHIP Child Rate Sheet'!$A$33:$QG$33,0))</f>
        <v>#N/A</v>
      </c>
      <c r="M236" s="39" t="e">
        <f>INDEX('TANF_CHIP Child Rate Sheet'!$A$7:$QG$33,MATCH('Child Check (2)'!$F236,'TANF_CHIP Child Rate Sheet'!$A$7:$A$33,0),MATCH('Child Check (2)'!$B236&amp;", "&amp;'Child Check (2)'!$C236&amp;", "&amp;IF($D236="N","Non-TPL, ","TPL, ")&amp;IF($E236="N","Non-voluntary_","voluntary_")&amp;$A236&amp;"_"&amp;M$4,'TANF_CHIP Child Rate Sheet'!$A$33:$QG$33,0))</f>
        <v>#N/A</v>
      </c>
      <c r="N236" s="40" t="e">
        <f>INDEX('TANF_CHIP Child Rate Sheet'!$A$7:$QG$33,MATCH('Child Check (2)'!$F236,'TANF_CHIP Child Rate Sheet'!$A$7:$A$33,0),MATCH('Child Check (2)'!$B236&amp;", "&amp;'Child Check (2)'!$C236&amp;", "&amp;IF($D236="N","Non-TPL, ","TPL, ")&amp;IF($E236="N","Non-voluntary_","voluntary_")&amp;$A236&amp;"_"&amp;N$4,'TANF_CHIP Child Rate Sheet'!$A$33:$QG$33,0))</f>
        <v>#N/A</v>
      </c>
      <c r="O236" s="41" t="e">
        <f>INDEX('TANF_CHIP Child Rate Sheet'!$A$7:$QG$33,MATCH('Child Check (2)'!$F236,'TANF_CHIP Child Rate Sheet'!$A$7:$A$33,0),MATCH('Child Check (2)'!$B236&amp;", "&amp;'Child Check (2)'!$C236&amp;", "&amp;IF($D236="N","Non-TPL, ","TPL, ")&amp;IF($E236="N","Non-voluntary_","voluntary_")&amp;$A236&amp;"_"&amp;O$4,'TANF_CHIP Child Rate Sheet'!$A$33:$QG$33,0))</f>
        <v>#N/A</v>
      </c>
      <c r="P236" s="41" t="e">
        <f>INDEX('TANF_CHIP Child Rate Sheet'!$A$7:$QG$33,MATCH('Child Check (2)'!$F236,'TANF_CHIP Child Rate Sheet'!$A$7:$A$33,0),MATCH('Child Check (2)'!$B236&amp;", "&amp;'Child Check (2)'!$C236&amp;", "&amp;IF($D236="N","Non-TPL, ","TPL, ")&amp;IF($E236="N","Non-voluntary_","voluntary_")&amp;$A236&amp;"_"&amp;P$4,'TANF_CHIP Child Rate Sheet'!$A$33:$QG$33,0))</f>
        <v>#N/A</v>
      </c>
      <c r="Q236" s="35" t="e">
        <f>INDEX('TANF_CHIP Child Rate Sheet'!$A$7:$QG$33,MATCH('Child Check (2)'!$F236,'TANF_CHIP Child Rate Sheet'!$A$7:$A$33,0),MATCH('Child Check (2)'!$B236&amp;", "&amp;'Child Check (2)'!$C236&amp;", "&amp;IF($D236="N","Non-TPL, ","TPL, ")&amp;IF($E236="N","Non-voluntary_","voluntary_")&amp;$A236&amp;"_"&amp;Q$4,'TANF_CHIP Child Rate Sheet'!$A$33:$QG$33,0))</f>
        <v>#N/A</v>
      </c>
      <c r="R236" s="36" t="e">
        <f>INDEX('TANF_CHIP Child Rate Sheet'!$A$7:$QG$33,MATCH('Child Check (2)'!$F236,'TANF_CHIP Child Rate Sheet'!$A$7:$A$33,0),MATCH('Child Check (2)'!$B236&amp;", "&amp;'Child Check (2)'!$C236&amp;", "&amp;IF($D236="N","Non-TPL, ","TPL, ")&amp;IF($E236="N","Non-voluntary_","voluntary_")&amp;$A236&amp;"_"&amp;R$4,'TANF_CHIP Child Rate Sheet'!$A$33:$QG$33,0))</f>
        <v>#N/A</v>
      </c>
      <c r="S236" s="42" t="e">
        <f>INDEX('TANF_CHIP Child Rate Sheet'!$A$7:$QG$33,MATCH('Child Check (2)'!$F236,'TANF_CHIP Child Rate Sheet'!$A$7:$A$33,0),MATCH('Child Check (2)'!$B236&amp;", "&amp;'Child Check (2)'!$C236&amp;", "&amp;IF($D236="N","Non-TPL, ","TPL, ")&amp;IF($E236="N","Non-voluntary_","voluntary_")&amp;$A236&amp;"_"&amp;S$4,'TANF_CHIP Child Rate Sheet'!$A$33:$QG$33,0))</f>
        <v>#N/A</v>
      </c>
      <c r="T236" s="118" t="e">
        <f>INDEX('TANF_CHIP Child Rate Sheet'!$A$3:$QG$33,MATCH("Base Member Months:",'TANF_CHIP Child Rate Sheet'!$A$3:$A$33,0),MATCH('Child Check (2)'!$B236&amp;", "&amp;'Child Check (2)'!$C236&amp;", "&amp;IF($D236="N","Non-TPL, ","TPL, ")&amp;IF($E236="N","Non-voluntary_","voluntary_")&amp;$A236&amp;"_"&amp;T$4,'TANF_CHIP Child Rate Sheet'!$A$33:$QG$33,0))</f>
        <v>#N/A</v>
      </c>
      <c r="U236" s="118" t="e">
        <f>INDEX('TANF_CHIP Child Rate Sheet'!$A$3:$QG$33,MATCH("Base Member Months:",'TANF_CHIP Child Rate Sheet'!$A$3:$A$33,0),MATCH('Child Check (2)'!$B236&amp;", "&amp;'Child Check (2)'!$C236&amp;", "&amp;IF($D236="N","Non-TPL, ","TPL, ")&amp;IF($E236="N","Non-voluntary_","voluntary_")&amp;$A236&amp;"_"&amp;U$4,'TANF_CHIP Child Rate Sheet'!$A$33:$QG$33,0))</f>
        <v>#N/A</v>
      </c>
      <c r="W236" s="119">
        <v>0</v>
      </c>
      <c r="X236" s="119">
        <v>0</v>
      </c>
      <c r="Y236" s="119" t="e">
        <v>#VALUE!</v>
      </c>
      <c r="Z236" s="122">
        <v>0</v>
      </c>
      <c r="AA236" s="122">
        <v>0</v>
      </c>
      <c r="AB236" s="122">
        <v>0</v>
      </c>
      <c r="AC236" s="122">
        <v>0</v>
      </c>
      <c r="AD236" s="122">
        <v>0</v>
      </c>
      <c r="AE236" s="123" t="e">
        <f t="shared" si="9"/>
        <v>#N/A</v>
      </c>
      <c r="AF236" s="123" t="e">
        <f t="shared" si="10"/>
        <v>#N/A</v>
      </c>
      <c r="AG236" s="121" t="e">
        <f t="shared" si="11"/>
        <v>#N/A</v>
      </c>
    </row>
    <row r="237" spans="1:33">
      <c r="A237" s="112" t="s">
        <v>28</v>
      </c>
      <c r="B237" s="113" t="s">
        <v>47</v>
      </c>
      <c r="C237" s="113" t="s">
        <v>49</v>
      </c>
      <c r="D237" s="113" t="s">
        <v>36</v>
      </c>
      <c r="E237" s="113" t="s">
        <v>31</v>
      </c>
      <c r="F237" s="113" t="s">
        <v>32</v>
      </c>
      <c r="G237" s="35" t="e">
        <f>INDEX('TANF_CHIP Child Rate Sheet'!$A$7:$QG$33,MATCH('Child Check (2)'!$F237,'TANF_CHIP Child Rate Sheet'!$A$7:$A$33,0),MATCH('Child Check (2)'!$B237&amp;", "&amp;'Child Check (2)'!$C237&amp;", "&amp;IF($D237="N","Non-TPL, ","TPL, ")&amp;IF($E237="N","Non-voluntary_","voluntary_")&amp;$A237&amp;"_"&amp;G$4,'TANF_CHIP Child Rate Sheet'!$A$33:$QG$33,0))</f>
        <v>#N/A</v>
      </c>
      <c r="H237" s="36" t="e">
        <f>INDEX('TANF_CHIP Child Rate Sheet'!$A$7:$QG$33,MATCH('Child Check (2)'!$F237,'TANF_CHIP Child Rate Sheet'!$A$7:$A$33,0),MATCH('Child Check (2)'!$B237&amp;", "&amp;'Child Check (2)'!$C237&amp;", "&amp;IF($D237="N","Non-TPL, ","TPL, ")&amp;IF($E237="N","Non-voluntary_","voluntary_")&amp;$A237&amp;"_"&amp;H$4,'TANF_CHIP Child Rate Sheet'!$A$33:$QG$33,0))</f>
        <v>#N/A</v>
      </c>
      <c r="I237" s="36" t="e">
        <f>INDEX('TANF_CHIP Child Rate Sheet'!$A$7:$QG$33,MATCH('Child Check (2)'!$F237,'TANF_CHIP Child Rate Sheet'!$A$7:$A$33,0),MATCH('Child Check (2)'!$B237&amp;", "&amp;'Child Check (2)'!$C237&amp;", "&amp;IF($D237="N","Non-TPL, ","TPL, ")&amp;IF($E237="N","Non-voluntary_","voluntary_")&amp;$A237&amp;"_"&amp;I$4,'TANF_CHIP Child Rate Sheet'!$A$33:$QG$33,0))</f>
        <v>#N/A</v>
      </c>
      <c r="J237" s="37" t="e">
        <f>INDEX('TANF_CHIP Child Rate Sheet'!$A$7:$QG$33,MATCH('Child Check (2)'!$F237,'TANF_CHIP Child Rate Sheet'!$A$7:$A$33,0),MATCH('Child Check (2)'!$B237&amp;", "&amp;'Child Check (2)'!$C237&amp;", "&amp;IF($D237="N","Non-TPL, ","TPL, ")&amp;IF($E237="N","Non-voluntary_","voluntary_")&amp;$A237&amp;"_"&amp;J$4,'TANF_CHIP Child Rate Sheet'!$A$33:$QG$33,0))</f>
        <v>#N/A</v>
      </c>
      <c r="K237" s="38" t="e">
        <f>INDEX('TANF_CHIP Child Rate Sheet'!$A$7:$QG$33,MATCH('Child Check (2)'!$F237,'TANF_CHIP Child Rate Sheet'!$A$7:$A$33,0),MATCH('Child Check (2)'!$B237&amp;", "&amp;'Child Check (2)'!$C237&amp;", "&amp;IF($D237="N","Non-TPL, ","TPL, ")&amp;IF($E237="N","Non-voluntary_","voluntary_")&amp;$A237&amp;"_"&amp;K$4,'TANF_CHIP Child Rate Sheet'!$A$33:$QG$33,0))</f>
        <v>#N/A</v>
      </c>
      <c r="L237" s="37" t="e">
        <f>INDEX('TANF_CHIP Child Rate Sheet'!$A$7:$QG$33,MATCH('Child Check (2)'!$F237,'TANF_CHIP Child Rate Sheet'!$A$7:$A$33,0),MATCH('Child Check (2)'!$B237&amp;", "&amp;'Child Check (2)'!$C237&amp;", "&amp;IF($D237="N","Non-TPL, ","TPL, ")&amp;IF($E237="N","Non-voluntary_","voluntary_")&amp;$A237&amp;"_"&amp;L$4,'TANF_CHIP Child Rate Sheet'!$A$33:$QG$33,0))</f>
        <v>#N/A</v>
      </c>
      <c r="M237" s="39" t="e">
        <f>INDEX('TANF_CHIP Child Rate Sheet'!$A$7:$QG$33,MATCH('Child Check (2)'!$F237,'TANF_CHIP Child Rate Sheet'!$A$7:$A$33,0),MATCH('Child Check (2)'!$B237&amp;", "&amp;'Child Check (2)'!$C237&amp;", "&amp;IF($D237="N","Non-TPL, ","TPL, ")&amp;IF($E237="N","Non-voluntary_","voluntary_")&amp;$A237&amp;"_"&amp;M$4,'TANF_CHIP Child Rate Sheet'!$A$33:$QG$33,0))</f>
        <v>#N/A</v>
      </c>
      <c r="N237" s="40" t="e">
        <f>INDEX('TANF_CHIP Child Rate Sheet'!$A$7:$QG$33,MATCH('Child Check (2)'!$F237,'TANF_CHIP Child Rate Sheet'!$A$7:$A$33,0),MATCH('Child Check (2)'!$B237&amp;", "&amp;'Child Check (2)'!$C237&amp;", "&amp;IF($D237="N","Non-TPL, ","TPL, ")&amp;IF($E237="N","Non-voluntary_","voluntary_")&amp;$A237&amp;"_"&amp;N$4,'TANF_CHIP Child Rate Sheet'!$A$33:$QG$33,0))</f>
        <v>#N/A</v>
      </c>
      <c r="O237" s="41" t="e">
        <f>INDEX('TANF_CHIP Child Rate Sheet'!$A$7:$QG$33,MATCH('Child Check (2)'!$F237,'TANF_CHIP Child Rate Sheet'!$A$7:$A$33,0),MATCH('Child Check (2)'!$B237&amp;", "&amp;'Child Check (2)'!$C237&amp;", "&amp;IF($D237="N","Non-TPL, ","TPL, ")&amp;IF($E237="N","Non-voluntary_","voluntary_")&amp;$A237&amp;"_"&amp;O$4,'TANF_CHIP Child Rate Sheet'!$A$33:$QG$33,0))</f>
        <v>#N/A</v>
      </c>
      <c r="P237" s="41" t="e">
        <f>INDEX('TANF_CHIP Child Rate Sheet'!$A$7:$QG$33,MATCH('Child Check (2)'!$F237,'TANF_CHIP Child Rate Sheet'!$A$7:$A$33,0),MATCH('Child Check (2)'!$B237&amp;", "&amp;'Child Check (2)'!$C237&amp;", "&amp;IF($D237="N","Non-TPL, ","TPL, ")&amp;IF($E237="N","Non-voluntary_","voluntary_")&amp;$A237&amp;"_"&amp;P$4,'TANF_CHIP Child Rate Sheet'!$A$33:$QG$33,0))</f>
        <v>#N/A</v>
      </c>
      <c r="Q237" s="35" t="e">
        <f>INDEX('TANF_CHIP Child Rate Sheet'!$A$7:$QG$33,MATCH('Child Check (2)'!$F237,'TANF_CHIP Child Rate Sheet'!$A$7:$A$33,0),MATCH('Child Check (2)'!$B237&amp;", "&amp;'Child Check (2)'!$C237&amp;", "&amp;IF($D237="N","Non-TPL, ","TPL, ")&amp;IF($E237="N","Non-voluntary_","voluntary_")&amp;$A237&amp;"_"&amp;Q$4,'TANF_CHIP Child Rate Sheet'!$A$33:$QG$33,0))</f>
        <v>#N/A</v>
      </c>
      <c r="R237" s="36" t="e">
        <f>INDEX('TANF_CHIP Child Rate Sheet'!$A$7:$QG$33,MATCH('Child Check (2)'!$F237,'TANF_CHIP Child Rate Sheet'!$A$7:$A$33,0),MATCH('Child Check (2)'!$B237&amp;", "&amp;'Child Check (2)'!$C237&amp;", "&amp;IF($D237="N","Non-TPL, ","TPL, ")&amp;IF($E237="N","Non-voluntary_","voluntary_")&amp;$A237&amp;"_"&amp;R$4,'TANF_CHIP Child Rate Sheet'!$A$33:$QG$33,0))</f>
        <v>#N/A</v>
      </c>
      <c r="S237" s="42" t="e">
        <f>INDEX('TANF_CHIP Child Rate Sheet'!$A$7:$QG$33,MATCH('Child Check (2)'!$F237,'TANF_CHIP Child Rate Sheet'!$A$7:$A$33,0),MATCH('Child Check (2)'!$B237&amp;", "&amp;'Child Check (2)'!$C237&amp;", "&amp;IF($D237="N","Non-TPL, ","TPL, ")&amp;IF($E237="N","Non-voluntary_","voluntary_")&amp;$A237&amp;"_"&amp;S$4,'TANF_CHIP Child Rate Sheet'!$A$33:$QG$33,0))</f>
        <v>#N/A</v>
      </c>
      <c r="T237" s="118" t="e">
        <f>INDEX('TANF_CHIP Child Rate Sheet'!$A$3:$QG$33,MATCH("Base Member Months:",'TANF_CHIP Child Rate Sheet'!$A$3:$A$33,0),MATCH('Child Check (2)'!$B237&amp;", "&amp;'Child Check (2)'!$C237&amp;", "&amp;IF($D237="N","Non-TPL, ","TPL, ")&amp;IF($E237="N","Non-voluntary_","voluntary_")&amp;$A237&amp;"_"&amp;T$4,'TANF_CHIP Child Rate Sheet'!$A$33:$QG$33,0))</f>
        <v>#N/A</v>
      </c>
      <c r="U237" s="118" t="e">
        <f>INDEX('TANF_CHIP Child Rate Sheet'!$A$3:$QG$33,MATCH("Base Member Months:",'TANF_CHIP Child Rate Sheet'!$A$3:$A$33,0),MATCH('Child Check (2)'!$B237&amp;", "&amp;'Child Check (2)'!$C237&amp;", "&amp;IF($D237="N","Non-TPL, ","TPL, ")&amp;IF($E237="N","Non-voluntary_","voluntary_")&amp;$A237&amp;"_"&amp;U$4,'TANF_CHIP Child Rate Sheet'!$A$33:$QG$33,0))</f>
        <v>#N/A</v>
      </c>
      <c r="W237" s="119">
        <v>0</v>
      </c>
      <c r="X237" s="119">
        <v>0</v>
      </c>
      <c r="Y237" s="119" t="e">
        <v>#VALUE!</v>
      </c>
      <c r="Z237" s="122">
        <v>0</v>
      </c>
      <c r="AA237" s="122">
        <v>0</v>
      </c>
      <c r="AB237" s="122">
        <v>0</v>
      </c>
      <c r="AC237" s="122">
        <v>0</v>
      </c>
      <c r="AD237" s="122">
        <v>0</v>
      </c>
      <c r="AE237" s="123" t="e">
        <f t="shared" si="9"/>
        <v>#N/A</v>
      </c>
      <c r="AF237" s="123" t="e">
        <f t="shared" si="10"/>
        <v>#N/A</v>
      </c>
      <c r="AG237" s="121" t="e">
        <f t="shared" si="11"/>
        <v>#N/A</v>
      </c>
    </row>
    <row r="238" spans="1:33">
      <c r="A238" s="112" t="s">
        <v>28</v>
      </c>
      <c r="B238" s="113" t="s">
        <v>47</v>
      </c>
      <c r="C238" s="113" t="s">
        <v>49</v>
      </c>
      <c r="D238" s="113" t="s">
        <v>36</v>
      </c>
      <c r="E238" s="113" t="s">
        <v>31</v>
      </c>
      <c r="F238" s="113" t="s">
        <v>33</v>
      </c>
      <c r="G238" s="35" t="e">
        <f>INDEX('TANF_CHIP Child Rate Sheet'!$A$7:$QG$33,MATCH('Child Check (2)'!$F238,'TANF_CHIP Child Rate Sheet'!$A$7:$A$33,0),MATCH('Child Check (2)'!$B238&amp;", "&amp;'Child Check (2)'!$C238&amp;", "&amp;IF($D238="N","Non-TPL, ","TPL, ")&amp;IF($E238="N","Non-voluntary_","voluntary_")&amp;$A238&amp;"_"&amp;G$4,'TANF_CHIP Child Rate Sheet'!$A$33:$QG$33,0))</f>
        <v>#N/A</v>
      </c>
      <c r="H238" s="36" t="e">
        <f>INDEX('TANF_CHIP Child Rate Sheet'!$A$7:$QG$33,MATCH('Child Check (2)'!$F238,'TANF_CHIP Child Rate Sheet'!$A$7:$A$33,0),MATCH('Child Check (2)'!$B238&amp;", "&amp;'Child Check (2)'!$C238&amp;", "&amp;IF($D238="N","Non-TPL, ","TPL, ")&amp;IF($E238="N","Non-voluntary_","voluntary_")&amp;$A238&amp;"_"&amp;H$4,'TANF_CHIP Child Rate Sheet'!$A$33:$QG$33,0))</f>
        <v>#N/A</v>
      </c>
      <c r="I238" s="36" t="e">
        <f>INDEX('TANF_CHIP Child Rate Sheet'!$A$7:$QG$33,MATCH('Child Check (2)'!$F238,'TANF_CHIP Child Rate Sheet'!$A$7:$A$33,0),MATCH('Child Check (2)'!$B238&amp;", "&amp;'Child Check (2)'!$C238&amp;", "&amp;IF($D238="N","Non-TPL, ","TPL, ")&amp;IF($E238="N","Non-voluntary_","voluntary_")&amp;$A238&amp;"_"&amp;I$4,'TANF_CHIP Child Rate Sheet'!$A$33:$QG$33,0))</f>
        <v>#N/A</v>
      </c>
      <c r="J238" s="37" t="e">
        <f>INDEX('TANF_CHIP Child Rate Sheet'!$A$7:$QG$33,MATCH('Child Check (2)'!$F238,'TANF_CHIP Child Rate Sheet'!$A$7:$A$33,0),MATCH('Child Check (2)'!$B238&amp;", "&amp;'Child Check (2)'!$C238&amp;", "&amp;IF($D238="N","Non-TPL, ","TPL, ")&amp;IF($E238="N","Non-voluntary_","voluntary_")&amp;$A238&amp;"_"&amp;J$4,'TANF_CHIP Child Rate Sheet'!$A$33:$QG$33,0))</f>
        <v>#N/A</v>
      </c>
      <c r="K238" s="38" t="e">
        <f>INDEX('TANF_CHIP Child Rate Sheet'!$A$7:$QG$33,MATCH('Child Check (2)'!$F238,'TANF_CHIP Child Rate Sheet'!$A$7:$A$33,0),MATCH('Child Check (2)'!$B238&amp;", "&amp;'Child Check (2)'!$C238&amp;", "&amp;IF($D238="N","Non-TPL, ","TPL, ")&amp;IF($E238="N","Non-voluntary_","voluntary_")&amp;$A238&amp;"_"&amp;K$4,'TANF_CHIP Child Rate Sheet'!$A$33:$QG$33,0))</f>
        <v>#N/A</v>
      </c>
      <c r="L238" s="37" t="e">
        <f>INDEX('TANF_CHIP Child Rate Sheet'!$A$7:$QG$33,MATCH('Child Check (2)'!$F238,'TANF_CHIP Child Rate Sheet'!$A$7:$A$33,0),MATCH('Child Check (2)'!$B238&amp;", "&amp;'Child Check (2)'!$C238&amp;", "&amp;IF($D238="N","Non-TPL, ","TPL, ")&amp;IF($E238="N","Non-voluntary_","voluntary_")&amp;$A238&amp;"_"&amp;L$4,'TANF_CHIP Child Rate Sheet'!$A$33:$QG$33,0))</f>
        <v>#N/A</v>
      </c>
      <c r="M238" s="39" t="e">
        <f>INDEX('TANF_CHIP Child Rate Sheet'!$A$7:$QG$33,MATCH('Child Check (2)'!$F238,'TANF_CHIP Child Rate Sheet'!$A$7:$A$33,0),MATCH('Child Check (2)'!$B238&amp;", "&amp;'Child Check (2)'!$C238&amp;", "&amp;IF($D238="N","Non-TPL, ","TPL, ")&amp;IF($E238="N","Non-voluntary_","voluntary_")&amp;$A238&amp;"_"&amp;M$4,'TANF_CHIP Child Rate Sheet'!$A$33:$QG$33,0))</f>
        <v>#N/A</v>
      </c>
      <c r="N238" s="40" t="e">
        <f>INDEX('TANF_CHIP Child Rate Sheet'!$A$7:$QG$33,MATCH('Child Check (2)'!$F238,'TANF_CHIP Child Rate Sheet'!$A$7:$A$33,0),MATCH('Child Check (2)'!$B238&amp;", "&amp;'Child Check (2)'!$C238&amp;", "&amp;IF($D238="N","Non-TPL, ","TPL, ")&amp;IF($E238="N","Non-voluntary_","voluntary_")&amp;$A238&amp;"_"&amp;N$4,'TANF_CHIP Child Rate Sheet'!$A$33:$QG$33,0))</f>
        <v>#N/A</v>
      </c>
      <c r="O238" s="41" t="e">
        <f>INDEX('TANF_CHIP Child Rate Sheet'!$A$7:$QG$33,MATCH('Child Check (2)'!$F238,'TANF_CHIP Child Rate Sheet'!$A$7:$A$33,0),MATCH('Child Check (2)'!$B238&amp;", "&amp;'Child Check (2)'!$C238&amp;", "&amp;IF($D238="N","Non-TPL, ","TPL, ")&amp;IF($E238="N","Non-voluntary_","voluntary_")&amp;$A238&amp;"_"&amp;O$4,'TANF_CHIP Child Rate Sheet'!$A$33:$QG$33,0))</f>
        <v>#N/A</v>
      </c>
      <c r="P238" s="41" t="e">
        <f>INDEX('TANF_CHIP Child Rate Sheet'!$A$7:$QG$33,MATCH('Child Check (2)'!$F238,'TANF_CHIP Child Rate Sheet'!$A$7:$A$33,0),MATCH('Child Check (2)'!$B238&amp;", "&amp;'Child Check (2)'!$C238&amp;", "&amp;IF($D238="N","Non-TPL, ","TPL, ")&amp;IF($E238="N","Non-voluntary_","voluntary_")&amp;$A238&amp;"_"&amp;P$4,'TANF_CHIP Child Rate Sheet'!$A$33:$QG$33,0))</f>
        <v>#N/A</v>
      </c>
      <c r="Q238" s="35" t="e">
        <f>INDEX('TANF_CHIP Child Rate Sheet'!$A$7:$QG$33,MATCH('Child Check (2)'!$F238,'TANF_CHIP Child Rate Sheet'!$A$7:$A$33,0),MATCH('Child Check (2)'!$B238&amp;", "&amp;'Child Check (2)'!$C238&amp;", "&amp;IF($D238="N","Non-TPL, ","TPL, ")&amp;IF($E238="N","Non-voluntary_","voluntary_")&amp;$A238&amp;"_"&amp;Q$4,'TANF_CHIP Child Rate Sheet'!$A$33:$QG$33,0))</f>
        <v>#N/A</v>
      </c>
      <c r="R238" s="36" t="e">
        <f>INDEX('TANF_CHIP Child Rate Sheet'!$A$7:$QG$33,MATCH('Child Check (2)'!$F238,'TANF_CHIP Child Rate Sheet'!$A$7:$A$33,0),MATCH('Child Check (2)'!$B238&amp;", "&amp;'Child Check (2)'!$C238&amp;", "&amp;IF($D238="N","Non-TPL, ","TPL, ")&amp;IF($E238="N","Non-voluntary_","voluntary_")&amp;$A238&amp;"_"&amp;R$4,'TANF_CHIP Child Rate Sheet'!$A$33:$QG$33,0))</f>
        <v>#N/A</v>
      </c>
      <c r="S238" s="42" t="e">
        <f>INDEX('TANF_CHIP Child Rate Sheet'!$A$7:$QG$33,MATCH('Child Check (2)'!$F238,'TANF_CHIP Child Rate Sheet'!$A$7:$A$33,0),MATCH('Child Check (2)'!$B238&amp;", "&amp;'Child Check (2)'!$C238&amp;", "&amp;IF($D238="N","Non-TPL, ","TPL, ")&amp;IF($E238="N","Non-voluntary_","voluntary_")&amp;$A238&amp;"_"&amp;S$4,'TANF_CHIP Child Rate Sheet'!$A$33:$QG$33,0))</f>
        <v>#N/A</v>
      </c>
      <c r="T238" s="118" t="e">
        <f>INDEX('TANF_CHIP Child Rate Sheet'!$A$3:$QG$33,MATCH("Base Member Months:",'TANF_CHIP Child Rate Sheet'!$A$3:$A$33,0),MATCH('Child Check (2)'!$B238&amp;", "&amp;'Child Check (2)'!$C238&amp;", "&amp;IF($D238="N","Non-TPL, ","TPL, ")&amp;IF($E238="N","Non-voluntary_","voluntary_")&amp;$A238&amp;"_"&amp;T$4,'TANF_CHIP Child Rate Sheet'!$A$33:$QG$33,0))</f>
        <v>#N/A</v>
      </c>
      <c r="U238" s="118" t="e">
        <f>INDEX('TANF_CHIP Child Rate Sheet'!$A$3:$QG$33,MATCH("Base Member Months:",'TANF_CHIP Child Rate Sheet'!$A$3:$A$33,0),MATCH('Child Check (2)'!$B238&amp;", "&amp;'Child Check (2)'!$C238&amp;", "&amp;IF($D238="N","Non-TPL, ","TPL, ")&amp;IF($E238="N","Non-voluntary_","voluntary_")&amp;$A238&amp;"_"&amp;U$4,'TANF_CHIP Child Rate Sheet'!$A$33:$QG$33,0))</f>
        <v>#N/A</v>
      </c>
      <c r="W238" s="119">
        <v>0</v>
      </c>
      <c r="X238" s="119">
        <v>0</v>
      </c>
      <c r="Y238" s="119" t="e">
        <v>#VALUE!</v>
      </c>
      <c r="Z238" s="122">
        <v>0</v>
      </c>
      <c r="AA238" s="122">
        <v>0</v>
      </c>
      <c r="AB238" s="122">
        <v>0</v>
      </c>
      <c r="AC238" s="122">
        <v>0</v>
      </c>
      <c r="AD238" s="122">
        <v>-8.3266726846886741E-17</v>
      </c>
      <c r="AE238" s="123" t="e">
        <f t="shared" si="9"/>
        <v>#N/A</v>
      </c>
      <c r="AF238" s="123" t="e">
        <f t="shared" si="10"/>
        <v>#N/A</v>
      </c>
      <c r="AG238" s="121" t="e">
        <f t="shared" si="11"/>
        <v>#N/A</v>
      </c>
    </row>
    <row r="239" spans="1:33">
      <c r="A239" s="112" t="s">
        <v>28</v>
      </c>
      <c r="B239" s="113" t="s">
        <v>47</v>
      </c>
      <c r="C239" s="113" t="s">
        <v>49</v>
      </c>
      <c r="D239" s="113" t="s">
        <v>36</v>
      </c>
      <c r="E239" s="113" t="s">
        <v>31</v>
      </c>
      <c r="F239" s="113" t="s">
        <v>34</v>
      </c>
      <c r="G239" s="35" t="e">
        <f>INDEX('TANF_CHIP Child Rate Sheet'!$A$7:$QG$33,MATCH('Child Check (2)'!$F239,'TANF_CHIP Child Rate Sheet'!$A$7:$A$33,0),MATCH('Child Check (2)'!$B239&amp;", "&amp;'Child Check (2)'!$C239&amp;", "&amp;IF($D239="N","Non-TPL, ","TPL, ")&amp;IF($E239="N","Non-voluntary_","voluntary_")&amp;$A239&amp;"_"&amp;G$4,'TANF_CHIP Child Rate Sheet'!$A$33:$QG$33,0))</f>
        <v>#N/A</v>
      </c>
      <c r="H239" s="36" t="e">
        <f>INDEX('TANF_CHIP Child Rate Sheet'!$A$7:$QG$33,MATCH('Child Check (2)'!$F239,'TANF_CHIP Child Rate Sheet'!$A$7:$A$33,0),MATCH('Child Check (2)'!$B239&amp;", "&amp;'Child Check (2)'!$C239&amp;", "&amp;IF($D239="N","Non-TPL, ","TPL, ")&amp;IF($E239="N","Non-voluntary_","voluntary_")&amp;$A239&amp;"_"&amp;H$4,'TANF_CHIP Child Rate Sheet'!$A$33:$QG$33,0))</f>
        <v>#N/A</v>
      </c>
      <c r="I239" s="36" t="e">
        <f>INDEX('TANF_CHIP Child Rate Sheet'!$A$7:$QG$33,MATCH('Child Check (2)'!$F239,'TANF_CHIP Child Rate Sheet'!$A$7:$A$33,0),MATCH('Child Check (2)'!$B239&amp;", "&amp;'Child Check (2)'!$C239&amp;", "&amp;IF($D239="N","Non-TPL, ","TPL, ")&amp;IF($E239="N","Non-voluntary_","voluntary_")&amp;$A239&amp;"_"&amp;I$4,'TANF_CHIP Child Rate Sheet'!$A$33:$QG$33,0))</f>
        <v>#N/A</v>
      </c>
      <c r="J239" s="37" t="e">
        <f>INDEX('TANF_CHIP Child Rate Sheet'!$A$7:$QG$33,MATCH('Child Check (2)'!$F239,'TANF_CHIP Child Rate Sheet'!$A$7:$A$33,0),MATCH('Child Check (2)'!$B239&amp;", "&amp;'Child Check (2)'!$C239&amp;", "&amp;IF($D239="N","Non-TPL, ","TPL, ")&amp;IF($E239="N","Non-voluntary_","voluntary_")&amp;$A239&amp;"_"&amp;J$4,'TANF_CHIP Child Rate Sheet'!$A$33:$QG$33,0))</f>
        <v>#N/A</v>
      </c>
      <c r="K239" s="38" t="e">
        <f>INDEX('TANF_CHIP Child Rate Sheet'!$A$7:$QG$33,MATCH('Child Check (2)'!$F239,'TANF_CHIP Child Rate Sheet'!$A$7:$A$33,0),MATCH('Child Check (2)'!$B239&amp;", "&amp;'Child Check (2)'!$C239&amp;", "&amp;IF($D239="N","Non-TPL, ","TPL, ")&amp;IF($E239="N","Non-voluntary_","voluntary_")&amp;$A239&amp;"_"&amp;K$4,'TANF_CHIP Child Rate Sheet'!$A$33:$QG$33,0))</f>
        <v>#N/A</v>
      </c>
      <c r="L239" s="37" t="e">
        <f>INDEX('TANF_CHIP Child Rate Sheet'!$A$7:$QG$33,MATCH('Child Check (2)'!$F239,'TANF_CHIP Child Rate Sheet'!$A$7:$A$33,0),MATCH('Child Check (2)'!$B239&amp;", "&amp;'Child Check (2)'!$C239&amp;", "&amp;IF($D239="N","Non-TPL, ","TPL, ")&amp;IF($E239="N","Non-voluntary_","voluntary_")&amp;$A239&amp;"_"&amp;L$4,'TANF_CHIP Child Rate Sheet'!$A$33:$QG$33,0))</f>
        <v>#N/A</v>
      </c>
      <c r="M239" s="39" t="e">
        <f>INDEX('TANF_CHIP Child Rate Sheet'!$A$7:$QG$33,MATCH('Child Check (2)'!$F239,'TANF_CHIP Child Rate Sheet'!$A$7:$A$33,0),MATCH('Child Check (2)'!$B239&amp;", "&amp;'Child Check (2)'!$C239&amp;", "&amp;IF($D239="N","Non-TPL, ","TPL, ")&amp;IF($E239="N","Non-voluntary_","voluntary_")&amp;$A239&amp;"_"&amp;M$4,'TANF_CHIP Child Rate Sheet'!$A$33:$QG$33,0))</f>
        <v>#N/A</v>
      </c>
      <c r="N239" s="40" t="e">
        <f>INDEX('TANF_CHIP Child Rate Sheet'!$A$7:$QG$33,MATCH('Child Check (2)'!$F239,'TANF_CHIP Child Rate Sheet'!$A$7:$A$33,0),MATCH('Child Check (2)'!$B239&amp;", "&amp;'Child Check (2)'!$C239&amp;", "&amp;IF($D239="N","Non-TPL, ","TPL, ")&amp;IF($E239="N","Non-voluntary_","voluntary_")&amp;$A239&amp;"_"&amp;N$4,'TANF_CHIP Child Rate Sheet'!$A$33:$QG$33,0))</f>
        <v>#N/A</v>
      </c>
      <c r="O239" s="41" t="e">
        <f>INDEX('TANF_CHIP Child Rate Sheet'!$A$7:$QG$33,MATCH('Child Check (2)'!$F239,'TANF_CHIP Child Rate Sheet'!$A$7:$A$33,0),MATCH('Child Check (2)'!$B239&amp;", "&amp;'Child Check (2)'!$C239&amp;", "&amp;IF($D239="N","Non-TPL, ","TPL, ")&amp;IF($E239="N","Non-voluntary_","voluntary_")&amp;$A239&amp;"_"&amp;O$4,'TANF_CHIP Child Rate Sheet'!$A$33:$QG$33,0))</f>
        <v>#N/A</v>
      </c>
      <c r="P239" s="41" t="e">
        <f>INDEX('TANF_CHIP Child Rate Sheet'!$A$7:$QG$33,MATCH('Child Check (2)'!$F239,'TANF_CHIP Child Rate Sheet'!$A$7:$A$33,0),MATCH('Child Check (2)'!$B239&amp;", "&amp;'Child Check (2)'!$C239&amp;", "&amp;IF($D239="N","Non-TPL, ","TPL, ")&amp;IF($E239="N","Non-voluntary_","voluntary_")&amp;$A239&amp;"_"&amp;P$4,'TANF_CHIP Child Rate Sheet'!$A$33:$QG$33,0))</f>
        <v>#N/A</v>
      </c>
      <c r="Q239" s="35" t="e">
        <f>INDEX('TANF_CHIP Child Rate Sheet'!$A$7:$QG$33,MATCH('Child Check (2)'!$F239,'TANF_CHIP Child Rate Sheet'!$A$7:$A$33,0),MATCH('Child Check (2)'!$B239&amp;", "&amp;'Child Check (2)'!$C239&amp;", "&amp;IF($D239="N","Non-TPL, ","TPL, ")&amp;IF($E239="N","Non-voluntary_","voluntary_")&amp;$A239&amp;"_"&amp;Q$4,'TANF_CHIP Child Rate Sheet'!$A$33:$QG$33,0))</f>
        <v>#N/A</v>
      </c>
      <c r="R239" s="36" t="e">
        <f>INDEX('TANF_CHIP Child Rate Sheet'!$A$7:$QG$33,MATCH('Child Check (2)'!$F239,'TANF_CHIP Child Rate Sheet'!$A$7:$A$33,0),MATCH('Child Check (2)'!$B239&amp;", "&amp;'Child Check (2)'!$C239&amp;", "&amp;IF($D239="N","Non-TPL, ","TPL, ")&amp;IF($E239="N","Non-voluntary_","voluntary_")&amp;$A239&amp;"_"&amp;R$4,'TANF_CHIP Child Rate Sheet'!$A$33:$QG$33,0))</f>
        <v>#N/A</v>
      </c>
      <c r="S239" s="42" t="e">
        <f>INDEX('TANF_CHIP Child Rate Sheet'!$A$7:$QG$33,MATCH('Child Check (2)'!$F239,'TANF_CHIP Child Rate Sheet'!$A$7:$A$33,0),MATCH('Child Check (2)'!$B239&amp;", "&amp;'Child Check (2)'!$C239&amp;", "&amp;IF($D239="N","Non-TPL, ","TPL, ")&amp;IF($E239="N","Non-voluntary_","voluntary_")&amp;$A239&amp;"_"&amp;S$4,'TANF_CHIP Child Rate Sheet'!$A$33:$QG$33,0))</f>
        <v>#N/A</v>
      </c>
      <c r="T239" s="118" t="e">
        <f>INDEX('TANF_CHIP Child Rate Sheet'!$A$3:$QG$33,MATCH("Base Member Months:",'TANF_CHIP Child Rate Sheet'!$A$3:$A$33,0),MATCH('Child Check (2)'!$B239&amp;", "&amp;'Child Check (2)'!$C239&amp;", "&amp;IF($D239="N","Non-TPL, ","TPL, ")&amp;IF($E239="N","Non-voluntary_","voluntary_")&amp;$A239&amp;"_"&amp;T$4,'TANF_CHIP Child Rate Sheet'!$A$33:$QG$33,0))</f>
        <v>#N/A</v>
      </c>
      <c r="U239" s="118" t="e">
        <f>INDEX('TANF_CHIP Child Rate Sheet'!$A$3:$QG$33,MATCH("Base Member Months:",'TANF_CHIP Child Rate Sheet'!$A$3:$A$33,0),MATCH('Child Check (2)'!$B239&amp;", "&amp;'Child Check (2)'!$C239&amp;", "&amp;IF($D239="N","Non-TPL, ","TPL, ")&amp;IF($E239="N","Non-voluntary_","voluntary_")&amp;$A239&amp;"_"&amp;U$4,'TANF_CHIP Child Rate Sheet'!$A$33:$QG$33,0))</f>
        <v>#N/A</v>
      </c>
      <c r="W239" s="119">
        <v>0</v>
      </c>
      <c r="X239" s="119">
        <v>0</v>
      </c>
      <c r="Y239" s="119" t="e">
        <v>#VALUE!</v>
      </c>
      <c r="Z239" s="122">
        <v>0</v>
      </c>
      <c r="AA239" s="122">
        <v>0</v>
      </c>
      <c r="AB239" s="122">
        <v>0</v>
      </c>
      <c r="AC239" s="122">
        <v>0</v>
      </c>
      <c r="AD239" s="122">
        <v>-8.3266726846886741E-17</v>
      </c>
      <c r="AE239" s="123" t="e">
        <f t="shared" si="9"/>
        <v>#N/A</v>
      </c>
      <c r="AF239" s="123" t="e">
        <f t="shared" si="10"/>
        <v>#N/A</v>
      </c>
      <c r="AG239" s="121" t="e">
        <f t="shared" si="11"/>
        <v>#N/A</v>
      </c>
    </row>
    <row r="240" spans="1:33">
      <c r="A240" s="112" t="s">
        <v>28</v>
      </c>
      <c r="B240" s="113" t="s">
        <v>47</v>
      </c>
      <c r="C240" s="113" t="s">
        <v>49</v>
      </c>
      <c r="D240" s="113" t="s">
        <v>36</v>
      </c>
      <c r="E240" s="113" t="s">
        <v>31</v>
      </c>
      <c r="F240" s="113" t="s">
        <v>35</v>
      </c>
      <c r="G240" s="35" t="e">
        <f>INDEX('TANF_CHIP Child Rate Sheet'!$A$7:$QG$33,MATCH('Child Check (2)'!$F240,'TANF_CHIP Child Rate Sheet'!$A$7:$A$33,0),MATCH('Child Check (2)'!$B240&amp;", "&amp;'Child Check (2)'!$C240&amp;", "&amp;IF($D240="N","Non-TPL, ","TPL, ")&amp;IF($E240="N","Non-voluntary_","voluntary_")&amp;$A240&amp;"_"&amp;G$4,'TANF_CHIP Child Rate Sheet'!$A$33:$QG$33,0))</f>
        <v>#N/A</v>
      </c>
      <c r="H240" s="36" t="e">
        <f>INDEX('TANF_CHIP Child Rate Sheet'!$A$7:$QG$33,MATCH('Child Check (2)'!$F240,'TANF_CHIP Child Rate Sheet'!$A$7:$A$33,0),MATCH('Child Check (2)'!$B240&amp;", "&amp;'Child Check (2)'!$C240&amp;", "&amp;IF($D240="N","Non-TPL, ","TPL, ")&amp;IF($E240="N","Non-voluntary_","voluntary_")&amp;$A240&amp;"_"&amp;H$4,'TANF_CHIP Child Rate Sheet'!$A$33:$QG$33,0))</f>
        <v>#N/A</v>
      </c>
      <c r="I240" s="36" t="e">
        <f>INDEX('TANF_CHIP Child Rate Sheet'!$A$7:$QG$33,MATCH('Child Check (2)'!$F240,'TANF_CHIP Child Rate Sheet'!$A$7:$A$33,0),MATCH('Child Check (2)'!$B240&amp;", "&amp;'Child Check (2)'!$C240&amp;", "&amp;IF($D240="N","Non-TPL, ","TPL, ")&amp;IF($E240="N","Non-voluntary_","voluntary_")&amp;$A240&amp;"_"&amp;I$4,'TANF_CHIP Child Rate Sheet'!$A$33:$QG$33,0))</f>
        <v>#N/A</v>
      </c>
      <c r="J240" s="37" t="e">
        <f>INDEX('TANF_CHIP Child Rate Sheet'!$A$7:$QG$33,MATCH('Child Check (2)'!$F240,'TANF_CHIP Child Rate Sheet'!$A$7:$A$33,0),MATCH('Child Check (2)'!$B240&amp;", "&amp;'Child Check (2)'!$C240&amp;", "&amp;IF($D240="N","Non-TPL, ","TPL, ")&amp;IF($E240="N","Non-voluntary_","voluntary_")&amp;$A240&amp;"_"&amp;J$4,'TANF_CHIP Child Rate Sheet'!$A$33:$QG$33,0))</f>
        <v>#N/A</v>
      </c>
      <c r="K240" s="38" t="e">
        <f>INDEX('TANF_CHIP Child Rate Sheet'!$A$7:$QG$33,MATCH('Child Check (2)'!$F240,'TANF_CHIP Child Rate Sheet'!$A$7:$A$33,0),MATCH('Child Check (2)'!$B240&amp;", "&amp;'Child Check (2)'!$C240&amp;", "&amp;IF($D240="N","Non-TPL, ","TPL, ")&amp;IF($E240="N","Non-voluntary_","voluntary_")&amp;$A240&amp;"_"&amp;K$4,'TANF_CHIP Child Rate Sheet'!$A$33:$QG$33,0))</f>
        <v>#N/A</v>
      </c>
      <c r="L240" s="37" t="e">
        <f>INDEX('TANF_CHIP Child Rate Sheet'!$A$7:$QG$33,MATCH('Child Check (2)'!$F240,'TANF_CHIP Child Rate Sheet'!$A$7:$A$33,0),MATCH('Child Check (2)'!$B240&amp;", "&amp;'Child Check (2)'!$C240&amp;", "&amp;IF($D240="N","Non-TPL, ","TPL, ")&amp;IF($E240="N","Non-voluntary_","voluntary_")&amp;$A240&amp;"_"&amp;L$4,'TANF_CHIP Child Rate Sheet'!$A$33:$QG$33,0))</f>
        <v>#N/A</v>
      </c>
      <c r="M240" s="39" t="e">
        <f>INDEX('TANF_CHIP Child Rate Sheet'!$A$7:$QG$33,MATCH('Child Check (2)'!$F240,'TANF_CHIP Child Rate Sheet'!$A$7:$A$33,0),MATCH('Child Check (2)'!$B240&amp;", "&amp;'Child Check (2)'!$C240&amp;", "&amp;IF($D240="N","Non-TPL, ","TPL, ")&amp;IF($E240="N","Non-voluntary_","voluntary_")&amp;$A240&amp;"_"&amp;M$4,'TANF_CHIP Child Rate Sheet'!$A$33:$QG$33,0))</f>
        <v>#N/A</v>
      </c>
      <c r="N240" s="40" t="e">
        <f>INDEX('TANF_CHIP Child Rate Sheet'!$A$7:$QG$33,MATCH('Child Check (2)'!$F240,'TANF_CHIP Child Rate Sheet'!$A$7:$A$33,0),MATCH('Child Check (2)'!$B240&amp;", "&amp;'Child Check (2)'!$C240&amp;", "&amp;IF($D240="N","Non-TPL, ","TPL, ")&amp;IF($E240="N","Non-voluntary_","voluntary_")&amp;$A240&amp;"_"&amp;N$4,'TANF_CHIP Child Rate Sheet'!$A$33:$QG$33,0))</f>
        <v>#N/A</v>
      </c>
      <c r="O240" s="41" t="e">
        <f>INDEX('TANF_CHIP Child Rate Sheet'!$A$7:$QG$33,MATCH('Child Check (2)'!$F240,'TANF_CHIP Child Rate Sheet'!$A$7:$A$33,0),MATCH('Child Check (2)'!$B240&amp;", "&amp;'Child Check (2)'!$C240&amp;", "&amp;IF($D240="N","Non-TPL, ","TPL, ")&amp;IF($E240="N","Non-voluntary_","voluntary_")&amp;$A240&amp;"_"&amp;O$4,'TANF_CHIP Child Rate Sheet'!$A$33:$QG$33,0))</f>
        <v>#N/A</v>
      </c>
      <c r="P240" s="41" t="e">
        <f>INDEX('TANF_CHIP Child Rate Sheet'!$A$7:$QG$33,MATCH('Child Check (2)'!$F240,'TANF_CHIP Child Rate Sheet'!$A$7:$A$33,0),MATCH('Child Check (2)'!$B240&amp;", "&amp;'Child Check (2)'!$C240&amp;", "&amp;IF($D240="N","Non-TPL, ","TPL, ")&amp;IF($E240="N","Non-voluntary_","voluntary_")&amp;$A240&amp;"_"&amp;P$4,'TANF_CHIP Child Rate Sheet'!$A$33:$QG$33,0))</f>
        <v>#N/A</v>
      </c>
      <c r="Q240" s="35" t="e">
        <f>INDEX('TANF_CHIP Child Rate Sheet'!$A$7:$QG$33,MATCH('Child Check (2)'!$F240,'TANF_CHIP Child Rate Sheet'!$A$7:$A$33,0),MATCH('Child Check (2)'!$B240&amp;", "&amp;'Child Check (2)'!$C240&amp;", "&amp;IF($D240="N","Non-TPL, ","TPL, ")&amp;IF($E240="N","Non-voluntary_","voluntary_")&amp;$A240&amp;"_"&amp;Q$4,'TANF_CHIP Child Rate Sheet'!$A$33:$QG$33,0))</f>
        <v>#N/A</v>
      </c>
      <c r="R240" s="36" t="e">
        <f>INDEX('TANF_CHIP Child Rate Sheet'!$A$7:$QG$33,MATCH('Child Check (2)'!$F240,'TANF_CHIP Child Rate Sheet'!$A$7:$A$33,0),MATCH('Child Check (2)'!$B240&amp;", "&amp;'Child Check (2)'!$C240&amp;", "&amp;IF($D240="N","Non-TPL, ","TPL, ")&amp;IF($E240="N","Non-voluntary_","voluntary_")&amp;$A240&amp;"_"&amp;R$4,'TANF_CHIP Child Rate Sheet'!$A$33:$QG$33,0))</f>
        <v>#N/A</v>
      </c>
      <c r="S240" s="42" t="e">
        <f>INDEX('TANF_CHIP Child Rate Sheet'!$A$7:$QG$33,MATCH('Child Check (2)'!$F240,'TANF_CHIP Child Rate Sheet'!$A$7:$A$33,0),MATCH('Child Check (2)'!$B240&amp;", "&amp;'Child Check (2)'!$C240&amp;", "&amp;IF($D240="N","Non-TPL, ","TPL, ")&amp;IF($E240="N","Non-voluntary_","voluntary_")&amp;$A240&amp;"_"&amp;S$4,'TANF_CHIP Child Rate Sheet'!$A$33:$QG$33,0))</f>
        <v>#N/A</v>
      </c>
      <c r="T240" s="118" t="e">
        <f>INDEX('TANF_CHIP Child Rate Sheet'!$A$3:$QG$33,MATCH("Base Member Months:",'TANF_CHIP Child Rate Sheet'!$A$3:$A$33,0),MATCH('Child Check (2)'!$B240&amp;", "&amp;'Child Check (2)'!$C240&amp;", "&amp;IF($D240="N","Non-TPL, ","TPL, ")&amp;IF($E240="N","Non-voluntary_","voluntary_")&amp;$A240&amp;"_"&amp;T$4,'TANF_CHIP Child Rate Sheet'!$A$33:$QG$33,0))</f>
        <v>#N/A</v>
      </c>
      <c r="U240" s="118" t="e">
        <f>INDEX('TANF_CHIP Child Rate Sheet'!$A$3:$QG$33,MATCH("Base Member Months:",'TANF_CHIP Child Rate Sheet'!$A$3:$A$33,0),MATCH('Child Check (2)'!$B240&amp;", "&amp;'Child Check (2)'!$C240&amp;", "&amp;IF($D240="N","Non-TPL, ","TPL, ")&amp;IF($E240="N","Non-voluntary_","voluntary_")&amp;$A240&amp;"_"&amp;U$4,'TANF_CHIP Child Rate Sheet'!$A$33:$QG$33,0))</f>
        <v>#N/A</v>
      </c>
      <c r="W240" s="119">
        <v>0</v>
      </c>
      <c r="X240" s="119">
        <v>0</v>
      </c>
      <c r="Y240" s="119" t="e">
        <v>#VALUE!</v>
      </c>
      <c r="Z240" s="122">
        <v>0</v>
      </c>
      <c r="AA240" s="122">
        <v>0</v>
      </c>
      <c r="AB240" s="122">
        <v>0</v>
      </c>
      <c r="AC240" s="122">
        <v>0</v>
      </c>
      <c r="AD240" s="122">
        <v>0</v>
      </c>
      <c r="AE240" s="123" t="e">
        <f t="shared" si="9"/>
        <v>#N/A</v>
      </c>
      <c r="AF240" s="123" t="e">
        <f t="shared" si="10"/>
        <v>#N/A</v>
      </c>
      <c r="AG240" s="121" t="e">
        <f t="shared" si="11"/>
        <v>#N/A</v>
      </c>
    </row>
    <row r="241" spans="1:33">
      <c r="A241" s="112" t="s">
        <v>28</v>
      </c>
      <c r="B241" s="113" t="s">
        <v>47</v>
      </c>
      <c r="C241" s="113" t="s">
        <v>49</v>
      </c>
      <c r="D241" s="113" t="s">
        <v>36</v>
      </c>
      <c r="E241" s="113" t="s">
        <v>36</v>
      </c>
      <c r="F241" s="113" t="s">
        <v>32</v>
      </c>
      <c r="G241" s="35" t="e">
        <f>INDEX('TANF_CHIP Child Rate Sheet'!$A$7:$QG$33,MATCH('Child Check (2)'!$F241,'TANF_CHIP Child Rate Sheet'!$A$7:$A$33,0),MATCH('Child Check (2)'!$B241&amp;", "&amp;'Child Check (2)'!$C241&amp;", "&amp;IF($D241="N","Non-TPL, ","TPL, ")&amp;IF($E241="N","Non-voluntary_","voluntary_")&amp;$A241&amp;"_"&amp;G$4,'TANF_CHIP Child Rate Sheet'!$A$33:$QG$33,0))</f>
        <v>#N/A</v>
      </c>
      <c r="H241" s="36" t="e">
        <f>INDEX('TANF_CHIP Child Rate Sheet'!$A$7:$QG$33,MATCH('Child Check (2)'!$F241,'TANF_CHIP Child Rate Sheet'!$A$7:$A$33,0),MATCH('Child Check (2)'!$B241&amp;", "&amp;'Child Check (2)'!$C241&amp;", "&amp;IF($D241="N","Non-TPL, ","TPL, ")&amp;IF($E241="N","Non-voluntary_","voluntary_")&amp;$A241&amp;"_"&amp;H$4,'TANF_CHIP Child Rate Sheet'!$A$33:$QG$33,0))</f>
        <v>#N/A</v>
      </c>
      <c r="I241" s="36" t="e">
        <f>INDEX('TANF_CHIP Child Rate Sheet'!$A$7:$QG$33,MATCH('Child Check (2)'!$F241,'TANF_CHIP Child Rate Sheet'!$A$7:$A$33,0),MATCH('Child Check (2)'!$B241&amp;", "&amp;'Child Check (2)'!$C241&amp;", "&amp;IF($D241="N","Non-TPL, ","TPL, ")&amp;IF($E241="N","Non-voluntary_","voluntary_")&amp;$A241&amp;"_"&amp;I$4,'TANF_CHIP Child Rate Sheet'!$A$33:$QG$33,0))</f>
        <v>#N/A</v>
      </c>
      <c r="J241" s="37" t="e">
        <f>INDEX('TANF_CHIP Child Rate Sheet'!$A$7:$QG$33,MATCH('Child Check (2)'!$F241,'TANF_CHIP Child Rate Sheet'!$A$7:$A$33,0),MATCH('Child Check (2)'!$B241&amp;", "&amp;'Child Check (2)'!$C241&amp;", "&amp;IF($D241="N","Non-TPL, ","TPL, ")&amp;IF($E241="N","Non-voluntary_","voluntary_")&amp;$A241&amp;"_"&amp;J$4,'TANF_CHIP Child Rate Sheet'!$A$33:$QG$33,0))</f>
        <v>#N/A</v>
      </c>
      <c r="K241" s="38" t="e">
        <f>INDEX('TANF_CHIP Child Rate Sheet'!$A$7:$QG$33,MATCH('Child Check (2)'!$F241,'TANF_CHIP Child Rate Sheet'!$A$7:$A$33,0),MATCH('Child Check (2)'!$B241&amp;", "&amp;'Child Check (2)'!$C241&amp;", "&amp;IF($D241="N","Non-TPL, ","TPL, ")&amp;IF($E241="N","Non-voluntary_","voluntary_")&amp;$A241&amp;"_"&amp;K$4,'TANF_CHIP Child Rate Sheet'!$A$33:$QG$33,0))</f>
        <v>#N/A</v>
      </c>
      <c r="L241" s="37" t="e">
        <f>INDEX('TANF_CHIP Child Rate Sheet'!$A$7:$QG$33,MATCH('Child Check (2)'!$F241,'TANF_CHIP Child Rate Sheet'!$A$7:$A$33,0),MATCH('Child Check (2)'!$B241&amp;", "&amp;'Child Check (2)'!$C241&amp;", "&amp;IF($D241="N","Non-TPL, ","TPL, ")&amp;IF($E241="N","Non-voluntary_","voluntary_")&amp;$A241&amp;"_"&amp;L$4,'TANF_CHIP Child Rate Sheet'!$A$33:$QG$33,0))</f>
        <v>#N/A</v>
      </c>
      <c r="M241" s="39" t="e">
        <f>INDEX('TANF_CHIP Child Rate Sheet'!$A$7:$QG$33,MATCH('Child Check (2)'!$F241,'TANF_CHIP Child Rate Sheet'!$A$7:$A$33,0),MATCH('Child Check (2)'!$B241&amp;", "&amp;'Child Check (2)'!$C241&amp;", "&amp;IF($D241="N","Non-TPL, ","TPL, ")&amp;IF($E241="N","Non-voluntary_","voluntary_")&amp;$A241&amp;"_"&amp;M$4,'TANF_CHIP Child Rate Sheet'!$A$33:$QG$33,0))</f>
        <v>#N/A</v>
      </c>
      <c r="N241" s="40" t="e">
        <f>INDEX('TANF_CHIP Child Rate Sheet'!$A$7:$QG$33,MATCH('Child Check (2)'!$F241,'TANF_CHIP Child Rate Sheet'!$A$7:$A$33,0),MATCH('Child Check (2)'!$B241&amp;", "&amp;'Child Check (2)'!$C241&amp;", "&amp;IF($D241="N","Non-TPL, ","TPL, ")&amp;IF($E241="N","Non-voluntary_","voluntary_")&amp;$A241&amp;"_"&amp;N$4,'TANF_CHIP Child Rate Sheet'!$A$33:$QG$33,0))</f>
        <v>#N/A</v>
      </c>
      <c r="O241" s="41" t="e">
        <f>INDEX('TANF_CHIP Child Rate Sheet'!$A$7:$QG$33,MATCH('Child Check (2)'!$F241,'TANF_CHIP Child Rate Sheet'!$A$7:$A$33,0),MATCH('Child Check (2)'!$B241&amp;", "&amp;'Child Check (2)'!$C241&amp;", "&amp;IF($D241="N","Non-TPL, ","TPL, ")&amp;IF($E241="N","Non-voluntary_","voluntary_")&amp;$A241&amp;"_"&amp;O$4,'TANF_CHIP Child Rate Sheet'!$A$33:$QG$33,0))</f>
        <v>#N/A</v>
      </c>
      <c r="P241" s="41" t="e">
        <f>INDEX('TANF_CHIP Child Rate Sheet'!$A$7:$QG$33,MATCH('Child Check (2)'!$F241,'TANF_CHIP Child Rate Sheet'!$A$7:$A$33,0),MATCH('Child Check (2)'!$B241&amp;", "&amp;'Child Check (2)'!$C241&amp;", "&amp;IF($D241="N","Non-TPL, ","TPL, ")&amp;IF($E241="N","Non-voluntary_","voluntary_")&amp;$A241&amp;"_"&amp;P$4,'TANF_CHIP Child Rate Sheet'!$A$33:$QG$33,0))</f>
        <v>#N/A</v>
      </c>
      <c r="Q241" s="35" t="e">
        <f>INDEX('TANF_CHIP Child Rate Sheet'!$A$7:$QG$33,MATCH('Child Check (2)'!$F241,'TANF_CHIP Child Rate Sheet'!$A$7:$A$33,0),MATCH('Child Check (2)'!$B241&amp;", "&amp;'Child Check (2)'!$C241&amp;", "&amp;IF($D241="N","Non-TPL, ","TPL, ")&amp;IF($E241="N","Non-voluntary_","voluntary_")&amp;$A241&amp;"_"&amp;Q$4,'TANF_CHIP Child Rate Sheet'!$A$33:$QG$33,0))</f>
        <v>#N/A</v>
      </c>
      <c r="R241" s="36" t="e">
        <f>INDEX('TANF_CHIP Child Rate Sheet'!$A$7:$QG$33,MATCH('Child Check (2)'!$F241,'TANF_CHIP Child Rate Sheet'!$A$7:$A$33,0),MATCH('Child Check (2)'!$B241&amp;", "&amp;'Child Check (2)'!$C241&amp;", "&amp;IF($D241="N","Non-TPL, ","TPL, ")&amp;IF($E241="N","Non-voluntary_","voluntary_")&amp;$A241&amp;"_"&amp;R$4,'TANF_CHIP Child Rate Sheet'!$A$33:$QG$33,0))</f>
        <v>#N/A</v>
      </c>
      <c r="S241" s="42" t="e">
        <f>INDEX('TANF_CHIP Child Rate Sheet'!$A$7:$QG$33,MATCH('Child Check (2)'!$F241,'TANF_CHIP Child Rate Sheet'!$A$7:$A$33,0),MATCH('Child Check (2)'!$B241&amp;", "&amp;'Child Check (2)'!$C241&amp;", "&amp;IF($D241="N","Non-TPL, ","TPL, ")&amp;IF($E241="N","Non-voluntary_","voluntary_")&amp;$A241&amp;"_"&amp;S$4,'TANF_CHIP Child Rate Sheet'!$A$33:$QG$33,0))</f>
        <v>#N/A</v>
      </c>
      <c r="T241" s="118" t="e">
        <f>INDEX('TANF_CHIP Child Rate Sheet'!$A$3:$QG$33,MATCH("Base Member Months:",'TANF_CHIP Child Rate Sheet'!$A$3:$A$33,0),MATCH('Child Check (2)'!$B241&amp;", "&amp;'Child Check (2)'!$C241&amp;", "&amp;IF($D241="N","Non-TPL, ","TPL, ")&amp;IF($E241="N","Non-voluntary_","voluntary_")&amp;$A241&amp;"_"&amp;T$4,'TANF_CHIP Child Rate Sheet'!$A$33:$QG$33,0))</f>
        <v>#N/A</v>
      </c>
      <c r="U241" s="118" t="e">
        <f>INDEX('TANF_CHIP Child Rate Sheet'!$A$3:$QG$33,MATCH("Base Member Months:",'TANF_CHIP Child Rate Sheet'!$A$3:$A$33,0),MATCH('Child Check (2)'!$B241&amp;", "&amp;'Child Check (2)'!$C241&amp;", "&amp;IF($D241="N","Non-TPL, ","TPL, ")&amp;IF($E241="N","Non-voluntary_","voluntary_")&amp;$A241&amp;"_"&amp;U$4,'TANF_CHIP Child Rate Sheet'!$A$33:$QG$33,0))</f>
        <v>#N/A</v>
      </c>
      <c r="W241" s="119">
        <v>0</v>
      </c>
      <c r="X241" s="119">
        <v>0</v>
      </c>
      <c r="Y241" s="119" t="e">
        <v>#VALUE!</v>
      </c>
      <c r="Z241" s="122">
        <v>0</v>
      </c>
      <c r="AA241" s="122">
        <v>0</v>
      </c>
      <c r="AB241" s="122">
        <v>0</v>
      </c>
      <c r="AC241" s="122">
        <v>0</v>
      </c>
      <c r="AD241" s="122">
        <v>0</v>
      </c>
      <c r="AE241" s="123" t="e">
        <f t="shared" si="9"/>
        <v>#N/A</v>
      </c>
      <c r="AF241" s="123" t="e">
        <f t="shared" si="10"/>
        <v>#N/A</v>
      </c>
      <c r="AG241" s="121" t="e">
        <f t="shared" si="11"/>
        <v>#N/A</v>
      </c>
    </row>
    <row r="242" spans="1:33">
      <c r="A242" s="112" t="s">
        <v>28</v>
      </c>
      <c r="B242" s="113" t="s">
        <v>47</v>
      </c>
      <c r="C242" s="113" t="s">
        <v>49</v>
      </c>
      <c r="D242" s="113" t="s">
        <v>36</v>
      </c>
      <c r="E242" s="113" t="s">
        <v>36</v>
      </c>
      <c r="F242" s="113" t="s">
        <v>33</v>
      </c>
      <c r="G242" s="35" t="e">
        <f>INDEX('TANF_CHIP Child Rate Sheet'!$A$7:$QG$33,MATCH('Child Check (2)'!$F242,'TANF_CHIP Child Rate Sheet'!$A$7:$A$33,0),MATCH('Child Check (2)'!$B242&amp;", "&amp;'Child Check (2)'!$C242&amp;", "&amp;IF($D242="N","Non-TPL, ","TPL, ")&amp;IF($E242="N","Non-voluntary_","voluntary_")&amp;$A242&amp;"_"&amp;G$4,'TANF_CHIP Child Rate Sheet'!$A$33:$QG$33,0))</f>
        <v>#N/A</v>
      </c>
      <c r="H242" s="36" t="e">
        <f>INDEX('TANF_CHIP Child Rate Sheet'!$A$7:$QG$33,MATCH('Child Check (2)'!$F242,'TANF_CHIP Child Rate Sheet'!$A$7:$A$33,0),MATCH('Child Check (2)'!$B242&amp;", "&amp;'Child Check (2)'!$C242&amp;", "&amp;IF($D242="N","Non-TPL, ","TPL, ")&amp;IF($E242="N","Non-voluntary_","voluntary_")&amp;$A242&amp;"_"&amp;H$4,'TANF_CHIP Child Rate Sheet'!$A$33:$QG$33,0))</f>
        <v>#N/A</v>
      </c>
      <c r="I242" s="36" t="e">
        <f>INDEX('TANF_CHIP Child Rate Sheet'!$A$7:$QG$33,MATCH('Child Check (2)'!$F242,'TANF_CHIP Child Rate Sheet'!$A$7:$A$33,0),MATCH('Child Check (2)'!$B242&amp;", "&amp;'Child Check (2)'!$C242&amp;", "&amp;IF($D242="N","Non-TPL, ","TPL, ")&amp;IF($E242="N","Non-voluntary_","voluntary_")&amp;$A242&amp;"_"&amp;I$4,'TANF_CHIP Child Rate Sheet'!$A$33:$QG$33,0))</f>
        <v>#N/A</v>
      </c>
      <c r="J242" s="37" t="e">
        <f>INDEX('TANF_CHIP Child Rate Sheet'!$A$7:$QG$33,MATCH('Child Check (2)'!$F242,'TANF_CHIP Child Rate Sheet'!$A$7:$A$33,0),MATCH('Child Check (2)'!$B242&amp;", "&amp;'Child Check (2)'!$C242&amp;", "&amp;IF($D242="N","Non-TPL, ","TPL, ")&amp;IF($E242="N","Non-voluntary_","voluntary_")&amp;$A242&amp;"_"&amp;J$4,'TANF_CHIP Child Rate Sheet'!$A$33:$QG$33,0))</f>
        <v>#N/A</v>
      </c>
      <c r="K242" s="38" t="e">
        <f>INDEX('TANF_CHIP Child Rate Sheet'!$A$7:$QG$33,MATCH('Child Check (2)'!$F242,'TANF_CHIP Child Rate Sheet'!$A$7:$A$33,0),MATCH('Child Check (2)'!$B242&amp;", "&amp;'Child Check (2)'!$C242&amp;", "&amp;IF($D242="N","Non-TPL, ","TPL, ")&amp;IF($E242="N","Non-voluntary_","voluntary_")&amp;$A242&amp;"_"&amp;K$4,'TANF_CHIP Child Rate Sheet'!$A$33:$QG$33,0))</f>
        <v>#N/A</v>
      </c>
      <c r="L242" s="37" t="e">
        <f>INDEX('TANF_CHIP Child Rate Sheet'!$A$7:$QG$33,MATCH('Child Check (2)'!$F242,'TANF_CHIP Child Rate Sheet'!$A$7:$A$33,0),MATCH('Child Check (2)'!$B242&amp;", "&amp;'Child Check (2)'!$C242&amp;", "&amp;IF($D242="N","Non-TPL, ","TPL, ")&amp;IF($E242="N","Non-voluntary_","voluntary_")&amp;$A242&amp;"_"&amp;L$4,'TANF_CHIP Child Rate Sheet'!$A$33:$QG$33,0))</f>
        <v>#N/A</v>
      </c>
      <c r="M242" s="39" t="e">
        <f>INDEX('TANF_CHIP Child Rate Sheet'!$A$7:$QG$33,MATCH('Child Check (2)'!$F242,'TANF_CHIP Child Rate Sheet'!$A$7:$A$33,0),MATCH('Child Check (2)'!$B242&amp;", "&amp;'Child Check (2)'!$C242&amp;", "&amp;IF($D242="N","Non-TPL, ","TPL, ")&amp;IF($E242="N","Non-voluntary_","voluntary_")&amp;$A242&amp;"_"&amp;M$4,'TANF_CHIP Child Rate Sheet'!$A$33:$QG$33,0))</f>
        <v>#N/A</v>
      </c>
      <c r="N242" s="40" t="e">
        <f>INDEX('TANF_CHIP Child Rate Sheet'!$A$7:$QG$33,MATCH('Child Check (2)'!$F242,'TANF_CHIP Child Rate Sheet'!$A$7:$A$33,0),MATCH('Child Check (2)'!$B242&amp;", "&amp;'Child Check (2)'!$C242&amp;", "&amp;IF($D242="N","Non-TPL, ","TPL, ")&amp;IF($E242="N","Non-voluntary_","voluntary_")&amp;$A242&amp;"_"&amp;N$4,'TANF_CHIP Child Rate Sheet'!$A$33:$QG$33,0))</f>
        <v>#N/A</v>
      </c>
      <c r="O242" s="41" t="e">
        <f>INDEX('TANF_CHIP Child Rate Sheet'!$A$7:$QG$33,MATCH('Child Check (2)'!$F242,'TANF_CHIP Child Rate Sheet'!$A$7:$A$33,0),MATCH('Child Check (2)'!$B242&amp;", "&amp;'Child Check (2)'!$C242&amp;", "&amp;IF($D242="N","Non-TPL, ","TPL, ")&amp;IF($E242="N","Non-voluntary_","voluntary_")&amp;$A242&amp;"_"&amp;O$4,'TANF_CHIP Child Rate Sheet'!$A$33:$QG$33,0))</f>
        <v>#N/A</v>
      </c>
      <c r="P242" s="41" t="e">
        <f>INDEX('TANF_CHIP Child Rate Sheet'!$A$7:$QG$33,MATCH('Child Check (2)'!$F242,'TANF_CHIP Child Rate Sheet'!$A$7:$A$33,0),MATCH('Child Check (2)'!$B242&amp;", "&amp;'Child Check (2)'!$C242&amp;", "&amp;IF($D242="N","Non-TPL, ","TPL, ")&amp;IF($E242="N","Non-voluntary_","voluntary_")&amp;$A242&amp;"_"&amp;P$4,'TANF_CHIP Child Rate Sheet'!$A$33:$QG$33,0))</f>
        <v>#N/A</v>
      </c>
      <c r="Q242" s="35" t="e">
        <f>INDEX('TANF_CHIP Child Rate Sheet'!$A$7:$QG$33,MATCH('Child Check (2)'!$F242,'TANF_CHIP Child Rate Sheet'!$A$7:$A$33,0),MATCH('Child Check (2)'!$B242&amp;", "&amp;'Child Check (2)'!$C242&amp;", "&amp;IF($D242="N","Non-TPL, ","TPL, ")&amp;IF($E242="N","Non-voluntary_","voluntary_")&amp;$A242&amp;"_"&amp;Q$4,'TANF_CHIP Child Rate Sheet'!$A$33:$QG$33,0))</f>
        <v>#N/A</v>
      </c>
      <c r="R242" s="36" t="e">
        <f>INDEX('TANF_CHIP Child Rate Sheet'!$A$7:$QG$33,MATCH('Child Check (2)'!$F242,'TANF_CHIP Child Rate Sheet'!$A$7:$A$33,0),MATCH('Child Check (2)'!$B242&amp;", "&amp;'Child Check (2)'!$C242&amp;", "&amp;IF($D242="N","Non-TPL, ","TPL, ")&amp;IF($E242="N","Non-voluntary_","voluntary_")&amp;$A242&amp;"_"&amp;R$4,'TANF_CHIP Child Rate Sheet'!$A$33:$QG$33,0))</f>
        <v>#N/A</v>
      </c>
      <c r="S242" s="42" t="e">
        <f>INDEX('TANF_CHIP Child Rate Sheet'!$A$7:$QG$33,MATCH('Child Check (2)'!$F242,'TANF_CHIP Child Rate Sheet'!$A$7:$A$33,0),MATCH('Child Check (2)'!$B242&amp;", "&amp;'Child Check (2)'!$C242&amp;", "&amp;IF($D242="N","Non-TPL, ","TPL, ")&amp;IF($E242="N","Non-voluntary_","voluntary_")&amp;$A242&amp;"_"&amp;S$4,'TANF_CHIP Child Rate Sheet'!$A$33:$QG$33,0))</f>
        <v>#N/A</v>
      </c>
      <c r="T242" s="118" t="e">
        <f>INDEX('TANF_CHIP Child Rate Sheet'!$A$3:$QG$33,MATCH("Base Member Months:",'TANF_CHIP Child Rate Sheet'!$A$3:$A$33,0),MATCH('Child Check (2)'!$B242&amp;", "&amp;'Child Check (2)'!$C242&amp;", "&amp;IF($D242="N","Non-TPL, ","TPL, ")&amp;IF($E242="N","Non-voluntary_","voluntary_")&amp;$A242&amp;"_"&amp;T$4,'TANF_CHIP Child Rate Sheet'!$A$33:$QG$33,0))</f>
        <v>#N/A</v>
      </c>
      <c r="U242" s="118" t="e">
        <f>INDEX('TANF_CHIP Child Rate Sheet'!$A$3:$QG$33,MATCH("Base Member Months:",'TANF_CHIP Child Rate Sheet'!$A$3:$A$33,0),MATCH('Child Check (2)'!$B242&amp;", "&amp;'Child Check (2)'!$C242&amp;", "&amp;IF($D242="N","Non-TPL, ","TPL, ")&amp;IF($E242="N","Non-voluntary_","voluntary_")&amp;$A242&amp;"_"&amp;U$4,'TANF_CHIP Child Rate Sheet'!$A$33:$QG$33,0))</f>
        <v>#N/A</v>
      </c>
      <c r="W242" s="119">
        <v>0</v>
      </c>
      <c r="X242" s="119">
        <v>0</v>
      </c>
      <c r="Y242" s="119" t="e">
        <v>#VALUE!</v>
      </c>
      <c r="Z242" s="122">
        <v>0</v>
      </c>
      <c r="AA242" s="122">
        <v>0</v>
      </c>
      <c r="AB242" s="122">
        <v>0</v>
      </c>
      <c r="AC242" s="122">
        <v>0</v>
      </c>
      <c r="AD242" s="122">
        <v>-8.3266726846886741E-17</v>
      </c>
      <c r="AE242" s="123" t="e">
        <f t="shared" si="9"/>
        <v>#N/A</v>
      </c>
      <c r="AF242" s="123" t="e">
        <f t="shared" si="10"/>
        <v>#N/A</v>
      </c>
      <c r="AG242" s="121" t="e">
        <f t="shared" si="11"/>
        <v>#N/A</v>
      </c>
    </row>
    <row r="243" spans="1:33">
      <c r="A243" s="112" t="s">
        <v>28</v>
      </c>
      <c r="B243" s="113" t="s">
        <v>47</v>
      </c>
      <c r="C243" s="113" t="s">
        <v>49</v>
      </c>
      <c r="D243" s="113" t="s">
        <v>36</v>
      </c>
      <c r="E243" s="113" t="s">
        <v>36</v>
      </c>
      <c r="F243" s="113" t="s">
        <v>34</v>
      </c>
      <c r="G243" s="35" t="e">
        <f>INDEX('TANF_CHIP Child Rate Sheet'!$A$7:$QG$33,MATCH('Child Check (2)'!$F243,'TANF_CHIP Child Rate Sheet'!$A$7:$A$33,0),MATCH('Child Check (2)'!$B243&amp;", "&amp;'Child Check (2)'!$C243&amp;", "&amp;IF($D243="N","Non-TPL, ","TPL, ")&amp;IF($E243="N","Non-voluntary_","voluntary_")&amp;$A243&amp;"_"&amp;G$4,'TANF_CHIP Child Rate Sheet'!$A$33:$QG$33,0))</f>
        <v>#N/A</v>
      </c>
      <c r="H243" s="36" t="e">
        <f>INDEX('TANF_CHIP Child Rate Sheet'!$A$7:$QG$33,MATCH('Child Check (2)'!$F243,'TANF_CHIP Child Rate Sheet'!$A$7:$A$33,0),MATCH('Child Check (2)'!$B243&amp;", "&amp;'Child Check (2)'!$C243&amp;", "&amp;IF($D243="N","Non-TPL, ","TPL, ")&amp;IF($E243="N","Non-voluntary_","voluntary_")&amp;$A243&amp;"_"&amp;H$4,'TANF_CHIP Child Rate Sheet'!$A$33:$QG$33,0))</f>
        <v>#N/A</v>
      </c>
      <c r="I243" s="36" t="e">
        <f>INDEX('TANF_CHIP Child Rate Sheet'!$A$7:$QG$33,MATCH('Child Check (2)'!$F243,'TANF_CHIP Child Rate Sheet'!$A$7:$A$33,0),MATCH('Child Check (2)'!$B243&amp;", "&amp;'Child Check (2)'!$C243&amp;", "&amp;IF($D243="N","Non-TPL, ","TPL, ")&amp;IF($E243="N","Non-voluntary_","voluntary_")&amp;$A243&amp;"_"&amp;I$4,'TANF_CHIP Child Rate Sheet'!$A$33:$QG$33,0))</f>
        <v>#N/A</v>
      </c>
      <c r="J243" s="37" t="e">
        <f>INDEX('TANF_CHIP Child Rate Sheet'!$A$7:$QG$33,MATCH('Child Check (2)'!$F243,'TANF_CHIP Child Rate Sheet'!$A$7:$A$33,0),MATCH('Child Check (2)'!$B243&amp;", "&amp;'Child Check (2)'!$C243&amp;", "&amp;IF($D243="N","Non-TPL, ","TPL, ")&amp;IF($E243="N","Non-voluntary_","voluntary_")&amp;$A243&amp;"_"&amp;J$4,'TANF_CHIP Child Rate Sheet'!$A$33:$QG$33,0))</f>
        <v>#N/A</v>
      </c>
      <c r="K243" s="38" t="e">
        <f>INDEX('TANF_CHIP Child Rate Sheet'!$A$7:$QG$33,MATCH('Child Check (2)'!$F243,'TANF_CHIP Child Rate Sheet'!$A$7:$A$33,0),MATCH('Child Check (2)'!$B243&amp;", "&amp;'Child Check (2)'!$C243&amp;", "&amp;IF($D243="N","Non-TPL, ","TPL, ")&amp;IF($E243="N","Non-voluntary_","voluntary_")&amp;$A243&amp;"_"&amp;K$4,'TANF_CHIP Child Rate Sheet'!$A$33:$QG$33,0))</f>
        <v>#N/A</v>
      </c>
      <c r="L243" s="37" t="e">
        <f>INDEX('TANF_CHIP Child Rate Sheet'!$A$7:$QG$33,MATCH('Child Check (2)'!$F243,'TANF_CHIP Child Rate Sheet'!$A$7:$A$33,0),MATCH('Child Check (2)'!$B243&amp;", "&amp;'Child Check (2)'!$C243&amp;", "&amp;IF($D243="N","Non-TPL, ","TPL, ")&amp;IF($E243="N","Non-voluntary_","voluntary_")&amp;$A243&amp;"_"&amp;L$4,'TANF_CHIP Child Rate Sheet'!$A$33:$QG$33,0))</f>
        <v>#N/A</v>
      </c>
      <c r="M243" s="39" t="e">
        <f>INDEX('TANF_CHIP Child Rate Sheet'!$A$7:$QG$33,MATCH('Child Check (2)'!$F243,'TANF_CHIP Child Rate Sheet'!$A$7:$A$33,0),MATCH('Child Check (2)'!$B243&amp;", "&amp;'Child Check (2)'!$C243&amp;", "&amp;IF($D243="N","Non-TPL, ","TPL, ")&amp;IF($E243="N","Non-voluntary_","voluntary_")&amp;$A243&amp;"_"&amp;M$4,'TANF_CHIP Child Rate Sheet'!$A$33:$QG$33,0))</f>
        <v>#N/A</v>
      </c>
      <c r="N243" s="40" t="e">
        <f>INDEX('TANF_CHIP Child Rate Sheet'!$A$7:$QG$33,MATCH('Child Check (2)'!$F243,'TANF_CHIP Child Rate Sheet'!$A$7:$A$33,0),MATCH('Child Check (2)'!$B243&amp;", "&amp;'Child Check (2)'!$C243&amp;", "&amp;IF($D243="N","Non-TPL, ","TPL, ")&amp;IF($E243="N","Non-voluntary_","voluntary_")&amp;$A243&amp;"_"&amp;N$4,'TANF_CHIP Child Rate Sheet'!$A$33:$QG$33,0))</f>
        <v>#N/A</v>
      </c>
      <c r="O243" s="41" t="e">
        <f>INDEX('TANF_CHIP Child Rate Sheet'!$A$7:$QG$33,MATCH('Child Check (2)'!$F243,'TANF_CHIP Child Rate Sheet'!$A$7:$A$33,0),MATCH('Child Check (2)'!$B243&amp;", "&amp;'Child Check (2)'!$C243&amp;", "&amp;IF($D243="N","Non-TPL, ","TPL, ")&amp;IF($E243="N","Non-voluntary_","voluntary_")&amp;$A243&amp;"_"&amp;O$4,'TANF_CHIP Child Rate Sheet'!$A$33:$QG$33,0))</f>
        <v>#N/A</v>
      </c>
      <c r="P243" s="41" t="e">
        <f>INDEX('TANF_CHIP Child Rate Sheet'!$A$7:$QG$33,MATCH('Child Check (2)'!$F243,'TANF_CHIP Child Rate Sheet'!$A$7:$A$33,0),MATCH('Child Check (2)'!$B243&amp;", "&amp;'Child Check (2)'!$C243&amp;", "&amp;IF($D243="N","Non-TPL, ","TPL, ")&amp;IF($E243="N","Non-voluntary_","voluntary_")&amp;$A243&amp;"_"&amp;P$4,'TANF_CHIP Child Rate Sheet'!$A$33:$QG$33,0))</f>
        <v>#N/A</v>
      </c>
      <c r="Q243" s="35" t="e">
        <f>INDEX('TANF_CHIP Child Rate Sheet'!$A$7:$QG$33,MATCH('Child Check (2)'!$F243,'TANF_CHIP Child Rate Sheet'!$A$7:$A$33,0),MATCH('Child Check (2)'!$B243&amp;", "&amp;'Child Check (2)'!$C243&amp;", "&amp;IF($D243="N","Non-TPL, ","TPL, ")&amp;IF($E243="N","Non-voluntary_","voluntary_")&amp;$A243&amp;"_"&amp;Q$4,'TANF_CHIP Child Rate Sheet'!$A$33:$QG$33,0))</f>
        <v>#N/A</v>
      </c>
      <c r="R243" s="36" t="e">
        <f>INDEX('TANF_CHIP Child Rate Sheet'!$A$7:$QG$33,MATCH('Child Check (2)'!$F243,'TANF_CHIP Child Rate Sheet'!$A$7:$A$33,0),MATCH('Child Check (2)'!$B243&amp;", "&amp;'Child Check (2)'!$C243&amp;", "&amp;IF($D243="N","Non-TPL, ","TPL, ")&amp;IF($E243="N","Non-voluntary_","voluntary_")&amp;$A243&amp;"_"&amp;R$4,'TANF_CHIP Child Rate Sheet'!$A$33:$QG$33,0))</f>
        <v>#N/A</v>
      </c>
      <c r="S243" s="42" t="e">
        <f>INDEX('TANF_CHIP Child Rate Sheet'!$A$7:$QG$33,MATCH('Child Check (2)'!$F243,'TANF_CHIP Child Rate Sheet'!$A$7:$A$33,0),MATCH('Child Check (2)'!$B243&amp;", "&amp;'Child Check (2)'!$C243&amp;", "&amp;IF($D243="N","Non-TPL, ","TPL, ")&amp;IF($E243="N","Non-voluntary_","voluntary_")&amp;$A243&amp;"_"&amp;S$4,'TANF_CHIP Child Rate Sheet'!$A$33:$QG$33,0))</f>
        <v>#N/A</v>
      </c>
      <c r="T243" s="118" t="e">
        <f>INDEX('TANF_CHIP Child Rate Sheet'!$A$3:$QG$33,MATCH("Base Member Months:",'TANF_CHIP Child Rate Sheet'!$A$3:$A$33,0),MATCH('Child Check (2)'!$B243&amp;", "&amp;'Child Check (2)'!$C243&amp;", "&amp;IF($D243="N","Non-TPL, ","TPL, ")&amp;IF($E243="N","Non-voluntary_","voluntary_")&amp;$A243&amp;"_"&amp;T$4,'TANF_CHIP Child Rate Sheet'!$A$33:$QG$33,0))</f>
        <v>#N/A</v>
      </c>
      <c r="U243" s="118" t="e">
        <f>INDEX('TANF_CHIP Child Rate Sheet'!$A$3:$QG$33,MATCH("Base Member Months:",'TANF_CHIP Child Rate Sheet'!$A$3:$A$33,0),MATCH('Child Check (2)'!$B243&amp;", "&amp;'Child Check (2)'!$C243&amp;", "&amp;IF($D243="N","Non-TPL, ","TPL, ")&amp;IF($E243="N","Non-voluntary_","voluntary_")&amp;$A243&amp;"_"&amp;U$4,'TANF_CHIP Child Rate Sheet'!$A$33:$QG$33,0))</f>
        <v>#N/A</v>
      </c>
      <c r="W243" s="119">
        <v>0</v>
      </c>
      <c r="X243" s="119">
        <v>0</v>
      </c>
      <c r="Y243" s="119" t="e">
        <v>#VALUE!</v>
      </c>
      <c r="Z243" s="122">
        <v>0</v>
      </c>
      <c r="AA243" s="122">
        <v>0</v>
      </c>
      <c r="AB243" s="122">
        <v>0</v>
      </c>
      <c r="AC243" s="122">
        <v>0</v>
      </c>
      <c r="AD243" s="122">
        <v>-8.3266726846886741E-17</v>
      </c>
      <c r="AE243" s="123" t="e">
        <f t="shared" si="9"/>
        <v>#N/A</v>
      </c>
      <c r="AF243" s="123" t="e">
        <f t="shared" si="10"/>
        <v>#N/A</v>
      </c>
      <c r="AG243" s="121" t="e">
        <f t="shared" si="11"/>
        <v>#N/A</v>
      </c>
    </row>
    <row r="244" spans="1:33">
      <c r="A244" s="112" t="s">
        <v>28</v>
      </c>
      <c r="B244" s="113" t="s">
        <v>47</v>
      </c>
      <c r="C244" s="113" t="s">
        <v>49</v>
      </c>
      <c r="D244" s="113" t="s">
        <v>36</v>
      </c>
      <c r="E244" s="113" t="s">
        <v>36</v>
      </c>
      <c r="F244" s="113" t="s">
        <v>35</v>
      </c>
      <c r="G244" s="35" t="e">
        <f>INDEX('TANF_CHIP Child Rate Sheet'!$A$7:$QG$33,MATCH('Child Check (2)'!$F244,'TANF_CHIP Child Rate Sheet'!$A$7:$A$33,0),MATCH('Child Check (2)'!$B244&amp;", "&amp;'Child Check (2)'!$C244&amp;", "&amp;IF($D244="N","Non-TPL, ","TPL, ")&amp;IF($E244="N","Non-voluntary_","voluntary_")&amp;$A244&amp;"_"&amp;G$4,'TANF_CHIP Child Rate Sheet'!$A$33:$QG$33,0))</f>
        <v>#N/A</v>
      </c>
      <c r="H244" s="36" t="e">
        <f>INDEX('TANF_CHIP Child Rate Sheet'!$A$7:$QG$33,MATCH('Child Check (2)'!$F244,'TANF_CHIP Child Rate Sheet'!$A$7:$A$33,0),MATCH('Child Check (2)'!$B244&amp;", "&amp;'Child Check (2)'!$C244&amp;", "&amp;IF($D244="N","Non-TPL, ","TPL, ")&amp;IF($E244="N","Non-voluntary_","voluntary_")&amp;$A244&amp;"_"&amp;H$4,'TANF_CHIP Child Rate Sheet'!$A$33:$QG$33,0))</f>
        <v>#N/A</v>
      </c>
      <c r="I244" s="36" t="e">
        <f>INDEX('TANF_CHIP Child Rate Sheet'!$A$7:$QG$33,MATCH('Child Check (2)'!$F244,'TANF_CHIP Child Rate Sheet'!$A$7:$A$33,0),MATCH('Child Check (2)'!$B244&amp;", "&amp;'Child Check (2)'!$C244&amp;", "&amp;IF($D244="N","Non-TPL, ","TPL, ")&amp;IF($E244="N","Non-voluntary_","voluntary_")&amp;$A244&amp;"_"&amp;I$4,'TANF_CHIP Child Rate Sheet'!$A$33:$QG$33,0))</f>
        <v>#N/A</v>
      </c>
      <c r="J244" s="37" t="e">
        <f>INDEX('TANF_CHIP Child Rate Sheet'!$A$7:$QG$33,MATCH('Child Check (2)'!$F244,'TANF_CHIP Child Rate Sheet'!$A$7:$A$33,0),MATCH('Child Check (2)'!$B244&amp;", "&amp;'Child Check (2)'!$C244&amp;", "&amp;IF($D244="N","Non-TPL, ","TPL, ")&amp;IF($E244="N","Non-voluntary_","voluntary_")&amp;$A244&amp;"_"&amp;J$4,'TANF_CHIP Child Rate Sheet'!$A$33:$QG$33,0))</f>
        <v>#N/A</v>
      </c>
      <c r="K244" s="38" t="e">
        <f>INDEX('TANF_CHIP Child Rate Sheet'!$A$7:$QG$33,MATCH('Child Check (2)'!$F244,'TANF_CHIP Child Rate Sheet'!$A$7:$A$33,0),MATCH('Child Check (2)'!$B244&amp;", "&amp;'Child Check (2)'!$C244&amp;", "&amp;IF($D244="N","Non-TPL, ","TPL, ")&amp;IF($E244="N","Non-voluntary_","voluntary_")&amp;$A244&amp;"_"&amp;K$4,'TANF_CHIP Child Rate Sheet'!$A$33:$QG$33,0))</f>
        <v>#N/A</v>
      </c>
      <c r="L244" s="37" t="e">
        <f>INDEX('TANF_CHIP Child Rate Sheet'!$A$7:$QG$33,MATCH('Child Check (2)'!$F244,'TANF_CHIP Child Rate Sheet'!$A$7:$A$33,0),MATCH('Child Check (2)'!$B244&amp;", "&amp;'Child Check (2)'!$C244&amp;", "&amp;IF($D244="N","Non-TPL, ","TPL, ")&amp;IF($E244="N","Non-voluntary_","voluntary_")&amp;$A244&amp;"_"&amp;L$4,'TANF_CHIP Child Rate Sheet'!$A$33:$QG$33,0))</f>
        <v>#N/A</v>
      </c>
      <c r="M244" s="39" t="e">
        <f>INDEX('TANF_CHIP Child Rate Sheet'!$A$7:$QG$33,MATCH('Child Check (2)'!$F244,'TANF_CHIP Child Rate Sheet'!$A$7:$A$33,0),MATCH('Child Check (2)'!$B244&amp;", "&amp;'Child Check (2)'!$C244&amp;", "&amp;IF($D244="N","Non-TPL, ","TPL, ")&amp;IF($E244="N","Non-voluntary_","voluntary_")&amp;$A244&amp;"_"&amp;M$4,'TANF_CHIP Child Rate Sheet'!$A$33:$QG$33,0))</f>
        <v>#N/A</v>
      </c>
      <c r="N244" s="40" t="e">
        <f>INDEX('TANF_CHIP Child Rate Sheet'!$A$7:$QG$33,MATCH('Child Check (2)'!$F244,'TANF_CHIP Child Rate Sheet'!$A$7:$A$33,0),MATCH('Child Check (2)'!$B244&amp;", "&amp;'Child Check (2)'!$C244&amp;", "&amp;IF($D244="N","Non-TPL, ","TPL, ")&amp;IF($E244="N","Non-voluntary_","voluntary_")&amp;$A244&amp;"_"&amp;N$4,'TANF_CHIP Child Rate Sheet'!$A$33:$QG$33,0))</f>
        <v>#N/A</v>
      </c>
      <c r="O244" s="41" t="e">
        <f>INDEX('TANF_CHIP Child Rate Sheet'!$A$7:$QG$33,MATCH('Child Check (2)'!$F244,'TANF_CHIP Child Rate Sheet'!$A$7:$A$33,0),MATCH('Child Check (2)'!$B244&amp;", "&amp;'Child Check (2)'!$C244&amp;", "&amp;IF($D244="N","Non-TPL, ","TPL, ")&amp;IF($E244="N","Non-voluntary_","voluntary_")&amp;$A244&amp;"_"&amp;O$4,'TANF_CHIP Child Rate Sheet'!$A$33:$QG$33,0))</f>
        <v>#N/A</v>
      </c>
      <c r="P244" s="41" t="e">
        <f>INDEX('TANF_CHIP Child Rate Sheet'!$A$7:$QG$33,MATCH('Child Check (2)'!$F244,'TANF_CHIP Child Rate Sheet'!$A$7:$A$33,0),MATCH('Child Check (2)'!$B244&amp;", "&amp;'Child Check (2)'!$C244&amp;", "&amp;IF($D244="N","Non-TPL, ","TPL, ")&amp;IF($E244="N","Non-voluntary_","voluntary_")&amp;$A244&amp;"_"&amp;P$4,'TANF_CHIP Child Rate Sheet'!$A$33:$QG$33,0))</f>
        <v>#N/A</v>
      </c>
      <c r="Q244" s="35" t="e">
        <f>INDEX('TANF_CHIP Child Rate Sheet'!$A$7:$QG$33,MATCH('Child Check (2)'!$F244,'TANF_CHIP Child Rate Sheet'!$A$7:$A$33,0),MATCH('Child Check (2)'!$B244&amp;", "&amp;'Child Check (2)'!$C244&amp;", "&amp;IF($D244="N","Non-TPL, ","TPL, ")&amp;IF($E244="N","Non-voluntary_","voluntary_")&amp;$A244&amp;"_"&amp;Q$4,'TANF_CHIP Child Rate Sheet'!$A$33:$QG$33,0))</f>
        <v>#N/A</v>
      </c>
      <c r="R244" s="36" t="e">
        <f>INDEX('TANF_CHIP Child Rate Sheet'!$A$7:$QG$33,MATCH('Child Check (2)'!$F244,'TANF_CHIP Child Rate Sheet'!$A$7:$A$33,0),MATCH('Child Check (2)'!$B244&amp;", "&amp;'Child Check (2)'!$C244&amp;", "&amp;IF($D244="N","Non-TPL, ","TPL, ")&amp;IF($E244="N","Non-voluntary_","voluntary_")&amp;$A244&amp;"_"&amp;R$4,'TANF_CHIP Child Rate Sheet'!$A$33:$QG$33,0))</f>
        <v>#N/A</v>
      </c>
      <c r="S244" s="42" t="e">
        <f>INDEX('TANF_CHIP Child Rate Sheet'!$A$7:$QG$33,MATCH('Child Check (2)'!$F244,'TANF_CHIP Child Rate Sheet'!$A$7:$A$33,0),MATCH('Child Check (2)'!$B244&amp;", "&amp;'Child Check (2)'!$C244&amp;", "&amp;IF($D244="N","Non-TPL, ","TPL, ")&amp;IF($E244="N","Non-voluntary_","voluntary_")&amp;$A244&amp;"_"&amp;S$4,'TANF_CHIP Child Rate Sheet'!$A$33:$QG$33,0))</f>
        <v>#N/A</v>
      </c>
      <c r="T244" s="118" t="e">
        <f>INDEX('TANF_CHIP Child Rate Sheet'!$A$3:$QG$33,MATCH("Base Member Months:",'TANF_CHIP Child Rate Sheet'!$A$3:$A$33,0),MATCH('Child Check (2)'!$B244&amp;", "&amp;'Child Check (2)'!$C244&amp;", "&amp;IF($D244="N","Non-TPL, ","TPL, ")&amp;IF($E244="N","Non-voluntary_","voluntary_")&amp;$A244&amp;"_"&amp;T$4,'TANF_CHIP Child Rate Sheet'!$A$33:$QG$33,0))</f>
        <v>#N/A</v>
      </c>
      <c r="U244" s="118" t="e">
        <f>INDEX('TANF_CHIP Child Rate Sheet'!$A$3:$QG$33,MATCH("Base Member Months:",'TANF_CHIP Child Rate Sheet'!$A$3:$A$33,0),MATCH('Child Check (2)'!$B244&amp;", "&amp;'Child Check (2)'!$C244&amp;", "&amp;IF($D244="N","Non-TPL, ","TPL, ")&amp;IF($E244="N","Non-voluntary_","voluntary_")&amp;$A244&amp;"_"&amp;U$4,'TANF_CHIP Child Rate Sheet'!$A$33:$QG$33,0))</f>
        <v>#N/A</v>
      </c>
      <c r="W244" s="119">
        <v>0</v>
      </c>
      <c r="X244" s="119">
        <v>0</v>
      </c>
      <c r="Y244" s="119" t="e">
        <v>#VALUE!</v>
      </c>
      <c r="Z244" s="122">
        <v>0</v>
      </c>
      <c r="AA244" s="122">
        <v>0</v>
      </c>
      <c r="AB244" s="122">
        <v>0</v>
      </c>
      <c r="AC244" s="122">
        <v>0</v>
      </c>
      <c r="AD244" s="122">
        <v>0</v>
      </c>
      <c r="AE244" s="123" t="e">
        <f t="shared" si="9"/>
        <v>#N/A</v>
      </c>
      <c r="AF244" s="123" t="e">
        <f t="shared" si="10"/>
        <v>#N/A</v>
      </c>
      <c r="AG244" s="121" t="e">
        <f t="shared" si="11"/>
        <v>#N/A</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58019-8DBB-4064-9040-CC8926CDE386}">
  <sheetPr>
    <tabColor theme="9" tint="-0.249977111117893"/>
  </sheetPr>
  <dimension ref="A1:S16"/>
  <sheetViews>
    <sheetView showGridLines="0" tabSelected="1" zoomScaleNormal="100" zoomScaleSheetLayoutView="100" workbookViewId="0"/>
  </sheetViews>
  <sheetFormatPr defaultRowHeight="14.45"/>
  <cols>
    <col min="1" max="1" width="90.7109375" customWidth="1"/>
  </cols>
  <sheetData>
    <row r="1" spans="1:19" ht="21">
      <c r="A1" s="176" t="s">
        <v>50</v>
      </c>
      <c r="B1" s="177"/>
      <c r="C1" s="177"/>
      <c r="D1" s="177"/>
      <c r="E1" s="177"/>
      <c r="F1" s="177"/>
      <c r="G1" s="177"/>
      <c r="H1" s="177"/>
      <c r="I1" s="177"/>
      <c r="J1" s="177"/>
      <c r="K1" s="177"/>
      <c r="L1" s="177"/>
      <c r="M1" s="177"/>
      <c r="N1" s="177"/>
      <c r="O1" s="177"/>
      <c r="P1" s="177"/>
      <c r="Q1" s="177"/>
      <c r="R1" s="177"/>
      <c r="S1" s="177"/>
    </row>
    <row r="2" spans="1:19" ht="21">
      <c r="A2" s="178"/>
    </row>
    <row r="3" spans="1:19">
      <c r="A3" s="179" t="s">
        <v>51</v>
      </c>
      <c r="B3" s="179"/>
      <c r="C3" s="179"/>
      <c r="D3" s="179"/>
      <c r="E3" s="179"/>
      <c r="F3" s="179"/>
      <c r="G3" s="179"/>
      <c r="H3" s="179"/>
      <c r="I3" s="179"/>
      <c r="J3" s="179"/>
      <c r="K3" s="179"/>
      <c r="L3" s="179"/>
      <c r="M3" s="179"/>
      <c r="N3" s="179"/>
      <c r="O3" s="179"/>
      <c r="P3" s="179"/>
      <c r="Q3" s="179"/>
      <c r="R3" s="179"/>
      <c r="S3" s="179"/>
    </row>
    <row r="5" spans="1:19" ht="30" customHeight="1">
      <c r="A5" s="184" t="s">
        <v>52</v>
      </c>
      <c r="B5" s="184"/>
      <c r="C5" s="184"/>
      <c r="D5" s="184"/>
      <c r="E5" s="184"/>
      <c r="F5" s="184"/>
      <c r="G5" s="184"/>
      <c r="H5" s="184"/>
    </row>
    <row r="6" spans="1:19" ht="3.75" customHeight="1">
      <c r="A6" s="180"/>
    </row>
    <row r="7" spans="1:19" s="181" customFormat="1" ht="75" customHeight="1">
      <c r="A7" s="184" t="s">
        <v>53</v>
      </c>
      <c r="B7" s="184"/>
      <c r="C7" s="184"/>
      <c r="D7" s="184"/>
      <c r="E7" s="184"/>
      <c r="F7" s="184"/>
      <c r="G7" s="184"/>
      <c r="H7" s="184"/>
    </row>
    <row r="16" spans="1:19">
      <c r="B16" s="182"/>
    </row>
  </sheetData>
  <mergeCells count="2">
    <mergeCell ref="A5:H5"/>
    <mergeCell ref="A7:H7"/>
  </mergeCells>
  <pageMargins left="0.25" right="0.25" top="1.1000000000000001" bottom="0.75" header="0.5" footer="0.5"/>
  <pageSetup scale="85" orientation="landscape" r:id="rId1"/>
  <headerFooter>
    <oddHeader xml:space="preserve">&amp;L&amp;G&amp;R&amp;"Arial,Regular"&amp;10State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colBreaks count="1" manualBreakCount="1">
    <brk id="8"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2161F-67D5-4639-9534-DB3C82C8362D}">
  <sheetPr>
    <tabColor theme="9" tint="-0.249977111117893"/>
  </sheetPr>
  <dimension ref="A1:CM26"/>
  <sheetViews>
    <sheetView showGridLines="0" zoomScale="80" zoomScaleNormal="80" zoomScaleSheetLayoutView="100" zoomScalePageLayoutView="66" workbookViewId="0"/>
  </sheetViews>
  <sheetFormatPr defaultColWidth="9.28515625" defaultRowHeight="15" customHeight="1"/>
  <cols>
    <col min="1" max="1" width="36.5703125" style="1" customWidth="1"/>
    <col min="2" max="14" width="12.7109375" style="1" customWidth="1"/>
    <col min="15" max="15" width="9.28515625" style="1"/>
    <col min="16" max="16" width="36.5703125" style="1" customWidth="1"/>
    <col min="17" max="29" width="12.7109375" style="1" customWidth="1"/>
    <col min="30" max="30" width="9.28515625" style="1"/>
    <col min="31" max="31" width="36.5703125" style="1" customWidth="1"/>
    <col min="32" max="44" width="12.7109375" style="1" customWidth="1"/>
    <col min="45" max="45" width="9.28515625" style="1"/>
    <col min="46" max="46" width="36.5703125" style="1" customWidth="1"/>
    <col min="47" max="59" width="12.7109375" style="1" customWidth="1"/>
    <col min="60" max="60" width="9.28515625" style="1"/>
    <col min="61" max="61" width="36.5703125" style="1" customWidth="1"/>
    <col min="62" max="74" width="12.7109375" style="1" customWidth="1"/>
    <col min="75" max="75" width="9.28515625" style="1"/>
    <col min="76" max="76" width="36.5703125" style="1" customWidth="1"/>
    <col min="77" max="89" width="12.7109375" style="1" customWidth="1"/>
    <col min="90" max="16384" width="9.28515625" style="1"/>
  </cols>
  <sheetData>
    <row r="1" spans="1:91" ht="21">
      <c r="A1" s="2" t="s">
        <v>54</v>
      </c>
      <c r="C1" s="3"/>
      <c r="D1" s="3"/>
      <c r="E1" s="3"/>
      <c r="F1" s="3"/>
      <c r="G1" s="3"/>
      <c r="H1" s="4"/>
      <c r="I1" s="4"/>
      <c r="J1" s="4"/>
      <c r="K1" s="4"/>
      <c r="L1" s="4"/>
      <c r="M1" s="4"/>
      <c r="N1" s="4"/>
      <c r="P1" s="2" t="s">
        <v>55</v>
      </c>
      <c r="R1" s="3"/>
      <c r="S1" s="3"/>
      <c r="T1" s="3"/>
      <c r="U1" s="3"/>
      <c r="V1" s="3"/>
      <c r="W1" s="4"/>
      <c r="X1" s="4"/>
      <c r="Y1" s="4"/>
      <c r="Z1" s="4"/>
      <c r="AA1" s="4"/>
      <c r="AB1" s="4"/>
      <c r="AC1" s="4"/>
      <c r="AE1" s="2" t="s">
        <v>56</v>
      </c>
      <c r="AG1" s="3"/>
      <c r="AH1" s="3"/>
      <c r="AI1" s="3"/>
      <c r="AJ1" s="3"/>
      <c r="AK1" s="3"/>
      <c r="AL1" s="4"/>
      <c r="AM1" s="4"/>
      <c r="AN1" s="4"/>
      <c r="AO1" s="4"/>
      <c r="AP1" s="4"/>
      <c r="AQ1" s="4"/>
      <c r="AR1" s="4"/>
      <c r="AT1" s="2" t="s">
        <v>57</v>
      </c>
      <c r="AV1" s="3"/>
      <c r="AW1" s="3"/>
      <c r="AX1" s="3"/>
      <c r="AY1" s="3"/>
      <c r="AZ1" s="3"/>
      <c r="BA1" s="4"/>
      <c r="BB1" s="4"/>
      <c r="BC1" s="4"/>
      <c r="BD1" s="4"/>
      <c r="BE1" s="4"/>
      <c r="BF1" s="4"/>
      <c r="BG1" s="4"/>
      <c r="BI1" s="2" t="s">
        <v>58</v>
      </c>
      <c r="BK1" s="3"/>
      <c r="BL1" s="3"/>
      <c r="BM1" s="3"/>
      <c r="BN1" s="3"/>
      <c r="BO1" s="3"/>
      <c r="BP1" s="4"/>
      <c r="BQ1" s="4"/>
      <c r="BR1" s="4"/>
      <c r="BS1" s="4"/>
      <c r="BT1" s="4"/>
      <c r="BU1" s="4"/>
      <c r="BV1" s="4"/>
      <c r="BX1" s="2" t="s">
        <v>59</v>
      </c>
      <c r="BZ1" s="3"/>
      <c r="CA1" s="3"/>
      <c r="CB1" s="3"/>
      <c r="CC1" s="3"/>
      <c r="CD1" s="3"/>
      <c r="CE1" s="4"/>
      <c r="CF1" s="4"/>
      <c r="CG1" s="4"/>
      <c r="CH1" s="4"/>
      <c r="CI1" s="4"/>
      <c r="CJ1" s="4"/>
      <c r="CK1" s="4"/>
    </row>
    <row r="2" spans="1:91" ht="5.0999999999999996" customHeight="1">
      <c r="B2" s="3"/>
      <c r="C2" s="5"/>
      <c r="D2" s="3"/>
      <c r="E2" s="3"/>
      <c r="F2" s="3"/>
      <c r="G2" s="3"/>
      <c r="H2" s="3"/>
      <c r="I2" s="3"/>
      <c r="J2" s="3"/>
      <c r="K2" s="3"/>
      <c r="L2" s="6"/>
      <c r="M2" s="7"/>
      <c r="N2" s="8"/>
      <c r="Q2" s="3"/>
      <c r="R2" s="5"/>
      <c r="S2" s="3"/>
      <c r="T2" s="3"/>
      <c r="U2" s="3"/>
      <c r="V2" s="3"/>
      <c r="W2" s="3"/>
      <c r="X2" s="3"/>
      <c r="Y2" s="3"/>
      <c r="Z2" s="3"/>
      <c r="AA2" s="6"/>
      <c r="AB2" s="7"/>
      <c r="AC2" s="8"/>
      <c r="AF2" s="3"/>
      <c r="AG2" s="5"/>
      <c r="AH2" s="3"/>
      <c r="AI2" s="3"/>
      <c r="AJ2" s="3"/>
      <c r="AK2" s="3"/>
      <c r="AL2" s="3"/>
      <c r="AM2" s="3"/>
      <c r="AN2" s="3"/>
      <c r="AO2" s="3"/>
      <c r="AP2" s="6"/>
      <c r="AQ2" s="7"/>
      <c r="AR2" s="8"/>
      <c r="AU2" s="3"/>
      <c r="AV2" s="5"/>
      <c r="AW2" s="3"/>
      <c r="AX2" s="3"/>
      <c r="AY2" s="3"/>
      <c r="AZ2" s="3"/>
      <c r="BA2" s="3"/>
      <c r="BB2" s="3"/>
      <c r="BC2" s="3"/>
      <c r="BD2" s="3"/>
      <c r="BE2" s="6"/>
      <c r="BF2" s="7"/>
      <c r="BG2" s="8"/>
      <c r="BJ2" s="3"/>
      <c r="BK2" s="5"/>
      <c r="BL2" s="3"/>
      <c r="BM2" s="3"/>
      <c r="BN2" s="3"/>
      <c r="BO2" s="3"/>
      <c r="BP2" s="3"/>
      <c r="BQ2" s="3"/>
      <c r="BR2" s="3"/>
      <c r="BS2" s="3"/>
      <c r="BT2" s="6"/>
      <c r="BU2" s="7"/>
      <c r="BV2" s="8"/>
      <c r="BY2" s="3"/>
      <c r="BZ2" s="5"/>
      <c r="CA2" s="3"/>
      <c r="CB2" s="3"/>
      <c r="CC2" s="3"/>
      <c r="CD2" s="3"/>
      <c r="CE2" s="3"/>
      <c r="CF2" s="3"/>
      <c r="CG2" s="3"/>
      <c r="CH2" s="3"/>
      <c r="CI2" s="6"/>
      <c r="CJ2" s="7"/>
      <c r="CK2" s="8"/>
    </row>
    <row r="3" spans="1:91" ht="15" customHeight="1">
      <c r="A3" s="9" t="s">
        <v>60</v>
      </c>
      <c r="B3" s="10" t="s">
        <v>17</v>
      </c>
      <c r="C3" s="11"/>
      <c r="D3" s="12"/>
      <c r="E3" s="3"/>
      <c r="F3" s="3"/>
      <c r="G3" s="3"/>
      <c r="H3" s="3"/>
      <c r="I3" s="9" t="s">
        <v>61</v>
      </c>
      <c r="J3" s="13"/>
      <c r="K3" s="14"/>
      <c r="L3" s="15" t="s">
        <v>62</v>
      </c>
      <c r="M3" s="11"/>
      <c r="N3" s="12"/>
      <c r="P3" s="9" t="s">
        <v>60</v>
      </c>
      <c r="Q3" s="10" t="s">
        <v>17</v>
      </c>
      <c r="R3" s="11"/>
      <c r="S3" s="12"/>
      <c r="T3" s="3"/>
      <c r="U3" s="3"/>
      <c r="V3" s="3"/>
      <c r="W3" s="3"/>
      <c r="X3" s="9" t="s">
        <v>61</v>
      </c>
      <c r="Y3" s="13"/>
      <c r="Z3" s="14"/>
      <c r="AA3" s="15" t="s">
        <v>62</v>
      </c>
      <c r="AB3" s="11"/>
      <c r="AC3" s="12"/>
      <c r="AE3" s="9" t="s">
        <v>60</v>
      </c>
      <c r="AF3" s="10" t="s">
        <v>17</v>
      </c>
      <c r="AG3" s="11"/>
      <c r="AH3" s="12"/>
      <c r="AI3" s="3"/>
      <c r="AJ3" s="3"/>
      <c r="AK3" s="3"/>
      <c r="AL3" s="3"/>
      <c r="AM3" s="9" t="s">
        <v>61</v>
      </c>
      <c r="AN3" s="13"/>
      <c r="AO3" s="14"/>
      <c r="AP3" s="15" t="s">
        <v>62</v>
      </c>
      <c r="AQ3" s="11"/>
      <c r="AR3" s="12"/>
      <c r="AT3" s="9" t="s">
        <v>60</v>
      </c>
      <c r="AU3" s="10" t="s">
        <v>17</v>
      </c>
      <c r="AV3" s="11"/>
      <c r="AW3" s="12"/>
      <c r="AX3" s="3"/>
      <c r="AY3" s="3"/>
      <c r="AZ3" s="3"/>
      <c r="BA3" s="3"/>
      <c r="BB3" s="9" t="s">
        <v>61</v>
      </c>
      <c r="BC3" s="13"/>
      <c r="BD3" s="14"/>
      <c r="BE3" s="15" t="s">
        <v>62</v>
      </c>
      <c r="BF3" s="11"/>
      <c r="BG3" s="12"/>
      <c r="BI3" s="9" t="s">
        <v>60</v>
      </c>
      <c r="BJ3" s="10" t="s">
        <v>17</v>
      </c>
      <c r="BK3" s="11"/>
      <c r="BL3" s="12"/>
      <c r="BM3" s="3"/>
      <c r="BN3" s="3"/>
      <c r="BO3" s="3"/>
      <c r="BP3" s="3"/>
      <c r="BQ3" s="9" t="s">
        <v>61</v>
      </c>
      <c r="BR3" s="13"/>
      <c r="BS3" s="14"/>
      <c r="BT3" s="15" t="s">
        <v>62</v>
      </c>
      <c r="BU3" s="11"/>
      <c r="BV3" s="12"/>
      <c r="BX3" s="9" t="s">
        <v>60</v>
      </c>
      <c r="BY3" s="10" t="s">
        <v>17</v>
      </c>
      <c r="BZ3" s="11"/>
      <c r="CA3" s="12"/>
      <c r="CB3" s="3"/>
      <c r="CC3" s="3"/>
      <c r="CD3" s="3"/>
      <c r="CE3" s="3"/>
      <c r="CF3" s="9" t="s">
        <v>61</v>
      </c>
      <c r="CG3" s="13"/>
      <c r="CH3" s="14"/>
      <c r="CI3" s="15" t="s">
        <v>62</v>
      </c>
      <c r="CJ3" s="11"/>
      <c r="CK3" s="12"/>
    </row>
    <row r="4" spans="1:91" ht="15" customHeight="1">
      <c r="A4" s="16" t="s">
        <v>63</v>
      </c>
      <c r="B4" s="17">
        <v>43715.442286000005</v>
      </c>
      <c r="C4" s="18"/>
      <c r="D4" s="19"/>
      <c r="E4" s="3"/>
      <c r="F4" s="3"/>
      <c r="G4" s="3"/>
      <c r="H4" s="3"/>
      <c r="I4" s="16" t="s">
        <v>64</v>
      </c>
      <c r="J4" s="20"/>
      <c r="K4" s="21"/>
      <c r="L4" s="17">
        <v>28041.808179405183</v>
      </c>
      <c r="M4" s="18"/>
      <c r="N4" s="19"/>
      <c r="P4" s="16" t="s">
        <v>63</v>
      </c>
      <c r="Q4" s="17">
        <v>10109.909739000001</v>
      </c>
      <c r="R4" s="18"/>
      <c r="S4" s="19"/>
      <c r="T4" s="3"/>
      <c r="U4" s="3"/>
      <c r="V4" s="3"/>
      <c r="W4" s="3"/>
      <c r="X4" s="16" t="s">
        <v>64</v>
      </c>
      <c r="Y4" s="20"/>
      <c r="Z4" s="21"/>
      <c r="AA4" s="17">
        <v>1893.0583132337485</v>
      </c>
      <c r="AB4" s="18"/>
      <c r="AC4" s="19"/>
      <c r="AE4" s="16" t="s">
        <v>63</v>
      </c>
      <c r="AF4" s="17">
        <v>49750.669798000003</v>
      </c>
      <c r="AG4" s="18"/>
      <c r="AH4" s="19"/>
      <c r="AI4" s="3"/>
      <c r="AJ4" s="3"/>
      <c r="AK4" s="3"/>
      <c r="AL4" s="3"/>
      <c r="AM4" s="16" t="s">
        <v>64</v>
      </c>
      <c r="AN4" s="20"/>
      <c r="AO4" s="21"/>
      <c r="AP4" s="17">
        <v>37119.270881808276</v>
      </c>
      <c r="AQ4" s="18"/>
      <c r="AR4" s="19"/>
      <c r="AT4" s="16" t="s">
        <v>63</v>
      </c>
      <c r="AU4" s="17">
        <v>15269.035280000002</v>
      </c>
      <c r="AV4" s="18"/>
      <c r="AW4" s="19"/>
      <c r="AX4" s="3"/>
      <c r="AY4" s="3"/>
      <c r="AZ4" s="3"/>
      <c r="BA4" s="3"/>
      <c r="BB4" s="16" t="s">
        <v>64</v>
      </c>
      <c r="BC4" s="20"/>
      <c r="BD4" s="21"/>
      <c r="BE4" s="17">
        <v>3615.4410292180569</v>
      </c>
      <c r="BF4" s="18"/>
      <c r="BG4" s="19"/>
      <c r="BI4" s="16" t="s">
        <v>63</v>
      </c>
      <c r="BJ4" s="17">
        <v>940.054531</v>
      </c>
      <c r="BK4" s="18"/>
      <c r="BL4" s="19"/>
      <c r="BM4" s="3"/>
      <c r="BN4" s="3"/>
      <c r="BO4" s="3"/>
      <c r="BP4" s="3"/>
      <c r="BQ4" s="16" t="s">
        <v>64</v>
      </c>
      <c r="BR4" s="20"/>
      <c r="BS4" s="21"/>
      <c r="BT4" s="17">
        <v>747.16735388137613</v>
      </c>
      <c r="BU4" s="18"/>
      <c r="BV4" s="19"/>
      <c r="BX4" s="16" t="s">
        <v>63</v>
      </c>
      <c r="BY4" s="17">
        <v>208.80576099999999</v>
      </c>
      <c r="BZ4" s="18"/>
      <c r="CA4" s="19"/>
      <c r="CB4" s="3"/>
      <c r="CC4" s="3"/>
      <c r="CD4" s="3"/>
      <c r="CE4" s="3"/>
      <c r="CF4" s="16" t="s">
        <v>64</v>
      </c>
      <c r="CG4" s="20"/>
      <c r="CH4" s="21"/>
      <c r="CI4" s="17">
        <v>38.574625449763538</v>
      </c>
      <c r="CJ4" s="18"/>
      <c r="CK4" s="19"/>
    </row>
    <row r="5" spans="1:91" ht="15" customHeight="1">
      <c r="A5" s="22" t="s">
        <v>65</v>
      </c>
      <c r="B5" s="17">
        <v>60</v>
      </c>
      <c r="C5" s="23"/>
      <c r="D5" s="24"/>
      <c r="E5" s="3"/>
      <c r="F5" s="3"/>
      <c r="G5" s="3"/>
      <c r="H5" s="3"/>
      <c r="I5" s="3"/>
      <c r="J5" s="3"/>
      <c r="K5" s="3"/>
      <c r="P5" s="22" t="s">
        <v>65</v>
      </c>
      <c r="Q5" s="17">
        <v>60</v>
      </c>
      <c r="R5" s="23"/>
      <c r="S5" s="24"/>
      <c r="T5" s="3"/>
      <c r="U5" s="3"/>
      <c r="V5" s="3"/>
      <c r="W5" s="3"/>
      <c r="X5" s="3"/>
      <c r="Y5" s="3"/>
      <c r="Z5" s="3"/>
      <c r="AE5" s="22" t="s">
        <v>65</v>
      </c>
      <c r="AF5" s="17">
        <v>60</v>
      </c>
      <c r="AG5" s="23"/>
      <c r="AH5" s="24"/>
      <c r="AI5" s="3"/>
      <c r="AJ5" s="3"/>
      <c r="AK5" s="3"/>
      <c r="AL5" s="3"/>
      <c r="AM5" s="3"/>
      <c r="AN5" s="3"/>
      <c r="AO5" s="3"/>
      <c r="AT5" s="22" t="s">
        <v>65</v>
      </c>
      <c r="AU5" s="17">
        <v>60</v>
      </c>
      <c r="AV5" s="23"/>
      <c r="AW5" s="24"/>
      <c r="AX5" s="3"/>
      <c r="AY5" s="3"/>
      <c r="AZ5" s="3"/>
      <c r="BA5" s="3"/>
      <c r="BB5" s="3"/>
      <c r="BC5" s="3"/>
      <c r="BD5" s="3"/>
      <c r="BI5" s="22" t="s">
        <v>65</v>
      </c>
      <c r="BJ5" s="17">
        <v>60</v>
      </c>
      <c r="BK5" s="23"/>
      <c r="BL5" s="24"/>
      <c r="BM5" s="3"/>
      <c r="BN5" s="3"/>
      <c r="BO5" s="3"/>
      <c r="BP5" s="3"/>
      <c r="BQ5" s="3"/>
      <c r="BR5" s="3"/>
      <c r="BS5" s="3"/>
      <c r="BX5" s="22" t="s">
        <v>65</v>
      </c>
      <c r="BY5" s="17">
        <v>60</v>
      </c>
      <c r="BZ5" s="23"/>
      <c r="CA5" s="24"/>
      <c r="CB5" s="3"/>
      <c r="CC5" s="3"/>
      <c r="CD5" s="3"/>
      <c r="CE5" s="3"/>
      <c r="CF5" s="3"/>
      <c r="CG5" s="3"/>
      <c r="CH5" s="3"/>
    </row>
    <row r="6" spans="1:91" ht="15" customHeight="1">
      <c r="B6" s="3"/>
      <c r="C6" s="5"/>
      <c r="D6" s="3"/>
      <c r="E6" s="3"/>
      <c r="F6" s="3"/>
      <c r="G6" s="3"/>
      <c r="H6" s="3"/>
      <c r="I6" s="3"/>
      <c r="J6" s="3"/>
      <c r="K6" s="3"/>
      <c r="L6" s="6"/>
      <c r="M6" s="7"/>
      <c r="N6" s="8"/>
      <c r="Q6" s="3"/>
      <c r="R6" s="5"/>
      <c r="S6" s="3"/>
      <c r="T6" s="3"/>
      <c r="U6" s="3"/>
      <c r="V6" s="3"/>
      <c r="W6" s="3"/>
      <c r="X6" s="3"/>
      <c r="Y6" s="3"/>
      <c r="Z6" s="3"/>
      <c r="AA6" s="6"/>
      <c r="AB6" s="7"/>
      <c r="AC6" s="8"/>
      <c r="AF6" s="3"/>
      <c r="AG6" s="5"/>
      <c r="AH6" s="3"/>
      <c r="AI6" s="3"/>
      <c r="AJ6" s="3"/>
      <c r="AK6" s="3"/>
      <c r="AL6" s="3"/>
      <c r="AM6" s="3"/>
      <c r="AN6" s="3"/>
      <c r="AO6" s="3"/>
      <c r="AP6" s="6"/>
      <c r="AQ6" s="7"/>
      <c r="AR6" s="8"/>
      <c r="AU6" s="3"/>
      <c r="AV6" s="5"/>
      <c r="AW6" s="3"/>
      <c r="AX6" s="3"/>
      <c r="AY6" s="3"/>
      <c r="AZ6" s="3"/>
      <c r="BA6" s="3"/>
      <c r="BB6" s="3"/>
      <c r="BC6" s="3"/>
      <c r="BD6" s="3"/>
      <c r="BE6" s="6"/>
      <c r="BF6" s="7"/>
      <c r="BG6" s="8"/>
      <c r="BJ6" s="3"/>
      <c r="BK6" s="5"/>
      <c r="BL6" s="3"/>
      <c r="BM6" s="3"/>
      <c r="BN6" s="3"/>
      <c r="BO6" s="3"/>
      <c r="BP6" s="3"/>
      <c r="BQ6" s="3"/>
      <c r="BR6" s="3"/>
      <c r="BS6" s="3"/>
      <c r="BT6" s="6"/>
      <c r="BU6" s="7"/>
      <c r="BV6" s="8"/>
      <c r="BY6" s="3"/>
      <c r="BZ6" s="5"/>
      <c r="CA6" s="3"/>
      <c r="CB6" s="3"/>
      <c r="CC6" s="3"/>
      <c r="CD6" s="3"/>
      <c r="CE6" s="3"/>
      <c r="CF6" s="3"/>
      <c r="CG6" s="3"/>
      <c r="CH6" s="3"/>
      <c r="CI6" s="6"/>
      <c r="CJ6" s="7"/>
      <c r="CK6" s="8"/>
    </row>
    <row r="7" spans="1:91" ht="30" customHeight="1">
      <c r="A7" s="140" t="s">
        <v>66</v>
      </c>
      <c r="B7" s="141" t="s">
        <v>2</v>
      </c>
      <c r="C7" s="142"/>
      <c r="D7" s="143"/>
      <c r="E7" s="167" t="s">
        <v>3</v>
      </c>
      <c r="F7" s="167"/>
      <c r="G7" s="144" t="s">
        <v>4</v>
      </c>
      <c r="H7" s="144"/>
      <c r="I7" s="144" t="s">
        <v>5</v>
      </c>
      <c r="J7" s="168" t="s">
        <v>6</v>
      </c>
      <c r="K7" s="168"/>
      <c r="L7" s="141" t="s">
        <v>7</v>
      </c>
      <c r="M7" s="142"/>
      <c r="N7" s="142"/>
      <c r="P7" s="140" t="s">
        <v>66</v>
      </c>
      <c r="Q7" s="141" t="s">
        <v>2</v>
      </c>
      <c r="R7" s="142"/>
      <c r="S7" s="143"/>
      <c r="T7" s="167" t="s">
        <v>3</v>
      </c>
      <c r="U7" s="167"/>
      <c r="V7" s="144" t="s">
        <v>4</v>
      </c>
      <c r="W7" s="144"/>
      <c r="X7" s="144" t="s">
        <v>5</v>
      </c>
      <c r="Y7" s="168" t="s">
        <v>6</v>
      </c>
      <c r="Z7" s="168"/>
      <c r="AA7" s="141" t="s">
        <v>7</v>
      </c>
      <c r="AB7" s="142"/>
      <c r="AC7" s="142"/>
      <c r="AE7" s="140" t="s">
        <v>66</v>
      </c>
      <c r="AF7" s="141" t="s">
        <v>2</v>
      </c>
      <c r="AG7" s="142"/>
      <c r="AH7" s="143"/>
      <c r="AI7" s="167" t="s">
        <v>3</v>
      </c>
      <c r="AJ7" s="167"/>
      <c r="AK7" s="144" t="s">
        <v>4</v>
      </c>
      <c r="AL7" s="144"/>
      <c r="AM7" s="144" t="s">
        <v>5</v>
      </c>
      <c r="AN7" s="168" t="s">
        <v>6</v>
      </c>
      <c r="AO7" s="168"/>
      <c r="AP7" s="141" t="s">
        <v>7</v>
      </c>
      <c r="AQ7" s="142"/>
      <c r="AR7" s="142"/>
      <c r="AT7" s="140" t="s">
        <v>66</v>
      </c>
      <c r="AU7" s="141" t="s">
        <v>2</v>
      </c>
      <c r="AV7" s="142"/>
      <c r="AW7" s="143"/>
      <c r="AX7" s="167" t="s">
        <v>3</v>
      </c>
      <c r="AY7" s="167"/>
      <c r="AZ7" s="144" t="s">
        <v>4</v>
      </c>
      <c r="BA7" s="144"/>
      <c r="BB7" s="144" t="s">
        <v>5</v>
      </c>
      <c r="BC7" s="168" t="s">
        <v>6</v>
      </c>
      <c r="BD7" s="168"/>
      <c r="BE7" s="141" t="s">
        <v>7</v>
      </c>
      <c r="BF7" s="142"/>
      <c r="BG7" s="142"/>
      <c r="BI7" s="140" t="s">
        <v>66</v>
      </c>
      <c r="BJ7" s="141" t="s">
        <v>2</v>
      </c>
      <c r="BK7" s="142"/>
      <c r="BL7" s="143"/>
      <c r="BM7" s="167" t="s">
        <v>3</v>
      </c>
      <c r="BN7" s="167"/>
      <c r="BO7" s="144" t="s">
        <v>4</v>
      </c>
      <c r="BP7" s="144"/>
      <c r="BQ7" s="144" t="s">
        <v>5</v>
      </c>
      <c r="BR7" s="168" t="s">
        <v>6</v>
      </c>
      <c r="BS7" s="168"/>
      <c r="BT7" s="141" t="s">
        <v>7</v>
      </c>
      <c r="BU7" s="142"/>
      <c r="BV7" s="142"/>
      <c r="BX7" s="140" t="s">
        <v>66</v>
      </c>
      <c r="BY7" s="141" t="s">
        <v>2</v>
      </c>
      <c r="BZ7" s="142"/>
      <c r="CA7" s="143"/>
      <c r="CB7" s="167" t="s">
        <v>3</v>
      </c>
      <c r="CC7" s="167"/>
      <c r="CD7" s="144" t="s">
        <v>4</v>
      </c>
      <c r="CE7" s="144"/>
      <c r="CF7" s="144" t="s">
        <v>5</v>
      </c>
      <c r="CG7" s="168" t="s">
        <v>6</v>
      </c>
      <c r="CH7" s="168"/>
      <c r="CI7" s="141" t="s">
        <v>7</v>
      </c>
      <c r="CJ7" s="142"/>
      <c r="CK7" s="142"/>
    </row>
    <row r="8" spans="1:91" ht="15" customHeight="1">
      <c r="A8" s="148" t="s">
        <v>67</v>
      </c>
      <c r="B8" s="145" t="s">
        <v>11</v>
      </c>
      <c r="C8" s="145" t="s">
        <v>12</v>
      </c>
      <c r="D8" s="145" t="s">
        <v>13</v>
      </c>
      <c r="E8" s="145" t="s">
        <v>14</v>
      </c>
      <c r="F8" s="145" t="s">
        <v>15</v>
      </c>
      <c r="G8" s="145" t="s">
        <v>14</v>
      </c>
      <c r="H8" s="145" t="s">
        <v>15</v>
      </c>
      <c r="I8" s="145" t="s">
        <v>16</v>
      </c>
      <c r="J8" s="146" t="s">
        <v>14</v>
      </c>
      <c r="K8" s="146" t="s">
        <v>15</v>
      </c>
      <c r="L8" s="146" t="s">
        <v>11</v>
      </c>
      <c r="M8" s="145" t="s">
        <v>12</v>
      </c>
      <c r="N8" s="147" t="s">
        <v>13</v>
      </c>
      <c r="P8" s="148" t="s">
        <v>67</v>
      </c>
      <c r="Q8" s="145" t="s">
        <v>11</v>
      </c>
      <c r="R8" s="145" t="s">
        <v>12</v>
      </c>
      <c r="S8" s="145" t="s">
        <v>13</v>
      </c>
      <c r="T8" s="145" t="s">
        <v>14</v>
      </c>
      <c r="U8" s="145" t="s">
        <v>15</v>
      </c>
      <c r="V8" s="145" t="s">
        <v>14</v>
      </c>
      <c r="W8" s="145" t="s">
        <v>15</v>
      </c>
      <c r="X8" s="145" t="s">
        <v>16</v>
      </c>
      <c r="Y8" s="146" t="s">
        <v>14</v>
      </c>
      <c r="Z8" s="146" t="s">
        <v>15</v>
      </c>
      <c r="AA8" s="146" t="s">
        <v>11</v>
      </c>
      <c r="AB8" s="145" t="s">
        <v>12</v>
      </c>
      <c r="AC8" s="147" t="s">
        <v>13</v>
      </c>
      <c r="AE8" s="148" t="s">
        <v>67</v>
      </c>
      <c r="AF8" s="145" t="s">
        <v>11</v>
      </c>
      <c r="AG8" s="145" t="s">
        <v>12</v>
      </c>
      <c r="AH8" s="145" t="s">
        <v>13</v>
      </c>
      <c r="AI8" s="145" t="s">
        <v>14</v>
      </c>
      <c r="AJ8" s="145" t="s">
        <v>15</v>
      </c>
      <c r="AK8" s="145" t="s">
        <v>14</v>
      </c>
      <c r="AL8" s="145" t="s">
        <v>15</v>
      </c>
      <c r="AM8" s="145" t="s">
        <v>16</v>
      </c>
      <c r="AN8" s="146" t="s">
        <v>14</v>
      </c>
      <c r="AO8" s="146" t="s">
        <v>15</v>
      </c>
      <c r="AP8" s="146" t="s">
        <v>11</v>
      </c>
      <c r="AQ8" s="145" t="s">
        <v>12</v>
      </c>
      <c r="AR8" s="147" t="s">
        <v>13</v>
      </c>
      <c r="AT8" s="148" t="s">
        <v>67</v>
      </c>
      <c r="AU8" s="145" t="s">
        <v>11</v>
      </c>
      <c r="AV8" s="145" t="s">
        <v>12</v>
      </c>
      <c r="AW8" s="145" t="s">
        <v>13</v>
      </c>
      <c r="AX8" s="145" t="s">
        <v>14</v>
      </c>
      <c r="AY8" s="145" t="s">
        <v>15</v>
      </c>
      <c r="AZ8" s="145" t="s">
        <v>14</v>
      </c>
      <c r="BA8" s="145" t="s">
        <v>15</v>
      </c>
      <c r="BB8" s="145" t="s">
        <v>16</v>
      </c>
      <c r="BC8" s="146" t="s">
        <v>14</v>
      </c>
      <c r="BD8" s="146" t="s">
        <v>15</v>
      </c>
      <c r="BE8" s="146" t="s">
        <v>11</v>
      </c>
      <c r="BF8" s="145" t="s">
        <v>12</v>
      </c>
      <c r="BG8" s="147" t="s">
        <v>13</v>
      </c>
      <c r="BI8" s="148" t="s">
        <v>67</v>
      </c>
      <c r="BJ8" s="145" t="s">
        <v>11</v>
      </c>
      <c r="BK8" s="145" t="s">
        <v>12</v>
      </c>
      <c r="BL8" s="145" t="s">
        <v>13</v>
      </c>
      <c r="BM8" s="145" t="s">
        <v>14</v>
      </c>
      <c r="BN8" s="145" t="s">
        <v>15</v>
      </c>
      <c r="BO8" s="145" t="s">
        <v>14</v>
      </c>
      <c r="BP8" s="145" t="s">
        <v>15</v>
      </c>
      <c r="BQ8" s="145" t="s">
        <v>16</v>
      </c>
      <c r="BR8" s="146" t="s">
        <v>14</v>
      </c>
      <c r="BS8" s="146" t="s">
        <v>15</v>
      </c>
      <c r="BT8" s="146" t="s">
        <v>11</v>
      </c>
      <c r="BU8" s="145" t="s">
        <v>12</v>
      </c>
      <c r="BV8" s="147" t="s">
        <v>13</v>
      </c>
      <c r="BX8" s="148" t="s">
        <v>67</v>
      </c>
      <c r="BY8" s="145" t="s">
        <v>11</v>
      </c>
      <c r="BZ8" s="145" t="s">
        <v>12</v>
      </c>
      <c r="CA8" s="145" t="s">
        <v>13</v>
      </c>
      <c r="CB8" s="145" t="s">
        <v>14</v>
      </c>
      <c r="CC8" s="145" t="s">
        <v>15</v>
      </c>
      <c r="CD8" s="145" t="s">
        <v>14</v>
      </c>
      <c r="CE8" s="145" t="s">
        <v>15</v>
      </c>
      <c r="CF8" s="145" t="s">
        <v>16</v>
      </c>
      <c r="CG8" s="146" t="s">
        <v>14</v>
      </c>
      <c r="CH8" s="146" t="s">
        <v>15</v>
      </c>
      <c r="CI8" s="146" t="s">
        <v>11</v>
      </c>
      <c r="CJ8" s="145" t="s">
        <v>12</v>
      </c>
      <c r="CK8" s="147" t="s">
        <v>13</v>
      </c>
    </row>
    <row r="9" spans="1:91" ht="15" customHeight="1">
      <c r="A9" s="34" t="s">
        <v>32</v>
      </c>
      <c r="B9" s="35">
        <v>2003.0450436056235</v>
      </c>
      <c r="C9" s="36">
        <v>20.903612443469921</v>
      </c>
      <c r="D9" s="36">
        <v>3.4892397748621051</v>
      </c>
      <c r="E9" s="37">
        <v>-1.5747489038030027E-2</v>
      </c>
      <c r="F9" s="38">
        <v>9.3573649801672598E-3</v>
      </c>
      <c r="G9" s="37">
        <v>0</v>
      </c>
      <c r="H9" s="39">
        <v>0</v>
      </c>
      <c r="I9" s="40">
        <v>-7.4894729137836569E-3</v>
      </c>
      <c r="J9" s="41">
        <v>0.11250000000000004</v>
      </c>
      <c r="K9" s="41">
        <v>-3.7499999999999978E-2</v>
      </c>
      <c r="L9" s="35">
        <v>2042.9536525943017</v>
      </c>
      <c r="M9" s="36">
        <v>21.078847629482514</v>
      </c>
      <c r="N9" s="42">
        <v>3.5885923964275013</v>
      </c>
      <c r="O9" s="86"/>
      <c r="P9" s="34" t="s">
        <v>32</v>
      </c>
      <c r="Q9" s="35">
        <v>1973.904863167839</v>
      </c>
      <c r="R9" s="36">
        <v>20.633890559230306</v>
      </c>
      <c r="S9" s="36">
        <v>3.3941114100781382</v>
      </c>
      <c r="T9" s="37">
        <v>-1.5747489038030027E-2</v>
      </c>
      <c r="U9" s="38">
        <v>9.3573649801672598E-3</v>
      </c>
      <c r="V9" s="37">
        <v>0</v>
      </c>
      <c r="W9" s="39">
        <v>0</v>
      </c>
      <c r="X9" s="40">
        <v>-7.4894729137836569E-3</v>
      </c>
      <c r="Y9" s="41">
        <v>0.11250000000000004</v>
      </c>
      <c r="Z9" s="41">
        <v>-3.7499999999999978E-2</v>
      </c>
      <c r="AA9" s="35">
        <v>2013.2328840810451</v>
      </c>
      <c r="AB9" s="36">
        <v>20.806864664069288</v>
      </c>
      <c r="AC9" s="42">
        <v>3.4907553463606811</v>
      </c>
      <c r="AD9" s="86"/>
      <c r="AE9" s="34" t="s">
        <v>32</v>
      </c>
      <c r="AF9" s="35">
        <v>4367.4587876349533</v>
      </c>
      <c r="AG9" s="36">
        <v>23.067802507317605</v>
      </c>
      <c r="AH9" s="36">
        <v>8.3956397310009923</v>
      </c>
      <c r="AI9" s="37">
        <v>-1.5747489038030027E-2</v>
      </c>
      <c r="AJ9" s="38">
        <v>9.3573649801672598E-3</v>
      </c>
      <c r="AK9" s="37">
        <v>0</v>
      </c>
      <c r="AL9" s="39">
        <v>0</v>
      </c>
      <c r="AM9" s="40">
        <v>-7.4894729137836569E-3</v>
      </c>
      <c r="AN9" s="41">
        <v>0.11250000000000004</v>
      </c>
      <c r="AO9" s="41">
        <v>-3.7499999999999978E-2</v>
      </c>
      <c r="AP9" s="35">
        <v>4454.4759046919607</v>
      </c>
      <c r="AQ9" s="36">
        <v>23.261180119641942</v>
      </c>
      <c r="AR9" s="42">
        <v>8.6328260104730052</v>
      </c>
      <c r="AS9" s="86"/>
      <c r="AT9" s="34" t="s">
        <v>32</v>
      </c>
      <c r="AU9" s="35">
        <v>3982.9628319517506</v>
      </c>
      <c r="AV9" s="36">
        <v>23.279846093133379</v>
      </c>
      <c r="AW9" s="36">
        <v>7.7268968102089524</v>
      </c>
      <c r="AX9" s="37">
        <v>-1.5747489038030027E-2</v>
      </c>
      <c r="AY9" s="38">
        <v>9.3573649801672598E-3</v>
      </c>
      <c r="AZ9" s="37">
        <v>0</v>
      </c>
      <c r="BA9" s="39">
        <v>0</v>
      </c>
      <c r="BB9" s="40">
        <v>-7.4894729137836569E-3</v>
      </c>
      <c r="BC9" s="41">
        <v>0.11250000000000004</v>
      </c>
      <c r="BD9" s="41">
        <v>-3.7499999999999978E-2</v>
      </c>
      <c r="BE9" s="35">
        <v>4062.3192631933916</v>
      </c>
      <c r="BF9" s="36">
        <v>23.475001268895795</v>
      </c>
      <c r="BG9" s="42">
        <v>7.9469124881770554</v>
      </c>
      <c r="BH9" s="86"/>
      <c r="BI9" s="34" t="s">
        <v>32</v>
      </c>
      <c r="BJ9" s="35">
        <v>740.38258106114063</v>
      </c>
      <c r="BK9" s="36">
        <v>18.612380603448273</v>
      </c>
      <c r="BL9" s="36">
        <v>1.1483568659061119</v>
      </c>
      <c r="BM9" s="37">
        <v>-1.5747489038030027E-2</v>
      </c>
      <c r="BN9" s="38">
        <v>9.3573649801672598E-3</v>
      </c>
      <c r="BO9" s="37">
        <v>0</v>
      </c>
      <c r="BP9" s="39">
        <v>0</v>
      </c>
      <c r="BQ9" s="40">
        <v>-2.1993472240576684E-2</v>
      </c>
      <c r="BR9" s="41">
        <v>0.11250000000000004</v>
      </c>
      <c r="BS9" s="41">
        <v>-3.7499999999999978E-2</v>
      </c>
      <c r="BT9" s="35">
        <v>744.09883193035398</v>
      </c>
      <c r="BU9" s="36">
        <v>18.768408370706332</v>
      </c>
      <c r="BV9" s="42">
        <v>1.1637958954862047</v>
      </c>
      <c r="BW9" s="86"/>
      <c r="BX9" s="34" t="s">
        <v>32</v>
      </c>
      <c r="BY9" s="35">
        <v>747.10582338769859</v>
      </c>
      <c r="BZ9" s="36">
        <v>77.80956092307693</v>
      </c>
      <c r="CA9" s="36">
        <v>4.8443313400725572</v>
      </c>
      <c r="CB9" s="37">
        <v>-1.5747489038030027E-2</v>
      </c>
      <c r="CC9" s="38">
        <v>9.3573649801672598E-3</v>
      </c>
      <c r="CD9" s="37">
        <v>0</v>
      </c>
      <c r="CE9" s="39">
        <v>0</v>
      </c>
      <c r="CF9" s="40">
        <v>-2.1993472240576684E-2</v>
      </c>
      <c r="CG9" s="41">
        <v>0.11250000000000004</v>
      </c>
      <c r="CH9" s="41">
        <v>-3.7499999999999978E-2</v>
      </c>
      <c r="CI9" s="35">
        <v>750.85582066826612</v>
      </c>
      <c r="CJ9" s="36">
        <v>78.461839227546392</v>
      </c>
      <c r="CK9" s="42">
        <v>4.9094607236950756</v>
      </c>
      <c r="CL9" s="86"/>
      <c r="CM9" s="86"/>
    </row>
    <row r="10" spans="1:91" ht="13.15">
      <c r="A10" s="43" t="s">
        <v>33</v>
      </c>
      <c r="B10" s="44">
        <v>827.07615682934681</v>
      </c>
      <c r="C10" s="45">
        <v>92.705446398937937</v>
      </c>
      <c r="D10" s="45">
        <v>6.3895386937318834</v>
      </c>
      <c r="E10" s="46">
        <v>-1.5747489038030027E-2</v>
      </c>
      <c r="F10" s="47">
        <v>9.3573649801672598E-3</v>
      </c>
      <c r="G10" s="46">
        <v>0</v>
      </c>
      <c r="H10" s="47">
        <v>0</v>
      </c>
      <c r="I10" s="48">
        <v>-7.4894729137836569E-3</v>
      </c>
      <c r="J10" s="49">
        <v>-0.11250000000000004</v>
      </c>
      <c r="K10" s="49">
        <v>3.7500000000000089E-2</v>
      </c>
      <c r="L10" s="44">
        <v>672.94820901298624</v>
      </c>
      <c r="M10" s="45">
        <v>100.76695526808804</v>
      </c>
      <c r="N10" s="50">
        <v>5.6509118396126299</v>
      </c>
      <c r="O10" s="86"/>
      <c r="P10" s="43" t="s">
        <v>33</v>
      </c>
      <c r="Q10" s="44">
        <v>929.38515205076249</v>
      </c>
      <c r="R10" s="45">
        <v>93.537675606641102</v>
      </c>
      <c r="S10" s="45">
        <v>7.244377238846087</v>
      </c>
      <c r="T10" s="46">
        <v>-1.5747489038030027E-2</v>
      </c>
      <c r="U10" s="47">
        <v>9.3573649801672598E-3</v>
      </c>
      <c r="V10" s="46">
        <v>0</v>
      </c>
      <c r="W10" s="47">
        <v>0</v>
      </c>
      <c r="X10" s="48">
        <v>-7.4894729137836569E-3</v>
      </c>
      <c r="Y10" s="49">
        <v>-0.11250000000000004</v>
      </c>
      <c r="Z10" s="49">
        <v>3.7500000000000089E-2</v>
      </c>
      <c r="AA10" s="44">
        <v>756.19163772468551</v>
      </c>
      <c r="AB10" s="45">
        <v>101.67155372053</v>
      </c>
      <c r="AC10" s="50">
        <v>6.4069315598284113</v>
      </c>
      <c r="AD10" s="86"/>
      <c r="AE10" s="43" t="s">
        <v>33</v>
      </c>
      <c r="AF10" s="44">
        <v>1740.519280475718</v>
      </c>
      <c r="AG10" s="45">
        <v>78.831819567627505</v>
      </c>
      <c r="AH10" s="45">
        <v>11.434025156036553</v>
      </c>
      <c r="AI10" s="46">
        <v>-1.5747489038030027E-2</v>
      </c>
      <c r="AJ10" s="47">
        <v>9.3573649801672598E-3</v>
      </c>
      <c r="AK10" s="46">
        <v>0</v>
      </c>
      <c r="AL10" s="47">
        <v>0</v>
      </c>
      <c r="AM10" s="48">
        <v>-7.4894729137836569E-3</v>
      </c>
      <c r="AN10" s="49">
        <v>-0.11250000000000004</v>
      </c>
      <c r="AO10" s="49">
        <v>3.7500000000000089E-2</v>
      </c>
      <c r="AP10" s="44">
        <v>1416.1686597747971</v>
      </c>
      <c r="AQ10" s="45">
        <v>85.68690130555386</v>
      </c>
      <c r="AR10" s="50">
        <v>10.111454151049665</v>
      </c>
      <c r="AS10" s="86"/>
      <c r="AT10" s="43" t="s">
        <v>33</v>
      </c>
      <c r="AU10" s="44">
        <v>1801.2925830373742</v>
      </c>
      <c r="AV10" s="45">
        <v>77.679834205933687</v>
      </c>
      <c r="AW10" s="45">
        <v>11.66034243389344</v>
      </c>
      <c r="AX10" s="46">
        <v>-1.5747489038030027E-2</v>
      </c>
      <c r="AY10" s="47">
        <v>9.3573649801672598E-3</v>
      </c>
      <c r="AZ10" s="46">
        <v>0</v>
      </c>
      <c r="BA10" s="47">
        <v>0</v>
      </c>
      <c r="BB10" s="48">
        <v>-7.4894729137836569E-3</v>
      </c>
      <c r="BC10" s="49">
        <v>-0.11250000000000004</v>
      </c>
      <c r="BD10" s="49">
        <v>3.7500000000000089E-2</v>
      </c>
      <c r="BE10" s="44">
        <v>1465.6166879605612</v>
      </c>
      <c r="BF10" s="45">
        <v>84.434741244625414</v>
      </c>
      <c r="BG10" s="50">
        <v>10.312413817646243</v>
      </c>
      <c r="BH10" s="86"/>
      <c r="BI10" s="43" t="s">
        <v>33</v>
      </c>
      <c r="BJ10" s="44">
        <v>102.12173531877802</v>
      </c>
      <c r="BK10" s="45">
        <v>95.005434374999993</v>
      </c>
      <c r="BL10" s="45">
        <v>0.80850998525744033</v>
      </c>
      <c r="BM10" s="46">
        <v>-1.5747489038030027E-2</v>
      </c>
      <c r="BN10" s="47">
        <v>9.3573649801672598E-3</v>
      </c>
      <c r="BO10" s="46">
        <v>0</v>
      </c>
      <c r="BP10" s="47">
        <v>0</v>
      </c>
      <c r="BQ10" s="48">
        <v>-2.1993472240576684E-2</v>
      </c>
      <c r="BR10" s="49">
        <v>-0.11250000000000004</v>
      </c>
      <c r="BS10" s="49">
        <v>3.7500000000000089E-2</v>
      </c>
      <c r="BT10" s="44">
        <v>81.87681839140663</v>
      </c>
      <c r="BU10" s="45">
        <v>103.2669463096461</v>
      </c>
      <c r="BV10" s="50">
        <v>0.7045974174025027</v>
      </c>
      <c r="BW10" s="86"/>
      <c r="BX10" s="43" t="s">
        <v>33</v>
      </c>
      <c r="BY10" s="44">
        <v>287.34839361065332</v>
      </c>
      <c r="BZ10" s="45">
        <v>124.53248879999998</v>
      </c>
      <c r="CA10" s="45">
        <v>2.9820175507513893</v>
      </c>
      <c r="CB10" s="46">
        <v>-1.5747489038030027E-2</v>
      </c>
      <c r="CC10" s="47">
        <v>9.3573649801672598E-3</v>
      </c>
      <c r="CD10" s="46">
        <v>0</v>
      </c>
      <c r="CE10" s="47">
        <v>0</v>
      </c>
      <c r="CF10" s="48">
        <v>-2.1993472240576684E-2</v>
      </c>
      <c r="CG10" s="49">
        <v>-0.11250000000000004</v>
      </c>
      <c r="CH10" s="49">
        <v>3.7500000000000089E-2</v>
      </c>
      <c r="CI10" s="44">
        <v>230.38359233987418</v>
      </c>
      <c r="CJ10" s="45">
        <v>135.36162346203895</v>
      </c>
      <c r="CK10" s="50">
        <v>2.5987580898451612</v>
      </c>
      <c r="CL10" s="86"/>
    </row>
    <row r="11" spans="1:91" ht="15" customHeight="1">
      <c r="A11" s="51" t="s">
        <v>34</v>
      </c>
      <c r="B11" s="52">
        <v>66.155112444697167</v>
      </c>
      <c r="C11" s="53">
        <v>71.687344398340244</v>
      </c>
      <c r="D11" s="53">
        <v>0.39520702746116088</v>
      </c>
      <c r="E11" s="54">
        <v>-2.2735790567348091E-2</v>
      </c>
      <c r="F11" s="55">
        <v>9.3573649801672598E-3</v>
      </c>
      <c r="G11" s="54">
        <v>0</v>
      </c>
      <c r="H11" s="55">
        <v>0</v>
      </c>
      <c r="I11" s="56">
        <v>-7.4894729137836569E-3</v>
      </c>
      <c r="J11" s="57">
        <v>-0.22499999999999998</v>
      </c>
      <c r="K11" s="57">
        <v>3.7500000000000089E-2</v>
      </c>
      <c r="L11" s="52">
        <v>45.358658876993005</v>
      </c>
      <c r="M11" s="53">
        <v>77.921154655680837</v>
      </c>
      <c r="N11" s="58">
        <v>0.29453325611070352</v>
      </c>
      <c r="O11" s="86"/>
      <c r="P11" s="51" t="s">
        <v>34</v>
      </c>
      <c r="Q11" s="52">
        <v>81.899840985316231</v>
      </c>
      <c r="R11" s="53">
        <v>67.787826086956514</v>
      </c>
      <c r="S11" s="53">
        <v>0.46265101477183418</v>
      </c>
      <c r="T11" s="54">
        <v>-2.2735790567348091E-2</v>
      </c>
      <c r="U11" s="55">
        <v>9.3573649801672598E-3</v>
      </c>
      <c r="V11" s="54">
        <v>0</v>
      </c>
      <c r="W11" s="55">
        <v>0</v>
      </c>
      <c r="X11" s="56">
        <v>-7.4894729137836569E-3</v>
      </c>
      <c r="Y11" s="57">
        <v>-0.22499999999999998</v>
      </c>
      <c r="Z11" s="57">
        <v>3.7500000000000089E-2</v>
      </c>
      <c r="AA11" s="52">
        <v>56.153890637528576</v>
      </c>
      <c r="AB11" s="53">
        <v>73.682540825384919</v>
      </c>
      <c r="AC11" s="58">
        <v>0.34479677828365818</v>
      </c>
      <c r="AD11" s="86"/>
      <c r="AE11" s="51" t="s">
        <v>34</v>
      </c>
      <c r="AF11" s="52">
        <v>324.65894560979996</v>
      </c>
      <c r="AG11" s="53">
        <v>123.63083209509654</v>
      </c>
      <c r="AH11" s="53">
        <v>3.3448212994046882</v>
      </c>
      <c r="AI11" s="54">
        <v>-2.2735790567348091E-2</v>
      </c>
      <c r="AJ11" s="55">
        <v>9.3573649801672598E-3</v>
      </c>
      <c r="AK11" s="54">
        <v>0</v>
      </c>
      <c r="AL11" s="55">
        <v>0</v>
      </c>
      <c r="AM11" s="56">
        <v>-7.4894729137836569E-3</v>
      </c>
      <c r="AN11" s="57">
        <v>-0.22499999999999998</v>
      </c>
      <c r="AO11" s="57">
        <v>3.7500000000000089E-2</v>
      </c>
      <c r="AP11" s="52">
        <v>222.59949112155959</v>
      </c>
      <c r="AQ11" s="53">
        <v>134.3815602146307</v>
      </c>
      <c r="AR11" s="58">
        <v>2.4926366515576861</v>
      </c>
      <c r="AS11" s="86"/>
      <c r="AT11" s="51" t="s">
        <v>34</v>
      </c>
      <c r="AU11" s="52">
        <v>419.6728792940479</v>
      </c>
      <c r="AV11" s="53">
        <v>124.63408239700372</v>
      </c>
      <c r="AW11" s="53">
        <v>4.3587953514768474</v>
      </c>
      <c r="AX11" s="54">
        <v>-2.2735790567348091E-2</v>
      </c>
      <c r="AY11" s="55">
        <v>9.3573649801672598E-3</v>
      </c>
      <c r="AZ11" s="54">
        <v>0</v>
      </c>
      <c r="BA11" s="55">
        <v>0</v>
      </c>
      <c r="BB11" s="56">
        <v>-7.4894729137836569E-3</v>
      </c>
      <c r="BC11" s="57">
        <v>-0.22499999999999998</v>
      </c>
      <c r="BD11" s="57">
        <v>3.7500000000000089E-2</v>
      </c>
      <c r="BE11" s="52">
        <v>287.74494167381681</v>
      </c>
      <c r="BF11" s="53">
        <v>135.47205146646004</v>
      </c>
      <c r="BG11" s="58">
        <v>3.2484497956374043</v>
      </c>
      <c r="BH11" s="86"/>
      <c r="BI11" s="51" t="s">
        <v>34</v>
      </c>
      <c r="BJ11" s="52">
        <v>25.530433829694505</v>
      </c>
      <c r="BK11" s="53">
        <v>44.100512500000001</v>
      </c>
      <c r="BL11" s="53">
        <v>9.3825434686405446E-2</v>
      </c>
      <c r="BM11" s="54">
        <v>-2.2735790567348091E-2</v>
      </c>
      <c r="BN11" s="55">
        <v>9.3573649801672598E-3</v>
      </c>
      <c r="BO11" s="54">
        <v>0</v>
      </c>
      <c r="BP11" s="55">
        <v>0</v>
      </c>
      <c r="BQ11" s="56">
        <v>-2.1993472240576684E-2</v>
      </c>
      <c r="BR11" s="57">
        <v>-0.22499999999999998</v>
      </c>
      <c r="BS11" s="57">
        <v>3.7500000000000089E-2</v>
      </c>
      <c r="BT11" s="52">
        <v>17.248908551322085</v>
      </c>
      <c r="BU11" s="53">
        <v>47.93541850026805</v>
      </c>
      <c r="BV11" s="58">
        <v>6.8902804173373008E-2</v>
      </c>
      <c r="BW11" s="86"/>
      <c r="BX11" s="51" t="s">
        <v>34</v>
      </c>
      <c r="BY11" s="52">
        <v>229.87871488852264</v>
      </c>
      <c r="BZ11" s="53">
        <v>584.09858400000007</v>
      </c>
      <c r="CA11" s="53">
        <v>11.189319321510483</v>
      </c>
      <c r="CB11" s="54">
        <v>-2.2735790567348091E-2</v>
      </c>
      <c r="CC11" s="55">
        <v>9.3573649801672598E-3</v>
      </c>
      <c r="CD11" s="54">
        <v>0</v>
      </c>
      <c r="CE11" s="55">
        <v>0</v>
      </c>
      <c r="CF11" s="56">
        <v>-2.1993472240576684E-2</v>
      </c>
      <c r="CG11" s="57">
        <v>-0.22499999999999998</v>
      </c>
      <c r="CH11" s="57">
        <v>3.7500000000000089E-2</v>
      </c>
      <c r="CI11" s="52">
        <v>155.31098912998831</v>
      </c>
      <c r="CJ11" s="53">
        <v>634.89080924975588</v>
      </c>
      <c r="CK11" s="58">
        <v>8.2171266311765248</v>
      </c>
      <c r="CL11" s="86"/>
    </row>
    <row r="12" spans="1:91" ht="15" customHeight="1">
      <c r="A12" s="43" t="s">
        <v>35</v>
      </c>
      <c r="B12" s="44">
        <v>34.587320199302255</v>
      </c>
      <c r="C12" s="45">
        <v>43.725793650793655</v>
      </c>
      <c r="D12" s="45">
        <v>0.12602983549738481</v>
      </c>
      <c r="E12" s="46">
        <v>-4.1256271686588297E-3</v>
      </c>
      <c r="F12" s="47">
        <v>1.991786693513542E-2</v>
      </c>
      <c r="G12" s="46">
        <v>0</v>
      </c>
      <c r="H12" s="47">
        <v>0</v>
      </c>
      <c r="I12" s="48">
        <v>-7.4894729137836569E-3</v>
      </c>
      <c r="J12" s="49">
        <v>-0.375</v>
      </c>
      <c r="K12" s="49">
        <v>7.4999999999999956E-2</v>
      </c>
      <c r="L12" s="44">
        <v>21.016231176393962</v>
      </c>
      <c r="M12" s="45">
        <v>51.876678802671755</v>
      </c>
      <c r="N12" s="50">
        <v>9.085435619837387E-2</v>
      </c>
      <c r="O12" s="86"/>
      <c r="P12" s="43" t="s">
        <v>35</v>
      </c>
      <c r="Q12" s="44">
        <v>39.169489166890372</v>
      </c>
      <c r="R12" s="45">
        <v>45.823636363636375</v>
      </c>
      <c r="S12" s="45">
        <v>0.14957403567774821</v>
      </c>
      <c r="T12" s="46">
        <v>-4.1256271686588297E-3</v>
      </c>
      <c r="U12" s="47">
        <v>1.991786693513542E-2</v>
      </c>
      <c r="V12" s="46">
        <v>0</v>
      </c>
      <c r="W12" s="47">
        <v>0</v>
      </c>
      <c r="X12" s="48">
        <v>-7.4894729137836569E-3</v>
      </c>
      <c r="Y12" s="49">
        <v>-0.375</v>
      </c>
      <c r="Z12" s="49">
        <v>7.4999999999999956E-2</v>
      </c>
      <c r="AA12" s="44">
        <v>23.80048626632929</v>
      </c>
      <c r="AB12" s="45">
        <v>54.365578454483838</v>
      </c>
      <c r="AC12" s="50">
        <v>0.1078272669472492</v>
      </c>
      <c r="AD12" s="86"/>
      <c r="AE12" s="43" t="s">
        <v>35</v>
      </c>
      <c r="AF12" s="44">
        <v>86.833001797569082</v>
      </c>
      <c r="AG12" s="45">
        <v>295.6774444444444</v>
      </c>
      <c r="AH12" s="45">
        <v>2.1395466720787564</v>
      </c>
      <c r="AI12" s="46">
        <v>-4.1256271686588297E-3</v>
      </c>
      <c r="AJ12" s="47">
        <v>1.991786693513542E-2</v>
      </c>
      <c r="AK12" s="46">
        <v>0</v>
      </c>
      <c r="AL12" s="47">
        <v>0</v>
      </c>
      <c r="AM12" s="48">
        <v>-7.4894729137836569E-3</v>
      </c>
      <c r="AN12" s="49">
        <v>-0.375</v>
      </c>
      <c r="AO12" s="49">
        <v>7.4999999999999956E-2</v>
      </c>
      <c r="AP12" s="44">
        <v>52.762180735666213</v>
      </c>
      <c r="AQ12" s="45">
        <v>350.7944060921775</v>
      </c>
      <c r="AR12" s="50">
        <v>1.5423898212746803</v>
      </c>
      <c r="AS12" s="86"/>
      <c r="AT12" s="43" t="s">
        <v>35</v>
      </c>
      <c r="AU12" s="44">
        <v>90.378990859205075</v>
      </c>
      <c r="AV12" s="45">
        <v>264.31643478260867</v>
      </c>
      <c r="AW12" s="45">
        <v>1.9907210535962554</v>
      </c>
      <c r="AX12" s="46">
        <v>-4.1256271686588297E-3</v>
      </c>
      <c r="AY12" s="47">
        <v>1.991786693513542E-2</v>
      </c>
      <c r="AZ12" s="46">
        <v>0</v>
      </c>
      <c r="BA12" s="47">
        <v>0</v>
      </c>
      <c r="BB12" s="48">
        <v>-7.4894729137836569E-3</v>
      </c>
      <c r="BC12" s="49">
        <v>-0.375</v>
      </c>
      <c r="BD12" s="49">
        <v>7.4999999999999956E-2</v>
      </c>
      <c r="BE12" s="44">
        <v>54.916823692648173</v>
      </c>
      <c r="BF12" s="45">
        <v>313.58741933860466</v>
      </c>
      <c r="BG12" s="50">
        <v>1.4351020850042238</v>
      </c>
      <c r="BH12" s="86"/>
      <c r="BI12" s="43" t="s">
        <v>35</v>
      </c>
      <c r="BJ12" s="44">
        <v>12.765216914847253</v>
      </c>
      <c r="BK12" s="45">
        <v>752.21714999999995</v>
      </c>
      <c r="BL12" s="45">
        <v>0.8001845905681827</v>
      </c>
      <c r="BM12" s="46">
        <v>-4.1256271686588297E-3</v>
      </c>
      <c r="BN12" s="47">
        <v>1.991786693513542E-2</v>
      </c>
      <c r="BO12" s="46">
        <v>0</v>
      </c>
      <c r="BP12" s="47">
        <v>0</v>
      </c>
      <c r="BQ12" s="48">
        <v>-2.1993472240576684E-2</v>
      </c>
      <c r="BR12" s="49">
        <v>-0.375</v>
      </c>
      <c r="BS12" s="49">
        <v>7.4999999999999956E-2</v>
      </c>
      <c r="BT12" s="44">
        <v>7.6431565177836065</v>
      </c>
      <c r="BU12" s="45">
        <v>892.43726007710484</v>
      </c>
      <c r="BV12" s="50">
        <v>0.56841980508927237</v>
      </c>
      <c r="BW12" s="86"/>
      <c r="BX12" s="43" t="s">
        <v>35</v>
      </c>
      <c r="BY12" s="44">
        <v>114.93935744426132</v>
      </c>
      <c r="BZ12" s="45">
        <v>105.47503500000002</v>
      </c>
      <c r="CA12" s="45">
        <v>1.0102693957759146</v>
      </c>
      <c r="CB12" s="46">
        <v>-4.1256271686588297E-3</v>
      </c>
      <c r="CC12" s="47">
        <v>1.991786693513542E-2</v>
      </c>
      <c r="CD12" s="46">
        <v>0</v>
      </c>
      <c r="CE12" s="47">
        <v>0</v>
      </c>
      <c r="CF12" s="48">
        <v>-2.1993472240576684E-2</v>
      </c>
      <c r="CG12" s="49">
        <v>-0.375</v>
      </c>
      <c r="CH12" s="49">
        <v>7.4999999999999956E-2</v>
      </c>
      <c r="CI12" s="44">
        <v>68.819786209678966</v>
      </c>
      <c r="CJ12" s="45">
        <v>125.13653968396861</v>
      </c>
      <c r="CK12" s="50">
        <v>0.71765582567247732</v>
      </c>
      <c r="CL12" s="86"/>
    </row>
    <row r="13" spans="1:91" ht="15" customHeight="1">
      <c r="A13" s="59" t="s">
        <v>68</v>
      </c>
      <c r="B13" s="60"/>
      <c r="C13" s="61"/>
      <c r="D13" s="62">
        <v>10.400015331552535</v>
      </c>
      <c r="E13" s="63">
        <v>-1.5872212367129223E-2</v>
      </c>
      <c r="F13" s="64">
        <v>9.4853396303696026E-3</v>
      </c>
      <c r="G13" s="63">
        <v>0</v>
      </c>
      <c r="H13" s="105">
        <v>0</v>
      </c>
      <c r="I13" s="65">
        <v>-7.489472913783656E-3</v>
      </c>
      <c r="J13" s="66"/>
      <c r="K13" s="67"/>
      <c r="L13" s="66"/>
      <c r="M13" s="61"/>
      <c r="N13" s="68">
        <v>9.6248918483492094</v>
      </c>
      <c r="P13" s="59" t="s">
        <v>68</v>
      </c>
      <c r="Q13" s="60"/>
      <c r="R13" s="61"/>
      <c r="S13" s="62">
        <v>11.250713699373808</v>
      </c>
      <c r="T13" s="63">
        <v>-1.5880353143554512E-2</v>
      </c>
      <c r="U13" s="64">
        <v>9.4977629085471488E-3</v>
      </c>
      <c r="V13" s="63">
        <v>0</v>
      </c>
      <c r="W13" s="105">
        <v>0</v>
      </c>
      <c r="X13" s="65">
        <v>-7.4894729137836569E-3</v>
      </c>
      <c r="Y13" s="66"/>
      <c r="Z13" s="67"/>
      <c r="AA13" s="66"/>
      <c r="AB13" s="61"/>
      <c r="AC13" s="68">
        <v>10.350310951419999</v>
      </c>
      <c r="AE13" s="59" t="s">
        <v>68</v>
      </c>
      <c r="AF13" s="60"/>
      <c r="AG13" s="61"/>
      <c r="AH13" s="62">
        <v>25.314032858520989</v>
      </c>
      <c r="AI13" s="63">
        <v>-1.5688593006236942E-2</v>
      </c>
      <c r="AJ13" s="64">
        <v>1.0249940530634228E-2</v>
      </c>
      <c r="AK13" s="63">
        <v>0</v>
      </c>
      <c r="AL13" s="105">
        <v>0</v>
      </c>
      <c r="AM13" s="65">
        <v>-7.4894729137836569E-3</v>
      </c>
      <c r="AN13" s="66"/>
      <c r="AO13" s="67"/>
      <c r="AP13" s="66"/>
      <c r="AQ13" s="61"/>
      <c r="AR13" s="68">
        <v>22.779306634355038</v>
      </c>
      <c r="AT13" s="59" t="s">
        <v>68</v>
      </c>
      <c r="AU13" s="60"/>
      <c r="AV13" s="61"/>
      <c r="AW13" s="62">
        <v>25.736755649175496</v>
      </c>
      <c r="AX13" s="63">
        <v>-1.6032089444359795E-2</v>
      </c>
      <c r="AY13" s="64">
        <v>1.0174212832510025E-2</v>
      </c>
      <c r="AZ13" s="63">
        <v>0</v>
      </c>
      <c r="BA13" s="105">
        <v>0</v>
      </c>
      <c r="BB13" s="65">
        <v>-7.4894729137836569E-3</v>
      </c>
      <c r="BC13" s="66"/>
      <c r="BD13" s="67"/>
      <c r="BE13" s="66"/>
      <c r="BF13" s="61"/>
      <c r="BG13" s="68">
        <v>22.942878186464931</v>
      </c>
      <c r="BI13" s="59" t="s">
        <v>68</v>
      </c>
      <c r="BJ13" s="60"/>
      <c r="BK13" s="61"/>
      <c r="BL13" s="62">
        <v>2.8508768764181402</v>
      </c>
      <c r="BM13" s="63">
        <v>-1.2715455482187677E-2</v>
      </c>
      <c r="BN13" s="64">
        <v>1.2321488405815781E-2</v>
      </c>
      <c r="BO13" s="63">
        <v>0</v>
      </c>
      <c r="BP13" s="105">
        <v>0</v>
      </c>
      <c r="BQ13" s="65">
        <v>-2.1993472240576684E-2</v>
      </c>
      <c r="BR13" s="66"/>
      <c r="BS13" s="67"/>
      <c r="BT13" s="66"/>
      <c r="BU13" s="61"/>
      <c r="BV13" s="68">
        <v>2.505715922151353</v>
      </c>
      <c r="BX13" s="59" t="s">
        <v>68</v>
      </c>
      <c r="BY13" s="60"/>
      <c r="BZ13" s="61"/>
      <c r="CA13" s="62">
        <v>20.025937608110343</v>
      </c>
      <c r="CB13" s="63">
        <v>-1.9065841829215498E-2</v>
      </c>
      <c r="CC13" s="64">
        <v>9.8901216549316523E-3</v>
      </c>
      <c r="CD13" s="63">
        <v>0</v>
      </c>
      <c r="CE13" s="105">
        <v>0</v>
      </c>
      <c r="CF13" s="65">
        <v>-2.1993472240576687E-2</v>
      </c>
      <c r="CG13" s="66"/>
      <c r="CH13" s="67"/>
      <c r="CI13" s="66"/>
      <c r="CJ13" s="61"/>
      <c r="CK13" s="68">
        <v>16.443001270389239</v>
      </c>
    </row>
    <row r="14" spans="1:91" ht="15" customHeight="1">
      <c r="A14" s="69"/>
      <c r="B14" s="70"/>
      <c r="C14" s="70"/>
      <c r="D14" s="70"/>
      <c r="E14" s="71"/>
      <c r="F14" s="71"/>
      <c r="G14" s="71"/>
      <c r="H14" s="71"/>
      <c r="I14" s="71"/>
      <c r="J14" s="71"/>
      <c r="K14" s="71"/>
      <c r="L14" s="72"/>
      <c r="M14" s="71"/>
      <c r="N14" s="70"/>
      <c r="P14" s="69"/>
      <c r="Q14" s="70"/>
      <c r="R14" s="70"/>
      <c r="S14" s="70"/>
      <c r="T14" s="71"/>
      <c r="U14" s="71"/>
      <c r="V14" s="71"/>
      <c r="W14" s="71"/>
      <c r="X14" s="71"/>
      <c r="Y14" s="71"/>
      <c r="Z14" s="71"/>
      <c r="AA14" s="72"/>
      <c r="AB14" s="71"/>
      <c r="AC14" s="70"/>
      <c r="AE14" s="69"/>
      <c r="AF14" s="70"/>
      <c r="AG14" s="70"/>
      <c r="AH14" s="70"/>
      <c r="AI14" s="71"/>
      <c r="AJ14" s="71"/>
      <c r="AK14" s="71"/>
      <c r="AL14" s="71"/>
      <c r="AM14" s="71"/>
      <c r="AN14" s="71"/>
      <c r="AO14" s="71"/>
      <c r="AP14" s="72"/>
      <c r="AQ14" s="71"/>
      <c r="AR14" s="70"/>
      <c r="AT14" s="69"/>
      <c r="AU14" s="70"/>
      <c r="AV14" s="70"/>
      <c r="AW14" s="70"/>
      <c r="AX14" s="71"/>
      <c r="AY14" s="71"/>
      <c r="AZ14" s="71"/>
      <c r="BA14" s="71"/>
      <c r="BB14" s="71"/>
      <c r="BC14" s="71"/>
      <c r="BD14" s="71"/>
      <c r="BE14" s="72"/>
      <c r="BF14" s="71"/>
      <c r="BG14" s="70"/>
      <c r="BI14" s="69"/>
      <c r="BJ14" s="70"/>
      <c r="BK14" s="70"/>
      <c r="BL14" s="70"/>
      <c r="BM14" s="71"/>
      <c r="BN14" s="71"/>
      <c r="BO14" s="71"/>
      <c r="BP14" s="71"/>
      <c r="BQ14" s="71"/>
      <c r="BR14" s="71"/>
      <c r="BS14" s="71"/>
      <c r="BT14" s="72"/>
      <c r="BU14" s="71"/>
      <c r="BV14" s="70"/>
      <c r="BX14" s="69"/>
      <c r="BY14" s="70"/>
      <c r="BZ14" s="70"/>
      <c r="CA14" s="70"/>
      <c r="CB14" s="71"/>
      <c r="CC14" s="71"/>
      <c r="CD14" s="71"/>
      <c r="CE14" s="71"/>
      <c r="CF14" s="71"/>
      <c r="CG14" s="71"/>
      <c r="CH14" s="71"/>
      <c r="CI14" s="72"/>
      <c r="CJ14" s="71"/>
      <c r="CK14" s="70"/>
    </row>
    <row r="15" spans="1:91" ht="15" customHeight="1">
      <c r="A15" s="152" t="s">
        <v>69</v>
      </c>
      <c r="B15" s="153"/>
      <c r="C15" s="153"/>
      <c r="D15" s="153"/>
      <c r="E15" s="153"/>
      <c r="F15" s="153"/>
      <c r="G15" s="154"/>
      <c r="H15" s="3"/>
      <c r="I15" s="149" t="s">
        <v>70</v>
      </c>
      <c r="J15" s="150"/>
      <c r="K15" s="150"/>
      <c r="L15" s="150"/>
      <c r="M15" s="150"/>
      <c r="N15" s="151"/>
      <c r="P15" s="152" t="s">
        <v>69</v>
      </c>
      <c r="Q15" s="153"/>
      <c r="R15" s="153"/>
      <c r="S15" s="153"/>
      <c r="T15" s="153"/>
      <c r="U15" s="153"/>
      <c r="V15" s="154"/>
      <c r="W15" s="3"/>
      <c r="X15" s="149" t="s">
        <v>70</v>
      </c>
      <c r="Y15" s="150"/>
      <c r="Z15" s="150"/>
      <c r="AA15" s="150"/>
      <c r="AB15" s="150"/>
      <c r="AC15" s="151"/>
      <c r="AE15" s="152" t="s">
        <v>69</v>
      </c>
      <c r="AF15" s="153"/>
      <c r="AG15" s="153"/>
      <c r="AH15" s="153"/>
      <c r="AI15" s="153"/>
      <c r="AJ15" s="153"/>
      <c r="AK15" s="154"/>
      <c r="AL15" s="3"/>
      <c r="AM15" s="149" t="s">
        <v>70</v>
      </c>
      <c r="AN15" s="150"/>
      <c r="AO15" s="150"/>
      <c r="AP15" s="150"/>
      <c r="AQ15" s="150"/>
      <c r="AR15" s="151"/>
      <c r="AT15" s="152" t="s">
        <v>69</v>
      </c>
      <c r="AU15" s="153"/>
      <c r="AV15" s="153"/>
      <c r="AW15" s="153"/>
      <c r="AX15" s="153"/>
      <c r="AY15" s="153"/>
      <c r="AZ15" s="154"/>
      <c r="BA15" s="3"/>
      <c r="BB15" s="149" t="s">
        <v>70</v>
      </c>
      <c r="BC15" s="150"/>
      <c r="BD15" s="150"/>
      <c r="BE15" s="150"/>
      <c r="BF15" s="150"/>
      <c r="BG15" s="151"/>
      <c r="BI15" s="152" t="s">
        <v>69</v>
      </c>
      <c r="BJ15" s="153"/>
      <c r="BK15" s="153"/>
      <c r="BL15" s="153"/>
      <c r="BM15" s="153"/>
      <c r="BN15" s="153"/>
      <c r="BO15" s="154"/>
      <c r="BP15" s="3"/>
      <c r="BQ15" s="149" t="s">
        <v>70</v>
      </c>
      <c r="BR15" s="150"/>
      <c r="BS15" s="150"/>
      <c r="BT15" s="150"/>
      <c r="BU15" s="150"/>
      <c r="BV15" s="151"/>
      <c r="BX15" s="152" t="s">
        <v>69</v>
      </c>
      <c r="BY15" s="153"/>
      <c r="BZ15" s="153"/>
      <c r="CA15" s="153"/>
      <c r="CB15" s="153"/>
      <c r="CC15" s="153"/>
      <c r="CD15" s="154"/>
      <c r="CE15" s="3"/>
      <c r="CF15" s="149" t="s">
        <v>70</v>
      </c>
      <c r="CG15" s="150"/>
      <c r="CH15" s="150"/>
      <c r="CI15" s="150"/>
      <c r="CJ15" s="150"/>
      <c r="CK15" s="151"/>
    </row>
    <row r="16" spans="1:91" ht="15" customHeight="1">
      <c r="A16" s="73" t="s">
        <v>71</v>
      </c>
      <c r="B16" s="137"/>
      <c r="C16" s="137"/>
      <c r="D16" s="137"/>
      <c r="E16" s="137"/>
      <c r="F16" s="137"/>
      <c r="G16" s="75"/>
      <c r="H16" s="3"/>
      <c r="I16" s="155" t="s">
        <v>72</v>
      </c>
      <c r="J16" s="156"/>
      <c r="K16" s="156"/>
      <c r="L16" s="156"/>
      <c r="M16" s="157" t="s">
        <v>73</v>
      </c>
      <c r="N16" s="158" t="s">
        <v>13</v>
      </c>
      <c r="P16" s="73" t="s">
        <v>71</v>
      </c>
      <c r="Q16" s="137"/>
      <c r="R16" s="137"/>
      <c r="S16" s="137"/>
      <c r="T16" s="137"/>
      <c r="U16" s="137"/>
      <c r="V16" s="75"/>
      <c r="W16" s="3"/>
      <c r="X16" s="155" t="s">
        <v>72</v>
      </c>
      <c r="Y16" s="156"/>
      <c r="Z16" s="156"/>
      <c r="AA16" s="156"/>
      <c r="AB16" s="157" t="s">
        <v>73</v>
      </c>
      <c r="AC16" s="158" t="s">
        <v>13</v>
      </c>
      <c r="AE16" s="73" t="s">
        <v>71</v>
      </c>
      <c r="AF16" s="137"/>
      <c r="AG16" s="137"/>
      <c r="AH16" s="137"/>
      <c r="AI16" s="137"/>
      <c r="AJ16" s="137"/>
      <c r="AK16" s="75"/>
      <c r="AL16" s="3"/>
      <c r="AM16" s="155" t="s">
        <v>72</v>
      </c>
      <c r="AN16" s="156"/>
      <c r="AO16" s="156"/>
      <c r="AP16" s="156"/>
      <c r="AQ16" s="157" t="s">
        <v>73</v>
      </c>
      <c r="AR16" s="158" t="s">
        <v>13</v>
      </c>
      <c r="AT16" s="73" t="s">
        <v>71</v>
      </c>
      <c r="AU16" s="137"/>
      <c r="AV16" s="137"/>
      <c r="AW16" s="137"/>
      <c r="AX16" s="137"/>
      <c r="AY16" s="137"/>
      <c r="AZ16" s="75"/>
      <c r="BA16" s="3"/>
      <c r="BB16" s="155" t="s">
        <v>72</v>
      </c>
      <c r="BC16" s="156"/>
      <c r="BD16" s="156"/>
      <c r="BE16" s="156"/>
      <c r="BF16" s="157" t="s">
        <v>73</v>
      </c>
      <c r="BG16" s="158" t="s">
        <v>13</v>
      </c>
      <c r="BI16" s="73" t="s">
        <v>71</v>
      </c>
      <c r="BJ16" s="137"/>
      <c r="BK16" s="137"/>
      <c r="BL16" s="137"/>
      <c r="BM16" s="137"/>
      <c r="BN16" s="137"/>
      <c r="BO16" s="75"/>
      <c r="BP16" s="3"/>
      <c r="BQ16" s="155" t="s">
        <v>72</v>
      </c>
      <c r="BR16" s="156"/>
      <c r="BS16" s="156"/>
      <c r="BT16" s="156"/>
      <c r="BU16" s="157" t="s">
        <v>73</v>
      </c>
      <c r="BV16" s="158" t="s">
        <v>13</v>
      </c>
      <c r="BX16" s="73" t="s">
        <v>71</v>
      </c>
      <c r="BY16" s="137"/>
      <c r="BZ16" s="137"/>
      <c r="CA16" s="137"/>
      <c r="CB16" s="137"/>
      <c r="CC16" s="137"/>
      <c r="CD16" s="75"/>
      <c r="CE16" s="3"/>
      <c r="CF16" s="155" t="s">
        <v>72</v>
      </c>
      <c r="CG16" s="156"/>
      <c r="CH16" s="156"/>
      <c r="CI16" s="156"/>
      <c r="CJ16" s="157" t="s">
        <v>73</v>
      </c>
      <c r="CK16" s="158" t="s">
        <v>13</v>
      </c>
    </row>
    <row r="17" spans="1:90" ht="15" customHeight="1">
      <c r="A17" s="76" t="s">
        <v>74</v>
      </c>
      <c r="B17" s="137"/>
      <c r="C17" s="137"/>
      <c r="D17" s="137"/>
      <c r="E17" s="137"/>
      <c r="F17" s="137"/>
      <c r="G17" s="75"/>
      <c r="H17" s="3"/>
      <c r="I17" s="15" t="s">
        <v>75</v>
      </c>
      <c r="J17" s="77"/>
      <c r="K17" s="77"/>
      <c r="L17" s="77"/>
      <c r="M17" s="78">
        <v>9.5000000000000001E-2</v>
      </c>
      <c r="N17" s="79">
        <v>1.0273760961721059</v>
      </c>
      <c r="O17" s="80"/>
      <c r="P17" s="76" t="s">
        <v>74</v>
      </c>
      <c r="Q17" s="137"/>
      <c r="R17" s="137"/>
      <c r="S17" s="137"/>
      <c r="T17" s="137"/>
      <c r="U17" s="137"/>
      <c r="V17" s="75"/>
      <c r="W17" s="3"/>
      <c r="X17" s="15" t="s">
        <v>75</v>
      </c>
      <c r="Y17" s="77"/>
      <c r="Z17" s="77"/>
      <c r="AA17" s="77"/>
      <c r="AB17" s="78">
        <v>9.5000000000000001E-2</v>
      </c>
      <c r="AC17" s="79">
        <v>1.1048084723425839</v>
      </c>
      <c r="AD17" s="80"/>
      <c r="AE17" s="76" t="s">
        <v>74</v>
      </c>
      <c r="AF17" s="137"/>
      <c r="AG17" s="137"/>
      <c r="AH17" s="137"/>
      <c r="AI17" s="137"/>
      <c r="AJ17" s="137"/>
      <c r="AK17" s="75"/>
      <c r="AL17" s="3"/>
      <c r="AM17" s="15" t="s">
        <v>75</v>
      </c>
      <c r="AN17" s="77"/>
      <c r="AO17" s="77"/>
      <c r="AP17" s="77"/>
      <c r="AQ17" s="78">
        <v>9.5000000000000001E-2</v>
      </c>
      <c r="AR17" s="79">
        <v>2.4314990227682327</v>
      </c>
      <c r="AS17" s="80"/>
      <c r="AT17" s="76" t="s">
        <v>74</v>
      </c>
      <c r="AU17" s="137"/>
      <c r="AV17" s="137"/>
      <c r="AW17" s="137"/>
      <c r="AX17" s="137"/>
      <c r="AY17" s="137"/>
      <c r="AZ17" s="75"/>
      <c r="BA17" s="3"/>
      <c r="BB17" s="15" t="s">
        <v>75</v>
      </c>
      <c r="BC17" s="77"/>
      <c r="BD17" s="77"/>
      <c r="BE17" s="77"/>
      <c r="BF17" s="78">
        <v>9.5000000000000001E-2</v>
      </c>
      <c r="BG17" s="79">
        <v>2.4489589075440086</v>
      </c>
      <c r="BH17" s="80"/>
      <c r="BI17" s="76" t="s">
        <v>74</v>
      </c>
      <c r="BJ17" s="137"/>
      <c r="BK17" s="137"/>
      <c r="BL17" s="137"/>
      <c r="BM17" s="137"/>
      <c r="BN17" s="137"/>
      <c r="BO17" s="75"/>
      <c r="BP17" s="3"/>
      <c r="BQ17" s="15" t="s">
        <v>75</v>
      </c>
      <c r="BR17" s="77"/>
      <c r="BS17" s="77"/>
      <c r="BT17" s="77"/>
      <c r="BU17" s="78">
        <v>9.5000000000000001E-2</v>
      </c>
      <c r="BV17" s="79">
        <v>0.26746405910604304</v>
      </c>
      <c r="BW17" s="80"/>
      <c r="BX17" s="76" t="s">
        <v>74</v>
      </c>
      <c r="BY17" s="137"/>
      <c r="BZ17" s="137"/>
      <c r="CA17" s="137"/>
      <c r="CB17" s="137"/>
      <c r="CC17" s="137"/>
      <c r="CD17" s="75"/>
      <c r="CE17" s="3"/>
      <c r="CF17" s="15" t="s">
        <v>75</v>
      </c>
      <c r="CG17" s="77"/>
      <c r="CH17" s="77"/>
      <c r="CI17" s="77"/>
      <c r="CJ17" s="78">
        <v>9.5000000000000001E-2</v>
      </c>
      <c r="CK17" s="79">
        <v>1.7551518209966053</v>
      </c>
      <c r="CL17" s="80"/>
    </row>
    <row r="18" spans="1:90" ht="15" customHeight="1">
      <c r="A18" s="76" t="s">
        <v>76</v>
      </c>
      <c r="B18" s="169"/>
      <c r="C18" s="169"/>
      <c r="D18" s="169"/>
      <c r="E18" s="169"/>
      <c r="F18" s="169"/>
      <c r="G18" s="81"/>
      <c r="H18" s="3"/>
      <c r="I18" s="82" t="s">
        <v>77</v>
      </c>
      <c r="J18" s="83"/>
      <c r="K18" s="83"/>
      <c r="L18" s="83"/>
      <c r="M18" s="84">
        <v>1.4999999999999999E-2</v>
      </c>
      <c r="N18" s="85">
        <v>0.16221727834296409</v>
      </c>
      <c r="O18" s="86"/>
      <c r="P18" s="76" t="s">
        <v>76</v>
      </c>
      <c r="Q18" s="169"/>
      <c r="R18" s="169"/>
      <c r="S18" s="169"/>
      <c r="T18" s="169"/>
      <c r="U18" s="169"/>
      <c r="V18" s="81"/>
      <c r="W18" s="3"/>
      <c r="X18" s="82" t="s">
        <v>77</v>
      </c>
      <c r="Y18" s="83"/>
      <c r="Z18" s="83"/>
      <c r="AA18" s="83"/>
      <c r="AB18" s="84">
        <v>1.4999999999999999E-2</v>
      </c>
      <c r="AC18" s="85">
        <v>0.17444344300146061</v>
      </c>
      <c r="AD18" s="86"/>
      <c r="AE18" s="76" t="s">
        <v>76</v>
      </c>
      <c r="AF18" s="169"/>
      <c r="AG18" s="169"/>
      <c r="AH18" s="169"/>
      <c r="AI18" s="169"/>
      <c r="AJ18" s="169"/>
      <c r="AK18" s="81"/>
      <c r="AL18" s="3"/>
      <c r="AM18" s="82" t="s">
        <v>77</v>
      </c>
      <c r="AN18" s="83"/>
      <c r="AO18" s="83"/>
      <c r="AP18" s="83"/>
      <c r="AQ18" s="84">
        <v>1.4999999999999999E-2</v>
      </c>
      <c r="AR18" s="85">
        <v>0.38392089833182619</v>
      </c>
      <c r="AS18" s="86"/>
      <c r="AT18" s="76" t="s">
        <v>76</v>
      </c>
      <c r="AU18" s="169"/>
      <c r="AV18" s="169"/>
      <c r="AW18" s="169"/>
      <c r="AX18" s="169"/>
      <c r="AY18" s="169"/>
      <c r="AZ18" s="81"/>
      <c r="BA18" s="3"/>
      <c r="BB18" s="82" t="s">
        <v>77</v>
      </c>
      <c r="BC18" s="83"/>
      <c r="BD18" s="83"/>
      <c r="BE18" s="83"/>
      <c r="BF18" s="84">
        <v>1.4999999999999999E-2</v>
      </c>
      <c r="BG18" s="85">
        <v>0.38667772224379082</v>
      </c>
      <c r="BH18" s="86"/>
      <c r="BI18" s="76" t="s">
        <v>76</v>
      </c>
      <c r="BJ18" s="169"/>
      <c r="BK18" s="169"/>
      <c r="BL18" s="169"/>
      <c r="BM18" s="169"/>
      <c r="BN18" s="169"/>
      <c r="BO18" s="81"/>
      <c r="BP18" s="3"/>
      <c r="BQ18" s="82" t="s">
        <v>77</v>
      </c>
      <c r="BR18" s="83"/>
      <c r="BS18" s="83"/>
      <c r="BT18" s="83"/>
      <c r="BU18" s="84">
        <v>1.4999999999999999E-2</v>
      </c>
      <c r="BV18" s="85">
        <v>4.223116722726996E-2</v>
      </c>
      <c r="BW18" s="86"/>
      <c r="BX18" s="76" t="s">
        <v>76</v>
      </c>
      <c r="BY18" s="169"/>
      <c r="BZ18" s="169"/>
      <c r="CA18" s="169"/>
      <c r="CB18" s="169"/>
      <c r="CC18" s="169"/>
      <c r="CD18" s="81"/>
      <c r="CE18" s="3"/>
      <c r="CF18" s="82" t="s">
        <v>77</v>
      </c>
      <c r="CG18" s="83"/>
      <c r="CH18" s="83"/>
      <c r="CI18" s="83"/>
      <c r="CJ18" s="84">
        <v>1.4999999999999999E-2</v>
      </c>
      <c r="CK18" s="85">
        <v>0.27712923489420083</v>
      </c>
      <c r="CL18" s="86"/>
    </row>
    <row r="19" spans="1:90" ht="15" customHeight="1">
      <c r="A19" s="76" t="s">
        <v>78</v>
      </c>
      <c r="B19" s="138"/>
      <c r="C19" s="138"/>
      <c r="D19" s="138"/>
      <c r="E19" s="138"/>
      <c r="F19" s="138"/>
      <c r="G19" s="87"/>
      <c r="H19" s="3"/>
      <c r="I19" s="88" t="s">
        <v>79</v>
      </c>
      <c r="J19" s="89"/>
      <c r="K19" s="89"/>
      <c r="L19" s="89"/>
      <c r="M19" s="90"/>
      <c r="N19" s="91">
        <v>10.814485222864279</v>
      </c>
      <c r="O19" s="86"/>
      <c r="P19" s="76" t="s">
        <v>78</v>
      </c>
      <c r="Q19" s="138"/>
      <c r="R19" s="138"/>
      <c r="S19" s="138"/>
      <c r="T19" s="138"/>
      <c r="U19" s="138"/>
      <c r="V19" s="87"/>
      <c r="W19" s="3"/>
      <c r="X19" s="88" t="s">
        <v>79</v>
      </c>
      <c r="Y19" s="89"/>
      <c r="Z19" s="89"/>
      <c r="AA19" s="89"/>
      <c r="AB19" s="90"/>
      <c r="AC19" s="91">
        <v>11.629562866764044</v>
      </c>
      <c r="AD19" s="86"/>
      <c r="AE19" s="76" t="s">
        <v>78</v>
      </c>
      <c r="AF19" s="138"/>
      <c r="AG19" s="138"/>
      <c r="AH19" s="138"/>
      <c r="AI19" s="138"/>
      <c r="AJ19" s="138"/>
      <c r="AK19" s="87"/>
      <c r="AL19" s="3"/>
      <c r="AM19" s="88" t="s">
        <v>79</v>
      </c>
      <c r="AN19" s="89"/>
      <c r="AO19" s="89"/>
      <c r="AP19" s="89"/>
      <c r="AQ19" s="90"/>
      <c r="AR19" s="91">
        <v>25.594726555455097</v>
      </c>
      <c r="AS19" s="86"/>
      <c r="AT19" s="76" t="s">
        <v>78</v>
      </c>
      <c r="AU19" s="138"/>
      <c r="AV19" s="138"/>
      <c r="AW19" s="138"/>
      <c r="AX19" s="138"/>
      <c r="AY19" s="138"/>
      <c r="AZ19" s="87"/>
      <c r="BA19" s="3"/>
      <c r="BB19" s="88" t="s">
        <v>79</v>
      </c>
      <c r="BC19" s="89"/>
      <c r="BD19" s="89"/>
      <c r="BE19" s="89"/>
      <c r="BF19" s="90"/>
      <c r="BG19" s="91">
        <v>25.778514816252731</v>
      </c>
      <c r="BH19" s="86"/>
      <c r="BI19" s="76" t="s">
        <v>78</v>
      </c>
      <c r="BJ19" s="138"/>
      <c r="BK19" s="138"/>
      <c r="BL19" s="138"/>
      <c r="BM19" s="138"/>
      <c r="BN19" s="138"/>
      <c r="BO19" s="87"/>
      <c r="BP19" s="3"/>
      <c r="BQ19" s="88" t="s">
        <v>79</v>
      </c>
      <c r="BR19" s="89"/>
      <c r="BS19" s="89"/>
      <c r="BT19" s="89"/>
      <c r="BU19" s="90"/>
      <c r="BV19" s="91">
        <v>2.815411148484666</v>
      </c>
      <c r="BW19" s="86"/>
      <c r="BX19" s="76" t="s">
        <v>78</v>
      </c>
      <c r="BY19" s="138"/>
      <c r="BZ19" s="138"/>
      <c r="CA19" s="138"/>
      <c r="CB19" s="138"/>
      <c r="CC19" s="138"/>
      <c r="CD19" s="87"/>
      <c r="CE19" s="3"/>
      <c r="CF19" s="88" t="s">
        <v>79</v>
      </c>
      <c r="CG19" s="89"/>
      <c r="CH19" s="89"/>
      <c r="CI19" s="89"/>
      <c r="CJ19" s="90"/>
      <c r="CK19" s="91">
        <v>18.475282326280045</v>
      </c>
      <c r="CL19" s="86"/>
    </row>
    <row r="20" spans="1:90" ht="15" customHeight="1">
      <c r="A20" s="76" t="s">
        <v>80</v>
      </c>
      <c r="B20" s="138"/>
      <c r="C20" s="138"/>
      <c r="D20" s="138"/>
      <c r="E20" s="138"/>
      <c r="F20" s="138"/>
      <c r="G20" s="87"/>
      <c r="H20" s="3"/>
      <c r="P20" s="76" t="s">
        <v>80</v>
      </c>
      <c r="Q20" s="138"/>
      <c r="R20" s="138"/>
      <c r="S20" s="138"/>
      <c r="T20" s="138"/>
      <c r="U20" s="138"/>
      <c r="V20" s="87"/>
      <c r="W20" s="3"/>
      <c r="AE20" s="76" t="s">
        <v>80</v>
      </c>
      <c r="AF20" s="138"/>
      <c r="AG20" s="138"/>
      <c r="AH20" s="138"/>
      <c r="AI20" s="138"/>
      <c r="AJ20" s="138"/>
      <c r="AK20" s="87"/>
      <c r="AL20" s="3"/>
      <c r="AT20" s="76" t="s">
        <v>80</v>
      </c>
      <c r="AU20" s="138"/>
      <c r="AV20" s="138"/>
      <c r="AW20" s="138"/>
      <c r="AX20" s="138"/>
      <c r="AY20" s="138"/>
      <c r="AZ20" s="87"/>
      <c r="BA20" s="3"/>
      <c r="BI20" s="76" t="s">
        <v>80</v>
      </c>
      <c r="BJ20" s="138"/>
      <c r="BK20" s="138"/>
      <c r="BL20" s="138"/>
      <c r="BM20" s="138"/>
      <c r="BN20" s="138"/>
      <c r="BO20" s="87"/>
      <c r="BP20" s="3"/>
      <c r="BX20" s="76" t="s">
        <v>80</v>
      </c>
      <c r="BY20" s="138"/>
      <c r="BZ20" s="138"/>
      <c r="CA20" s="138"/>
      <c r="CB20" s="138"/>
      <c r="CC20" s="138"/>
      <c r="CD20" s="87"/>
      <c r="CE20" s="3"/>
    </row>
    <row r="21" spans="1:90" ht="15" customHeight="1">
      <c r="A21" s="76"/>
      <c r="B21" s="139"/>
      <c r="C21" s="139"/>
      <c r="D21" s="139"/>
      <c r="E21" s="139"/>
      <c r="F21" s="139"/>
      <c r="G21" s="92"/>
      <c r="H21" s="3"/>
      <c r="I21" s="159" t="s">
        <v>81</v>
      </c>
      <c r="J21" s="160"/>
      <c r="K21" s="160"/>
      <c r="L21" s="160"/>
      <c r="M21" s="161" t="s">
        <v>73</v>
      </c>
      <c r="N21" s="162" t="s">
        <v>13</v>
      </c>
      <c r="O21" s="86"/>
      <c r="P21" s="76"/>
      <c r="Q21" s="139"/>
      <c r="R21" s="139"/>
      <c r="S21" s="139"/>
      <c r="T21" s="139"/>
      <c r="U21" s="139"/>
      <c r="V21" s="92"/>
      <c r="W21" s="3"/>
      <c r="X21" s="159" t="s">
        <v>81</v>
      </c>
      <c r="Y21" s="160"/>
      <c r="Z21" s="160"/>
      <c r="AA21" s="160"/>
      <c r="AB21" s="161" t="s">
        <v>73</v>
      </c>
      <c r="AC21" s="162" t="s">
        <v>13</v>
      </c>
      <c r="AD21" s="86"/>
      <c r="AE21" s="76"/>
      <c r="AF21" s="139"/>
      <c r="AG21" s="139"/>
      <c r="AH21" s="139"/>
      <c r="AI21" s="139"/>
      <c r="AJ21" s="139"/>
      <c r="AK21" s="92"/>
      <c r="AL21" s="3"/>
      <c r="AM21" s="159" t="s">
        <v>81</v>
      </c>
      <c r="AN21" s="160"/>
      <c r="AO21" s="160"/>
      <c r="AP21" s="160"/>
      <c r="AQ21" s="161" t="s">
        <v>73</v>
      </c>
      <c r="AR21" s="162" t="s">
        <v>13</v>
      </c>
      <c r="AS21" s="86"/>
      <c r="AT21" s="76"/>
      <c r="AU21" s="139"/>
      <c r="AV21" s="139"/>
      <c r="AW21" s="139"/>
      <c r="AX21" s="139"/>
      <c r="AY21" s="139"/>
      <c r="AZ21" s="92"/>
      <c r="BA21" s="3"/>
      <c r="BB21" s="159" t="s">
        <v>81</v>
      </c>
      <c r="BC21" s="160"/>
      <c r="BD21" s="160"/>
      <c r="BE21" s="160"/>
      <c r="BF21" s="161" t="s">
        <v>73</v>
      </c>
      <c r="BG21" s="162" t="s">
        <v>13</v>
      </c>
      <c r="BH21" s="86"/>
      <c r="BI21" s="76"/>
      <c r="BJ21" s="139"/>
      <c r="BK21" s="139"/>
      <c r="BL21" s="139"/>
      <c r="BM21" s="139"/>
      <c r="BN21" s="139"/>
      <c r="BO21" s="92"/>
      <c r="BP21" s="3"/>
      <c r="BQ21" s="159" t="s">
        <v>81</v>
      </c>
      <c r="BR21" s="160"/>
      <c r="BS21" s="160"/>
      <c r="BT21" s="160"/>
      <c r="BU21" s="161" t="s">
        <v>73</v>
      </c>
      <c r="BV21" s="162" t="s">
        <v>13</v>
      </c>
      <c r="BW21" s="86"/>
      <c r="BX21" s="76"/>
      <c r="BY21" s="139"/>
      <c r="BZ21" s="139"/>
      <c r="CA21" s="139"/>
      <c r="CB21" s="139"/>
      <c r="CC21" s="139"/>
      <c r="CD21" s="92"/>
      <c r="CE21" s="3"/>
      <c r="CF21" s="159" t="s">
        <v>81</v>
      </c>
      <c r="CG21" s="160"/>
      <c r="CH21" s="160"/>
      <c r="CI21" s="160"/>
      <c r="CJ21" s="161" t="s">
        <v>73</v>
      </c>
      <c r="CK21" s="162" t="s">
        <v>13</v>
      </c>
      <c r="CL21" s="86"/>
    </row>
    <row r="22" spans="1:90" ht="15" customHeight="1">
      <c r="A22" s="93"/>
      <c r="B22" s="138"/>
      <c r="C22" s="138"/>
      <c r="D22" s="138"/>
      <c r="E22" s="138"/>
      <c r="F22" s="138"/>
      <c r="G22" s="87"/>
      <c r="H22" s="3"/>
      <c r="I22" s="88" t="s">
        <v>82</v>
      </c>
      <c r="J22" s="89"/>
      <c r="K22" s="89"/>
      <c r="L22" s="89"/>
      <c r="M22" s="94"/>
      <c r="N22" s="91">
        <v>10.814485222864279</v>
      </c>
      <c r="P22" s="93"/>
      <c r="Q22" s="138"/>
      <c r="R22" s="138"/>
      <c r="S22" s="138"/>
      <c r="T22" s="138"/>
      <c r="U22" s="138"/>
      <c r="V22" s="87"/>
      <c r="W22" s="3"/>
      <c r="X22" s="88" t="s">
        <v>82</v>
      </c>
      <c r="Y22" s="89"/>
      <c r="Z22" s="89"/>
      <c r="AA22" s="89"/>
      <c r="AB22" s="94"/>
      <c r="AC22" s="91">
        <v>11.629562866764044</v>
      </c>
      <c r="AE22" s="93"/>
      <c r="AF22" s="138"/>
      <c r="AG22" s="138"/>
      <c r="AH22" s="138"/>
      <c r="AI22" s="138"/>
      <c r="AJ22" s="138"/>
      <c r="AK22" s="87"/>
      <c r="AL22" s="3"/>
      <c r="AM22" s="88" t="s">
        <v>82</v>
      </c>
      <c r="AN22" s="89"/>
      <c r="AO22" s="89"/>
      <c r="AP22" s="89"/>
      <c r="AQ22" s="94"/>
      <c r="AR22" s="91">
        <v>25.594726555455097</v>
      </c>
      <c r="AT22" s="93"/>
      <c r="AU22" s="138"/>
      <c r="AV22" s="138"/>
      <c r="AW22" s="138"/>
      <c r="AX22" s="138"/>
      <c r="AY22" s="138"/>
      <c r="AZ22" s="87"/>
      <c r="BA22" s="3"/>
      <c r="BB22" s="88" t="s">
        <v>82</v>
      </c>
      <c r="BC22" s="89"/>
      <c r="BD22" s="89"/>
      <c r="BE22" s="89"/>
      <c r="BF22" s="94"/>
      <c r="BG22" s="91">
        <v>25.778514816252731</v>
      </c>
      <c r="BI22" s="93"/>
      <c r="BJ22" s="138"/>
      <c r="BK22" s="138"/>
      <c r="BL22" s="138"/>
      <c r="BM22" s="138"/>
      <c r="BN22" s="138"/>
      <c r="BO22" s="87"/>
      <c r="BP22" s="3"/>
      <c r="BQ22" s="88" t="s">
        <v>82</v>
      </c>
      <c r="BR22" s="89"/>
      <c r="BS22" s="89"/>
      <c r="BT22" s="89"/>
      <c r="BU22" s="94"/>
      <c r="BV22" s="91">
        <v>2.815411148484666</v>
      </c>
      <c r="BX22" s="93"/>
      <c r="BY22" s="138"/>
      <c r="BZ22" s="138"/>
      <c r="CA22" s="138"/>
      <c r="CB22" s="138"/>
      <c r="CC22" s="138"/>
      <c r="CD22" s="87"/>
      <c r="CE22" s="3"/>
      <c r="CF22" s="88" t="s">
        <v>82</v>
      </c>
      <c r="CG22" s="89"/>
      <c r="CH22" s="89"/>
      <c r="CI22" s="89"/>
      <c r="CJ22" s="94"/>
      <c r="CK22" s="91">
        <v>18.475282326280045</v>
      </c>
    </row>
    <row r="23" spans="1:90" ht="15" customHeight="1">
      <c r="A23" s="95" t="s">
        <v>83</v>
      </c>
      <c r="B23" s="139"/>
      <c r="C23" s="139"/>
      <c r="D23" s="139"/>
      <c r="E23" s="139"/>
      <c r="F23" s="139"/>
      <c r="G23" s="92"/>
      <c r="H23" s="3"/>
      <c r="I23" s="82" t="s">
        <v>84</v>
      </c>
      <c r="J23" s="96"/>
      <c r="K23" s="96"/>
      <c r="L23" s="96"/>
      <c r="M23" s="97">
        <v>2.2499999999999999E-2</v>
      </c>
      <c r="N23" s="85">
        <v>0.24892676983574979</v>
      </c>
      <c r="P23" s="95" t="s">
        <v>83</v>
      </c>
      <c r="Q23" s="139"/>
      <c r="R23" s="139"/>
      <c r="S23" s="139"/>
      <c r="T23" s="139"/>
      <c r="U23" s="139"/>
      <c r="V23" s="92"/>
      <c r="W23" s="3"/>
      <c r="X23" s="82" t="s">
        <v>84</v>
      </c>
      <c r="Y23" s="96"/>
      <c r="Z23" s="96"/>
      <c r="AA23" s="96"/>
      <c r="AB23" s="97">
        <v>2.2499999999999999E-2</v>
      </c>
      <c r="AC23" s="85">
        <v>0.26768814782832706</v>
      </c>
      <c r="AE23" s="95" t="s">
        <v>83</v>
      </c>
      <c r="AF23" s="139"/>
      <c r="AG23" s="139"/>
      <c r="AH23" s="139"/>
      <c r="AI23" s="139"/>
      <c r="AJ23" s="139"/>
      <c r="AK23" s="92"/>
      <c r="AL23" s="3"/>
      <c r="AM23" s="82" t="s">
        <v>84</v>
      </c>
      <c r="AN23" s="96"/>
      <c r="AO23" s="96"/>
      <c r="AP23" s="96"/>
      <c r="AQ23" s="97">
        <v>2.2499999999999999E-2</v>
      </c>
      <c r="AR23" s="85">
        <v>0.58913692838643428</v>
      </c>
      <c r="AT23" s="95" t="s">
        <v>83</v>
      </c>
      <c r="AU23" s="139"/>
      <c r="AV23" s="139"/>
      <c r="AW23" s="139"/>
      <c r="AX23" s="139"/>
      <c r="AY23" s="139"/>
      <c r="AZ23" s="92"/>
      <c r="BA23" s="3"/>
      <c r="BB23" s="82" t="s">
        <v>84</v>
      </c>
      <c r="BC23" s="96"/>
      <c r="BD23" s="96"/>
      <c r="BE23" s="96"/>
      <c r="BF23" s="97">
        <v>2.2499999999999999E-2</v>
      </c>
      <c r="BG23" s="85">
        <v>0.59336734871169838</v>
      </c>
      <c r="BI23" s="95" t="s">
        <v>83</v>
      </c>
      <c r="BJ23" s="139"/>
      <c r="BK23" s="139"/>
      <c r="BL23" s="139"/>
      <c r="BM23" s="139"/>
      <c r="BN23" s="139"/>
      <c r="BO23" s="92"/>
      <c r="BP23" s="3"/>
      <c r="BQ23" s="82" t="s">
        <v>84</v>
      </c>
      <c r="BR23" s="96"/>
      <c r="BS23" s="96"/>
      <c r="BT23" s="96"/>
      <c r="BU23" s="97">
        <v>2.2499999999999999E-2</v>
      </c>
      <c r="BV23" s="85">
        <v>6.4804860195299074E-2</v>
      </c>
      <c r="BX23" s="95" t="s">
        <v>83</v>
      </c>
      <c r="BY23" s="139"/>
      <c r="BZ23" s="139"/>
      <c r="CA23" s="139"/>
      <c r="CB23" s="139"/>
      <c r="CC23" s="139"/>
      <c r="CD23" s="92"/>
      <c r="CE23" s="3"/>
      <c r="CF23" s="82" t="s">
        <v>84</v>
      </c>
      <c r="CG23" s="96"/>
      <c r="CH23" s="96"/>
      <c r="CI23" s="96"/>
      <c r="CJ23" s="97">
        <v>2.2499999999999999E-2</v>
      </c>
      <c r="CK23" s="85">
        <v>0.42526225303457821</v>
      </c>
    </row>
    <row r="24" spans="1:90" ht="15" customHeight="1">
      <c r="A24" s="163" t="s">
        <v>83</v>
      </c>
      <c r="B24" s="164"/>
      <c r="C24" s="164"/>
      <c r="D24" s="164"/>
      <c r="E24" s="164"/>
      <c r="F24" s="164"/>
      <c r="G24" s="165"/>
      <c r="H24" s="3"/>
      <c r="I24" s="22" t="s">
        <v>85</v>
      </c>
      <c r="J24" s="98"/>
      <c r="K24" s="98"/>
      <c r="L24" s="99"/>
      <c r="M24" s="100"/>
      <c r="N24" s="91">
        <v>11.063411992700029</v>
      </c>
      <c r="P24" s="163" t="s">
        <v>83</v>
      </c>
      <c r="Q24" s="164"/>
      <c r="R24" s="164"/>
      <c r="S24" s="164"/>
      <c r="T24" s="164"/>
      <c r="U24" s="164"/>
      <c r="V24" s="165"/>
      <c r="W24" s="3"/>
      <c r="X24" s="22" t="s">
        <v>85</v>
      </c>
      <c r="Y24" s="98"/>
      <c r="Z24" s="98"/>
      <c r="AA24" s="99"/>
      <c r="AB24" s="100"/>
      <c r="AC24" s="91">
        <v>11.897251014592371</v>
      </c>
      <c r="AE24" s="163" t="s">
        <v>83</v>
      </c>
      <c r="AF24" s="164"/>
      <c r="AG24" s="164"/>
      <c r="AH24" s="164"/>
      <c r="AI24" s="164"/>
      <c r="AJ24" s="164"/>
      <c r="AK24" s="165"/>
      <c r="AL24" s="3"/>
      <c r="AM24" s="22" t="s">
        <v>85</v>
      </c>
      <c r="AN24" s="98"/>
      <c r="AO24" s="98"/>
      <c r="AP24" s="99"/>
      <c r="AQ24" s="100"/>
      <c r="AR24" s="91">
        <v>26.183863483841531</v>
      </c>
      <c r="AT24" s="163" t="s">
        <v>83</v>
      </c>
      <c r="AU24" s="164"/>
      <c r="AV24" s="164"/>
      <c r="AW24" s="164"/>
      <c r="AX24" s="164"/>
      <c r="AY24" s="164"/>
      <c r="AZ24" s="165"/>
      <c r="BA24" s="3"/>
      <c r="BB24" s="22" t="s">
        <v>85</v>
      </c>
      <c r="BC24" s="98"/>
      <c r="BD24" s="98"/>
      <c r="BE24" s="99"/>
      <c r="BF24" s="100"/>
      <c r="BG24" s="91">
        <v>26.371882164964429</v>
      </c>
      <c r="BI24" s="163" t="s">
        <v>83</v>
      </c>
      <c r="BJ24" s="164"/>
      <c r="BK24" s="164"/>
      <c r="BL24" s="164"/>
      <c r="BM24" s="164"/>
      <c r="BN24" s="164"/>
      <c r="BO24" s="165"/>
      <c r="BP24" s="3"/>
      <c r="BQ24" s="22" t="s">
        <v>85</v>
      </c>
      <c r="BR24" s="98"/>
      <c r="BS24" s="98"/>
      <c r="BT24" s="99"/>
      <c r="BU24" s="100"/>
      <c r="BV24" s="91">
        <v>2.8802160086799651</v>
      </c>
      <c r="BX24" s="163" t="s">
        <v>83</v>
      </c>
      <c r="BY24" s="164"/>
      <c r="BZ24" s="164"/>
      <c r="CA24" s="164"/>
      <c r="CB24" s="164"/>
      <c r="CC24" s="164"/>
      <c r="CD24" s="165"/>
      <c r="CE24" s="3"/>
      <c r="CF24" s="22" t="s">
        <v>85</v>
      </c>
      <c r="CG24" s="98"/>
      <c r="CH24" s="98"/>
      <c r="CI24" s="99"/>
      <c r="CJ24" s="100"/>
      <c r="CK24" s="91">
        <v>18.900544579314623</v>
      </c>
    </row>
    <row r="25" spans="1:90" ht="15" customHeight="1">
      <c r="A25" s="74"/>
      <c r="B25" s="74"/>
      <c r="C25" s="74"/>
      <c r="D25" s="74"/>
      <c r="E25" s="74"/>
      <c r="F25" s="74"/>
      <c r="G25" s="74"/>
      <c r="H25" s="74"/>
      <c r="P25" s="74"/>
      <c r="Q25" s="74"/>
      <c r="R25" s="74"/>
      <c r="S25" s="74"/>
      <c r="T25" s="74"/>
      <c r="U25" s="74"/>
      <c r="V25" s="74"/>
      <c r="W25" s="74"/>
      <c r="AE25" s="74"/>
      <c r="AF25" s="74"/>
      <c r="AG25" s="74"/>
      <c r="AH25" s="74"/>
      <c r="AI25" s="74"/>
      <c r="AJ25" s="74"/>
      <c r="AK25" s="74"/>
      <c r="AL25" s="74"/>
      <c r="AT25" s="74"/>
      <c r="AU25" s="74"/>
      <c r="AV25" s="74"/>
      <c r="AW25" s="74"/>
      <c r="AX25" s="74"/>
      <c r="AY25" s="74"/>
      <c r="AZ25" s="74"/>
      <c r="BA25" s="74"/>
      <c r="BI25" s="74"/>
      <c r="BJ25" s="74"/>
      <c r="BK25" s="74"/>
      <c r="BL25" s="74"/>
      <c r="BM25" s="74"/>
      <c r="BN25" s="74"/>
      <c r="BO25" s="74"/>
      <c r="BP25" s="74"/>
      <c r="BX25" s="74"/>
      <c r="BY25" s="74"/>
      <c r="BZ25" s="74"/>
      <c r="CA25" s="74"/>
      <c r="CB25" s="74"/>
      <c r="CC25" s="74"/>
      <c r="CD25" s="74"/>
      <c r="CE25" s="74"/>
    </row>
    <row r="26" spans="1:90" ht="15" customHeight="1">
      <c r="N26" s="86"/>
      <c r="AR26" s="86"/>
    </row>
  </sheetData>
  <printOptions horizontalCentered="1"/>
  <pageMargins left="0.25" right="0.25" top="1.1000000000000001" bottom="0.75" header="0.5" footer="0.5"/>
  <pageSetup paperSize="5" scale="85" pageOrder="overThenDown" orientation="landscape" r:id="rId1"/>
  <headerFooter>
    <oddHeader xml:space="preserve">&amp;L&amp;G&amp;C&amp;"Arial,Regular"SoonerSelect Dental Program
October 1, 2023 – June 30, 2024
&amp;KFF0000DRAFT&amp;K01+000 CUST Rate Sheet&amp;R&amp;"Arial,Regular"&amp;10State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4EDB-2A5E-49A8-A29C-09D0B538A46F}">
  <sheetPr>
    <tabColor theme="9" tint="-0.249977111117893"/>
  </sheetPr>
  <dimension ref="A1:QH34"/>
  <sheetViews>
    <sheetView showGridLines="0" zoomScale="80" zoomScaleNormal="80" zoomScaleSheetLayoutView="100" zoomScalePageLayoutView="80" workbookViewId="0"/>
  </sheetViews>
  <sheetFormatPr defaultColWidth="9.28515625" defaultRowHeight="15" customHeight="1"/>
  <cols>
    <col min="1" max="1" width="36.5703125" style="1" customWidth="1"/>
    <col min="2" max="14" width="12.7109375" style="1" customWidth="1"/>
    <col min="16" max="16" width="36.5703125" style="1" customWidth="1"/>
    <col min="17" max="29" width="12.7109375" style="1" customWidth="1"/>
    <col min="31" max="31" width="36.5703125" style="1" customWidth="1"/>
    <col min="32" max="44" width="12.7109375" style="1" customWidth="1"/>
    <col min="46" max="46" width="36.5703125" style="1" customWidth="1"/>
    <col min="47" max="59" width="12.7109375" style="1" customWidth="1"/>
    <col min="60" max="60" width="9.28515625" style="1"/>
    <col min="61" max="61" width="36.5703125" style="1" customWidth="1"/>
    <col min="62" max="74" width="12.7109375" style="1" customWidth="1"/>
    <col min="76" max="76" width="36.5703125" style="1" customWidth="1"/>
    <col min="77" max="89" width="12.7109375" style="1" customWidth="1"/>
    <col min="91" max="91" width="36.5703125" style="1" customWidth="1"/>
    <col min="92" max="104" width="12.7109375" style="1" customWidth="1"/>
    <col min="106" max="106" width="36.5703125" style="1" customWidth="1"/>
    <col min="107" max="119" width="12.7109375" style="1" customWidth="1"/>
    <col min="120" max="120" width="9.28515625" style="1" customWidth="1"/>
    <col min="121" max="121" width="36.5703125" style="1" customWidth="1"/>
    <col min="122" max="134" width="12.7109375" style="1" customWidth="1"/>
    <col min="135" max="135" width="9.28515625" style="1"/>
    <col min="136" max="136" width="36.5703125" style="1" customWidth="1"/>
    <col min="137" max="149" width="12.7109375" style="1" customWidth="1"/>
    <col min="150" max="150" width="9.28515625" style="1"/>
    <col min="151" max="151" width="36.5703125" style="1" customWidth="1"/>
    <col min="152" max="164" width="12.7109375" style="1" customWidth="1"/>
    <col min="165" max="165" width="9.28515625" customWidth="1"/>
    <col min="166" max="166" width="36.5703125" style="1" customWidth="1"/>
    <col min="167" max="179" width="12.7109375" style="1" customWidth="1"/>
    <col min="181" max="181" width="36.5703125" style="1" customWidth="1"/>
    <col min="182" max="194" width="12.7109375" style="1" customWidth="1"/>
    <col min="196" max="196" width="36.5703125" style="1" customWidth="1"/>
    <col min="197" max="209" width="12.7109375" style="1" customWidth="1"/>
    <col min="210" max="210" width="9.28515625" style="1"/>
    <col min="211" max="211" width="36.5703125" style="1" customWidth="1"/>
    <col min="212" max="224" width="12.7109375" style="1" customWidth="1"/>
    <col min="226" max="226" width="36.5703125" style="1" customWidth="1"/>
    <col min="227" max="239" width="12.7109375" style="1" customWidth="1"/>
    <col min="241" max="241" width="36.5703125" style="1" customWidth="1"/>
    <col min="242" max="254" width="12.7109375" style="1" customWidth="1"/>
    <col min="256" max="256" width="36.5703125" style="1" customWidth="1"/>
    <col min="257" max="269" width="12.7109375" style="1" customWidth="1"/>
    <col min="270" max="270" width="9.28515625" style="1"/>
    <col min="271" max="271" width="36.5703125" style="1" customWidth="1"/>
    <col min="272" max="284" width="12.7109375" style="1" customWidth="1"/>
    <col min="285" max="285" width="9.28515625" style="1"/>
    <col min="286" max="286" width="36.5703125" style="1" customWidth="1"/>
    <col min="287" max="299" width="12.7109375" style="1" customWidth="1"/>
    <col min="300" max="300" width="9.28515625" style="1"/>
    <col min="301" max="301" width="36.5703125" style="1" customWidth="1"/>
    <col min="302" max="314" width="12.7109375" style="1" customWidth="1"/>
    <col min="315" max="315" width="10.5703125" bestFit="1" customWidth="1"/>
    <col min="316" max="316" width="36.5703125" style="1" customWidth="1"/>
    <col min="317" max="329" width="12.7109375" style="1" customWidth="1"/>
    <col min="330" max="330" width="10.5703125" bestFit="1" customWidth="1"/>
    <col min="331" max="331" width="36.5703125" style="1" customWidth="1"/>
    <col min="332" max="344" width="12.7109375" style="1" customWidth="1"/>
    <col min="346" max="346" width="36.5703125" style="1" customWidth="1"/>
    <col min="347" max="359" width="12.7109375" style="1" customWidth="1"/>
    <col min="360" max="360" width="9.28515625" style="1"/>
    <col min="361" max="361" width="36.5703125" style="1" customWidth="1"/>
    <col min="362" max="374" width="12.7109375" style="1" customWidth="1"/>
    <col min="376" max="376" width="36.5703125" style="1" customWidth="1"/>
    <col min="377" max="389" width="12.7109375" style="1" customWidth="1"/>
    <col min="391" max="391" width="36.5703125" style="1" customWidth="1"/>
    <col min="392" max="404" width="12.7109375" style="1" customWidth="1"/>
    <col min="406" max="406" width="36.5703125" style="1" customWidth="1"/>
    <col min="407" max="419" width="12.7109375" style="1" customWidth="1"/>
    <col min="420" max="420" width="9.28515625" style="1"/>
    <col min="421" max="421" width="36.5703125" style="1" customWidth="1"/>
    <col min="422" max="434" width="12.7109375" style="1" customWidth="1"/>
    <col min="435" max="435" width="10.5703125" style="1" bestFit="1" customWidth="1"/>
    <col min="436" max="436" width="36.5703125" style="1" customWidth="1"/>
    <col min="437" max="449" width="12.7109375" style="1" customWidth="1"/>
    <col min="450" max="16384" width="9.28515625" style="1"/>
  </cols>
  <sheetData>
    <row r="1" spans="1:450" ht="21">
      <c r="A1" s="2" t="s">
        <v>86</v>
      </c>
      <c r="C1" s="3"/>
      <c r="D1" s="3"/>
      <c r="E1" s="3"/>
      <c r="F1" s="3"/>
      <c r="G1" s="3"/>
      <c r="H1" s="4"/>
      <c r="I1" s="4"/>
      <c r="J1" s="4"/>
      <c r="K1" s="4"/>
      <c r="L1" s="4"/>
      <c r="M1" s="4"/>
      <c r="N1" s="4"/>
      <c r="P1" s="2" t="s">
        <v>86</v>
      </c>
      <c r="R1" s="3"/>
      <c r="S1" s="3"/>
      <c r="T1" s="3"/>
      <c r="U1" s="3"/>
      <c r="V1" s="3"/>
      <c r="W1" s="4"/>
      <c r="X1" s="4"/>
      <c r="Y1" s="4"/>
      <c r="Z1" s="4"/>
      <c r="AA1" s="4"/>
      <c r="AB1" s="4"/>
      <c r="AC1" s="4"/>
      <c r="AE1" s="2" t="s">
        <v>86</v>
      </c>
      <c r="AG1" s="3"/>
      <c r="AH1" s="3"/>
      <c r="AI1" s="3"/>
      <c r="AJ1" s="3"/>
      <c r="AK1" s="3"/>
      <c r="AL1" s="4"/>
      <c r="AM1" s="4"/>
      <c r="AN1" s="4"/>
      <c r="AO1" s="4"/>
      <c r="AP1" s="4"/>
      <c r="AQ1" s="4"/>
      <c r="AR1" s="4"/>
      <c r="AT1" s="2" t="s">
        <v>86</v>
      </c>
      <c r="AV1" s="3"/>
      <c r="AW1" s="3"/>
      <c r="AX1" s="3"/>
      <c r="AY1" s="3"/>
      <c r="AZ1" s="3"/>
      <c r="BA1" s="4"/>
      <c r="BB1" s="4"/>
      <c r="BC1" s="4"/>
      <c r="BD1" s="4"/>
      <c r="BE1" s="4"/>
      <c r="BF1" s="4"/>
      <c r="BG1" s="4"/>
      <c r="BI1" s="2" t="s">
        <v>87</v>
      </c>
      <c r="BK1" s="3"/>
      <c r="BL1" s="3"/>
      <c r="BM1" s="3"/>
      <c r="BN1" s="3"/>
      <c r="BO1" s="3"/>
      <c r="BP1" s="4"/>
      <c r="BQ1" s="4"/>
      <c r="BR1" s="4"/>
      <c r="BS1" s="4"/>
      <c r="BT1" s="4"/>
      <c r="BU1" s="4"/>
      <c r="BV1" s="4"/>
      <c r="BX1" s="2" t="s">
        <v>87</v>
      </c>
      <c r="BZ1" s="3"/>
      <c r="CA1" s="3"/>
      <c r="CB1" s="3"/>
      <c r="CC1" s="3"/>
      <c r="CD1" s="3"/>
      <c r="CE1" s="4"/>
      <c r="CF1" s="4"/>
      <c r="CG1" s="4"/>
      <c r="CH1" s="4"/>
      <c r="CI1" s="4"/>
      <c r="CJ1" s="4"/>
      <c r="CK1" s="4"/>
      <c r="CM1" s="2" t="s">
        <v>87</v>
      </c>
      <c r="CO1" s="3"/>
      <c r="CP1" s="3"/>
      <c r="CQ1" s="3"/>
      <c r="CR1" s="3"/>
      <c r="CS1" s="3"/>
      <c r="CT1" s="4"/>
      <c r="CU1" s="4"/>
      <c r="CV1" s="4"/>
      <c r="CW1" s="4"/>
      <c r="CX1" s="4"/>
      <c r="CY1" s="4"/>
      <c r="CZ1" s="4"/>
      <c r="DB1" s="2" t="s">
        <v>87</v>
      </c>
      <c r="DD1" s="3"/>
      <c r="DE1" s="3"/>
      <c r="DF1" s="3"/>
      <c r="DG1" s="3"/>
      <c r="DH1" s="3"/>
      <c r="DI1" s="4"/>
      <c r="DJ1" s="4"/>
      <c r="DK1" s="4"/>
      <c r="DL1" s="4"/>
      <c r="DM1" s="4"/>
      <c r="DN1" s="4"/>
      <c r="DO1" s="4"/>
      <c r="DQ1" s="2" t="s">
        <v>88</v>
      </c>
      <c r="DS1" s="3"/>
      <c r="DT1" s="3"/>
      <c r="DU1" s="3"/>
      <c r="DV1" s="3"/>
      <c r="DW1" s="3"/>
      <c r="DX1" s="4"/>
      <c r="DY1" s="4"/>
      <c r="DZ1" s="4"/>
      <c r="EA1" s="4"/>
      <c r="EB1" s="4"/>
      <c r="EC1" s="4"/>
      <c r="ED1" s="4"/>
      <c r="EF1" s="2" t="s">
        <v>89</v>
      </c>
      <c r="EH1" s="3"/>
      <c r="EI1" s="3"/>
      <c r="EJ1" s="3"/>
      <c r="EK1" s="3"/>
      <c r="EL1" s="3"/>
      <c r="EM1" s="4"/>
      <c r="EN1" s="4"/>
      <c r="EO1" s="4"/>
      <c r="EP1" s="4"/>
      <c r="EQ1" s="4"/>
      <c r="ER1" s="4"/>
      <c r="ES1" s="4"/>
      <c r="EU1" s="2" t="s">
        <v>90</v>
      </c>
      <c r="EW1" s="3"/>
      <c r="EX1" s="3"/>
      <c r="EY1" s="3"/>
      <c r="EZ1" s="3"/>
      <c r="FA1" s="3"/>
      <c r="FB1" s="4"/>
      <c r="FC1" s="4"/>
      <c r="FD1" s="4"/>
      <c r="FE1" s="4"/>
      <c r="FF1" s="4"/>
      <c r="FG1" s="4"/>
      <c r="FH1" s="4"/>
      <c r="FJ1" s="2" t="s">
        <v>90</v>
      </c>
      <c r="FL1" s="3"/>
      <c r="FM1" s="3"/>
      <c r="FN1" s="3"/>
      <c r="FO1" s="3"/>
      <c r="FP1" s="3"/>
      <c r="FQ1" s="4"/>
      <c r="FR1" s="4"/>
      <c r="FS1" s="4"/>
      <c r="FT1" s="4"/>
      <c r="FU1" s="4"/>
      <c r="FV1" s="4"/>
      <c r="FW1" s="4"/>
      <c r="FY1" s="2" t="s">
        <v>90</v>
      </c>
      <c r="GA1" s="3"/>
      <c r="GB1" s="3"/>
      <c r="GC1" s="3"/>
      <c r="GD1" s="3"/>
      <c r="GE1" s="3"/>
      <c r="GF1" s="4"/>
      <c r="GG1" s="4"/>
      <c r="GH1" s="4"/>
      <c r="GI1" s="4"/>
      <c r="GJ1" s="4"/>
      <c r="GK1" s="4"/>
      <c r="GL1" s="4"/>
      <c r="GN1" s="2" t="s">
        <v>90</v>
      </c>
      <c r="GP1" s="3"/>
      <c r="GQ1" s="3"/>
      <c r="GR1" s="3"/>
      <c r="GS1" s="3"/>
      <c r="GT1" s="3"/>
      <c r="GU1" s="4"/>
      <c r="GV1" s="4"/>
      <c r="GW1" s="4"/>
      <c r="GX1" s="4"/>
      <c r="GY1" s="4"/>
      <c r="GZ1" s="4"/>
      <c r="HA1" s="4"/>
      <c r="HC1" s="2" t="s">
        <v>91</v>
      </c>
      <c r="HE1" s="3"/>
      <c r="HF1" s="3"/>
      <c r="HG1" s="3"/>
      <c r="HH1" s="3"/>
      <c r="HI1" s="3"/>
      <c r="HJ1" s="4"/>
      <c r="HK1" s="4"/>
      <c r="HL1" s="4"/>
      <c r="HM1" s="4"/>
      <c r="HN1" s="4"/>
      <c r="HO1" s="4"/>
      <c r="HP1" s="4"/>
      <c r="HR1" s="2" t="s">
        <v>91</v>
      </c>
      <c r="HT1" s="3"/>
      <c r="HU1" s="3"/>
      <c r="HV1" s="3"/>
      <c r="HW1" s="3"/>
      <c r="HX1" s="3"/>
      <c r="HY1" s="4"/>
      <c r="HZ1" s="4"/>
      <c r="IA1" s="4"/>
      <c r="IB1" s="4"/>
      <c r="IC1" s="4"/>
      <c r="ID1" s="4"/>
      <c r="IE1" s="4"/>
      <c r="IG1" s="2" t="s">
        <v>91</v>
      </c>
      <c r="II1" s="3"/>
      <c r="IJ1" s="3"/>
      <c r="IK1" s="3"/>
      <c r="IL1" s="3"/>
      <c r="IM1" s="3"/>
      <c r="IN1" s="4"/>
      <c r="IO1" s="4"/>
      <c r="IP1" s="4"/>
      <c r="IQ1" s="4"/>
      <c r="IR1" s="4"/>
      <c r="IS1" s="4"/>
      <c r="IT1" s="4"/>
      <c r="IV1" s="2" t="s">
        <v>91</v>
      </c>
      <c r="IX1" s="3"/>
      <c r="IY1" s="3"/>
      <c r="IZ1" s="3"/>
      <c r="JA1" s="3"/>
      <c r="JB1" s="3"/>
      <c r="JC1" s="4"/>
      <c r="JD1" s="4"/>
      <c r="JE1" s="4"/>
      <c r="JF1" s="4"/>
      <c r="JG1" s="4"/>
      <c r="JH1" s="4"/>
      <c r="JI1" s="4"/>
      <c r="JK1" s="2" t="s">
        <v>92</v>
      </c>
      <c r="JM1" s="3"/>
      <c r="JN1" s="3"/>
      <c r="JO1" s="3"/>
      <c r="JP1" s="3"/>
      <c r="JQ1" s="3"/>
      <c r="JR1" s="4"/>
      <c r="JS1" s="4"/>
      <c r="JT1" s="4"/>
      <c r="JU1" s="4"/>
      <c r="JV1" s="4"/>
      <c r="JW1" s="4"/>
      <c r="JX1" s="4"/>
      <c r="JZ1" s="2" t="s">
        <v>93</v>
      </c>
      <c r="KB1" s="3"/>
      <c r="KC1" s="3"/>
      <c r="KD1" s="3"/>
      <c r="KE1" s="3"/>
      <c r="KF1" s="3"/>
      <c r="KG1" s="4"/>
      <c r="KH1" s="4"/>
      <c r="KI1" s="4"/>
      <c r="KJ1" s="4"/>
      <c r="KK1" s="4"/>
      <c r="KL1" s="4"/>
      <c r="KM1" s="4"/>
      <c r="KO1" s="2" t="s">
        <v>94</v>
      </c>
      <c r="KQ1" s="3"/>
      <c r="KR1" s="3"/>
      <c r="KS1" s="3"/>
      <c r="KT1" s="3"/>
      <c r="KU1" s="3"/>
      <c r="KV1" s="4"/>
      <c r="KW1" s="4"/>
      <c r="KX1" s="4"/>
      <c r="KY1" s="4"/>
      <c r="KZ1" s="4"/>
      <c r="LA1" s="4"/>
      <c r="LB1" s="4"/>
      <c r="LD1" s="2" t="s">
        <v>94</v>
      </c>
      <c r="LF1" s="3"/>
      <c r="LG1" s="3"/>
      <c r="LH1" s="3"/>
      <c r="LI1" s="3"/>
      <c r="LJ1" s="3"/>
      <c r="LK1" s="4"/>
      <c r="LL1" s="4"/>
      <c r="LM1" s="4"/>
      <c r="LN1" s="4"/>
      <c r="LO1" s="4"/>
      <c r="LP1" s="4"/>
      <c r="LQ1" s="4"/>
      <c r="LS1" s="2" t="s">
        <v>94</v>
      </c>
      <c r="LU1" s="3"/>
      <c r="LV1" s="3"/>
      <c r="LW1" s="3"/>
      <c r="LX1" s="3"/>
      <c r="LY1" s="3"/>
      <c r="LZ1" s="4"/>
      <c r="MA1" s="4"/>
      <c r="MB1" s="4"/>
      <c r="MC1" s="4"/>
      <c r="MD1" s="4"/>
      <c r="ME1" s="4"/>
      <c r="MF1" s="4"/>
      <c r="MH1" s="2" t="s">
        <v>94</v>
      </c>
      <c r="MJ1" s="3"/>
      <c r="MK1" s="3"/>
      <c r="ML1" s="3"/>
      <c r="MM1" s="3"/>
      <c r="MN1" s="3"/>
      <c r="MO1" s="4"/>
      <c r="MP1" s="4"/>
      <c r="MQ1" s="4"/>
      <c r="MR1" s="4"/>
      <c r="MS1" s="4"/>
      <c r="MT1" s="4"/>
      <c r="MU1" s="4"/>
      <c r="MW1" s="2" t="s">
        <v>95</v>
      </c>
      <c r="MY1" s="3"/>
      <c r="MZ1" s="3"/>
      <c r="NA1" s="3"/>
      <c r="NB1" s="3"/>
      <c r="NC1" s="3"/>
      <c r="ND1" s="4"/>
      <c r="NE1" s="4"/>
      <c r="NF1" s="4"/>
      <c r="NG1" s="4"/>
      <c r="NH1" s="4"/>
      <c r="NI1" s="4"/>
      <c r="NJ1" s="4"/>
      <c r="NL1" s="2" t="s">
        <v>95</v>
      </c>
      <c r="NN1" s="3"/>
      <c r="NO1" s="3"/>
      <c r="NP1" s="3"/>
      <c r="NQ1" s="3"/>
      <c r="NR1" s="3"/>
      <c r="NS1" s="4"/>
      <c r="NT1" s="4"/>
      <c r="NU1" s="4"/>
      <c r="NV1" s="4"/>
      <c r="NW1" s="4"/>
      <c r="NX1" s="4"/>
      <c r="NY1" s="4"/>
      <c r="OA1" s="2" t="s">
        <v>95</v>
      </c>
      <c r="OC1" s="3"/>
      <c r="OD1" s="3"/>
      <c r="OE1" s="3"/>
      <c r="OF1" s="3"/>
      <c r="OG1" s="3"/>
      <c r="OH1" s="4"/>
      <c r="OI1" s="4"/>
      <c r="OJ1" s="4"/>
      <c r="OK1" s="4"/>
      <c r="OL1" s="4"/>
      <c r="OM1" s="4"/>
      <c r="ON1" s="4"/>
      <c r="OP1" s="2" t="s">
        <v>95</v>
      </c>
      <c r="OR1" s="3"/>
      <c r="OS1" s="3"/>
      <c r="OT1" s="3"/>
      <c r="OU1" s="3"/>
      <c r="OV1" s="3"/>
      <c r="OW1" s="4"/>
      <c r="OX1" s="4"/>
      <c r="OY1" s="4"/>
      <c r="OZ1" s="4"/>
      <c r="PA1" s="4"/>
      <c r="PB1" s="4"/>
      <c r="PC1" s="4"/>
      <c r="PE1" s="2" t="s">
        <v>96</v>
      </c>
      <c r="PG1" s="3"/>
      <c r="PH1" s="3"/>
      <c r="PI1" s="3"/>
      <c r="PJ1" s="3"/>
      <c r="PK1" s="3"/>
      <c r="PL1" s="4"/>
      <c r="PM1" s="4"/>
      <c r="PN1" s="4"/>
      <c r="PO1" s="4"/>
      <c r="PP1" s="4"/>
      <c r="PQ1" s="4"/>
      <c r="PR1" s="4"/>
      <c r="PT1" s="2" t="s">
        <v>97</v>
      </c>
      <c r="PV1" s="3"/>
      <c r="PW1" s="3"/>
      <c r="PX1" s="3"/>
      <c r="PY1" s="3"/>
      <c r="PZ1" s="3"/>
      <c r="QA1" s="4"/>
      <c r="QB1" s="4"/>
      <c r="QC1" s="4"/>
      <c r="QD1" s="4"/>
      <c r="QE1" s="4"/>
      <c r="QF1" s="4"/>
      <c r="QG1" s="4"/>
    </row>
    <row r="2" spans="1:450" ht="5.0999999999999996" customHeight="1">
      <c r="B2" s="3"/>
      <c r="C2" s="5"/>
      <c r="D2" s="3"/>
      <c r="E2" s="3"/>
      <c r="F2" s="3"/>
      <c r="G2" s="3"/>
      <c r="H2" s="3"/>
      <c r="I2" s="3"/>
      <c r="J2" s="3"/>
      <c r="K2" s="3"/>
      <c r="L2" s="6"/>
      <c r="M2" s="7"/>
      <c r="N2" s="8"/>
      <c r="Q2" s="3"/>
      <c r="R2" s="5"/>
      <c r="S2" s="3"/>
      <c r="T2" s="3"/>
      <c r="U2" s="3"/>
      <c r="V2" s="3"/>
      <c r="W2" s="3"/>
      <c r="X2" s="3"/>
      <c r="Y2" s="3"/>
      <c r="Z2" s="3"/>
      <c r="AA2" s="6"/>
      <c r="AB2" s="7"/>
      <c r="AC2" s="8"/>
      <c r="AF2" s="3"/>
      <c r="AG2" s="5"/>
      <c r="AH2" s="3"/>
      <c r="AI2" s="3"/>
      <c r="AJ2" s="3"/>
      <c r="AK2" s="3"/>
      <c r="AL2" s="3"/>
      <c r="AM2" s="3"/>
      <c r="AN2" s="3"/>
      <c r="AO2" s="3"/>
      <c r="AP2" s="6"/>
      <c r="AQ2" s="7"/>
      <c r="AR2" s="8"/>
      <c r="AU2" s="3"/>
      <c r="AV2" s="5"/>
      <c r="AW2" s="3"/>
      <c r="AX2" s="3"/>
      <c r="AY2" s="3"/>
      <c r="AZ2" s="3"/>
      <c r="BA2" s="3"/>
      <c r="BB2" s="3"/>
      <c r="BC2" s="3"/>
      <c r="BD2" s="3"/>
      <c r="BE2" s="6"/>
      <c r="BF2" s="7"/>
      <c r="BG2" s="8"/>
      <c r="BJ2" s="3"/>
      <c r="BK2" s="5"/>
      <c r="BL2" s="3"/>
      <c r="BM2" s="3"/>
      <c r="BN2" s="3"/>
      <c r="BO2" s="3"/>
      <c r="BP2" s="3"/>
      <c r="BQ2" s="3"/>
      <c r="BR2" s="3"/>
      <c r="BS2" s="3"/>
      <c r="BT2" s="6"/>
      <c r="BU2" s="7"/>
      <c r="BV2" s="8"/>
      <c r="BY2" s="3"/>
      <c r="BZ2" s="5"/>
      <c r="CA2" s="3"/>
      <c r="CB2" s="3"/>
      <c r="CC2" s="3"/>
      <c r="CD2" s="3"/>
      <c r="CE2" s="3"/>
      <c r="CF2" s="3"/>
      <c r="CG2" s="3"/>
      <c r="CH2" s="3"/>
      <c r="CI2" s="6"/>
      <c r="CJ2" s="7"/>
      <c r="CK2" s="8"/>
      <c r="CN2" s="3"/>
      <c r="CO2" s="5"/>
      <c r="CP2" s="3"/>
      <c r="CQ2" s="3"/>
      <c r="CR2" s="3"/>
      <c r="CS2" s="3"/>
      <c r="CT2" s="3"/>
      <c r="CU2" s="3"/>
      <c r="CV2" s="3"/>
      <c r="CW2" s="3"/>
      <c r="CX2" s="6"/>
      <c r="CY2" s="7"/>
      <c r="CZ2" s="8"/>
      <c r="DC2" s="3"/>
      <c r="DD2" s="5"/>
      <c r="DE2" s="3"/>
      <c r="DF2" s="3"/>
      <c r="DG2" s="3"/>
      <c r="DH2" s="3"/>
      <c r="DI2" s="3"/>
      <c r="DJ2" s="3"/>
      <c r="DK2" s="3"/>
      <c r="DL2" s="3"/>
      <c r="DM2" s="6"/>
      <c r="DN2" s="7"/>
      <c r="DO2" s="8"/>
      <c r="DR2" s="3"/>
      <c r="DS2" s="5"/>
      <c r="DT2" s="3"/>
      <c r="DU2" s="3"/>
      <c r="DV2" s="3"/>
      <c r="DW2" s="3"/>
      <c r="DX2" s="3"/>
      <c r="DY2" s="3"/>
      <c r="DZ2" s="3"/>
      <c r="EA2" s="3"/>
      <c r="EB2" s="6"/>
      <c r="EC2" s="7"/>
      <c r="ED2" s="8"/>
      <c r="EG2" s="3"/>
      <c r="EH2" s="5"/>
      <c r="EI2" s="3"/>
      <c r="EJ2" s="3"/>
      <c r="EK2" s="3"/>
      <c r="EL2" s="3"/>
      <c r="EM2" s="3"/>
      <c r="EN2" s="3"/>
      <c r="EO2" s="3"/>
      <c r="EP2" s="3"/>
      <c r="EQ2" s="6"/>
      <c r="ER2" s="7"/>
      <c r="ES2" s="8"/>
      <c r="EV2" s="3"/>
      <c r="EW2" s="5"/>
      <c r="EX2" s="3"/>
      <c r="EY2" s="3"/>
      <c r="EZ2" s="3"/>
      <c r="FA2" s="3"/>
      <c r="FB2" s="3"/>
      <c r="FC2" s="3"/>
      <c r="FD2" s="3"/>
      <c r="FE2" s="3"/>
      <c r="FF2" s="6"/>
      <c r="FG2" s="7"/>
      <c r="FH2" s="8"/>
      <c r="FK2" s="3"/>
      <c r="FL2" s="5"/>
      <c r="FM2" s="3"/>
      <c r="FN2" s="3"/>
      <c r="FO2" s="3"/>
      <c r="FP2" s="3"/>
      <c r="FQ2" s="3"/>
      <c r="FR2" s="3"/>
      <c r="FS2" s="3"/>
      <c r="FT2" s="3"/>
      <c r="FU2" s="6"/>
      <c r="FV2" s="7"/>
      <c r="FW2" s="8"/>
      <c r="FZ2" s="3"/>
      <c r="GA2" s="5"/>
      <c r="GB2" s="3"/>
      <c r="GC2" s="3"/>
      <c r="GD2" s="3"/>
      <c r="GE2" s="3"/>
      <c r="GF2" s="3"/>
      <c r="GG2" s="3"/>
      <c r="GH2" s="3"/>
      <c r="GI2" s="3"/>
      <c r="GJ2" s="6"/>
      <c r="GK2" s="7"/>
      <c r="GL2" s="8"/>
      <c r="GO2" s="3"/>
      <c r="GP2" s="5"/>
      <c r="GQ2" s="3"/>
      <c r="GR2" s="3"/>
      <c r="GS2" s="3"/>
      <c r="GT2" s="3"/>
      <c r="GU2" s="3"/>
      <c r="GV2" s="3"/>
      <c r="GW2" s="3"/>
      <c r="GX2" s="3"/>
      <c r="GY2" s="6"/>
      <c r="GZ2" s="7"/>
      <c r="HA2" s="8"/>
      <c r="HD2" s="3"/>
      <c r="HE2" s="5"/>
      <c r="HF2" s="3"/>
      <c r="HG2" s="3"/>
      <c r="HH2" s="3"/>
      <c r="HI2" s="3"/>
      <c r="HJ2" s="3"/>
      <c r="HK2" s="3"/>
      <c r="HL2" s="3"/>
      <c r="HM2" s="3"/>
      <c r="HN2" s="6"/>
      <c r="HO2" s="7"/>
      <c r="HP2" s="8"/>
      <c r="HS2" s="3"/>
      <c r="HT2" s="5"/>
      <c r="HU2" s="3"/>
      <c r="HV2" s="3"/>
      <c r="HW2" s="3"/>
      <c r="HX2" s="3"/>
      <c r="HY2" s="3"/>
      <c r="HZ2" s="3"/>
      <c r="IA2" s="3"/>
      <c r="IB2" s="3"/>
      <c r="IC2" s="6"/>
      <c r="ID2" s="7"/>
      <c r="IE2" s="8"/>
      <c r="IH2" s="3"/>
      <c r="II2" s="5"/>
      <c r="IJ2" s="3"/>
      <c r="IK2" s="3"/>
      <c r="IL2" s="3"/>
      <c r="IM2" s="3"/>
      <c r="IN2" s="3"/>
      <c r="IO2" s="3"/>
      <c r="IP2" s="3"/>
      <c r="IQ2" s="3"/>
      <c r="IR2" s="6"/>
      <c r="IS2" s="7"/>
      <c r="IT2" s="8"/>
      <c r="IW2" s="3"/>
      <c r="IX2" s="5"/>
      <c r="IY2" s="3"/>
      <c r="IZ2" s="3"/>
      <c r="JA2" s="3"/>
      <c r="JB2" s="3"/>
      <c r="JC2" s="3"/>
      <c r="JD2" s="3"/>
      <c r="JE2" s="3"/>
      <c r="JF2" s="3"/>
      <c r="JG2" s="6"/>
      <c r="JH2" s="7"/>
      <c r="JI2" s="8"/>
      <c r="JL2" s="3"/>
      <c r="JM2" s="5"/>
      <c r="JN2" s="3"/>
      <c r="JO2" s="3"/>
      <c r="JP2" s="3"/>
      <c r="JQ2" s="3"/>
      <c r="JR2" s="3"/>
      <c r="JS2" s="3"/>
      <c r="JT2" s="3"/>
      <c r="JU2" s="3"/>
      <c r="JV2" s="6"/>
      <c r="JW2" s="7"/>
      <c r="JX2" s="8"/>
      <c r="KA2" s="3"/>
      <c r="KB2" s="5"/>
      <c r="KC2" s="3"/>
      <c r="KD2" s="3"/>
      <c r="KE2" s="3"/>
      <c r="KF2" s="3"/>
      <c r="KG2" s="3"/>
      <c r="KH2" s="3"/>
      <c r="KI2" s="3"/>
      <c r="KJ2" s="3"/>
      <c r="KK2" s="6"/>
      <c r="KL2" s="7"/>
      <c r="KM2" s="8"/>
      <c r="KP2" s="3"/>
      <c r="KQ2" s="5"/>
      <c r="KR2" s="3"/>
      <c r="KS2" s="3"/>
      <c r="KT2" s="3"/>
      <c r="KU2" s="3"/>
      <c r="KV2" s="3"/>
      <c r="KW2" s="3"/>
      <c r="KX2" s="3"/>
      <c r="KY2" s="3"/>
      <c r="KZ2" s="6"/>
      <c r="LA2" s="7"/>
      <c r="LB2" s="8"/>
      <c r="LE2" s="3"/>
      <c r="LF2" s="5"/>
      <c r="LG2" s="3"/>
      <c r="LH2" s="3"/>
      <c r="LI2" s="3"/>
      <c r="LJ2" s="3"/>
      <c r="LK2" s="3"/>
      <c r="LL2" s="3"/>
      <c r="LM2" s="3"/>
      <c r="LN2" s="3"/>
      <c r="LO2" s="6"/>
      <c r="LP2" s="7"/>
      <c r="LQ2" s="8"/>
      <c r="LT2" s="3"/>
      <c r="LU2" s="5"/>
      <c r="LV2" s="3"/>
      <c r="LW2" s="3"/>
      <c r="LX2" s="3"/>
      <c r="LY2" s="3"/>
      <c r="LZ2" s="3"/>
      <c r="MA2" s="3"/>
      <c r="MB2" s="3"/>
      <c r="MC2" s="3"/>
      <c r="MD2" s="6"/>
      <c r="ME2" s="7"/>
      <c r="MF2" s="8"/>
      <c r="MI2" s="3"/>
      <c r="MJ2" s="5"/>
      <c r="MK2" s="3"/>
      <c r="ML2" s="3"/>
      <c r="MM2" s="3"/>
      <c r="MN2" s="3"/>
      <c r="MO2" s="3"/>
      <c r="MP2" s="3"/>
      <c r="MQ2" s="3"/>
      <c r="MR2" s="3"/>
      <c r="MS2" s="6"/>
      <c r="MT2" s="7"/>
      <c r="MU2" s="8"/>
      <c r="MX2" s="3"/>
      <c r="MY2" s="5"/>
      <c r="MZ2" s="3"/>
      <c r="NA2" s="3"/>
      <c r="NB2" s="3"/>
      <c r="NC2" s="3"/>
      <c r="ND2" s="3"/>
      <c r="NE2" s="3"/>
      <c r="NF2" s="3"/>
      <c r="NG2" s="3"/>
      <c r="NH2" s="6"/>
      <c r="NI2" s="7"/>
      <c r="NJ2" s="8"/>
      <c r="NM2" s="3"/>
      <c r="NN2" s="5"/>
      <c r="NO2" s="3"/>
      <c r="NP2" s="3"/>
      <c r="NQ2" s="3"/>
      <c r="NR2" s="3"/>
      <c r="NS2" s="3"/>
      <c r="NT2" s="3"/>
      <c r="NU2" s="3"/>
      <c r="NV2" s="3"/>
      <c r="NW2" s="6"/>
      <c r="NX2" s="7"/>
      <c r="NY2" s="8"/>
      <c r="OB2" s="3"/>
      <c r="OC2" s="5"/>
      <c r="OD2" s="3"/>
      <c r="OE2" s="3"/>
      <c r="OF2" s="3"/>
      <c r="OG2" s="3"/>
      <c r="OH2" s="3"/>
      <c r="OI2" s="3"/>
      <c r="OJ2" s="3"/>
      <c r="OK2" s="3"/>
      <c r="OL2" s="6"/>
      <c r="OM2" s="7"/>
      <c r="ON2" s="8"/>
      <c r="OQ2" s="3"/>
      <c r="OR2" s="5"/>
      <c r="OS2" s="3"/>
      <c r="OT2" s="3"/>
      <c r="OU2" s="3"/>
      <c r="OV2" s="3"/>
      <c r="OW2" s="3"/>
      <c r="OX2" s="3"/>
      <c r="OY2" s="3"/>
      <c r="OZ2" s="3"/>
      <c r="PA2" s="6"/>
      <c r="PB2" s="7"/>
      <c r="PC2" s="8"/>
      <c r="PF2" s="3"/>
      <c r="PG2" s="5"/>
      <c r="PH2" s="3"/>
      <c r="PI2" s="3"/>
      <c r="PJ2" s="3"/>
      <c r="PK2" s="3"/>
      <c r="PL2" s="3"/>
      <c r="PM2" s="3"/>
      <c r="PN2" s="3"/>
      <c r="PO2" s="3"/>
      <c r="PP2" s="6"/>
      <c r="PQ2" s="7"/>
      <c r="PR2" s="8"/>
      <c r="PU2" s="3"/>
      <c r="PV2" s="5"/>
      <c r="PW2" s="3"/>
      <c r="PX2" s="3"/>
      <c r="PY2" s="3"/>
      <c r="PZ2" s="3"/>
      <c r="QA2" s="3"/>
      <c r="QB2" s="3"/>
      <c r="QC2" s="3"/>
      <c r="QD2" s="3"/>
      <c r="QE2" s="6"/>
      <c r="QF2" s="7"/>
      <c r="QG2" s="8"/>
    </row>
    <row r="3" spans="1:450" ht="15" customHeight="1">
      <c r="A3" s="9" t="s">
        <v>60</v>
      </c>
      <c r="B3" s="10" t="s">
        <v>17</v>
      </c>
      <c r="C3" s="11"/>
      <c r="D3" s="12"/>
      <c r="E3" s="3"/>
      <c r="F3" s="3"/>
      <c r="G3" s="3"/>
      <c r="H3" s="3"/>
      <c r="I3" s="9" t="s">
        <v>61</v>
      </c>
      <c r="J3" s="13"/>
      <c r="K3" s="14"/>
      <c r="L3" s="15" t="s">
        <v>62</v>
      </c>
      <c r="M3" s="11"/>
      <c r="N3" s="12"/>
      <c r="P3" s="9" t="s">
        <v>60</v>
      </c>
      <c r="Q3" s="10" t="s">
        <v>17</v>
      </c>
      <c r="R3" s="11"/>
      <c r="S3" s="12"/>
      <c r="T3" s="3"/>
      <c r="U3" s="3"/>
      <c r="V3" s="3"/>
      <c r="W3" s="3"/>
      <c r="X3" s="9" t="s">
        <v>61</v>
      </c>
      <c r="Y3" s="13"/>
      <c r="Z3" s="14"/>
      <c r="AA3" s="15" t="s">
        <v>62</v>
      </c>
      <c r="AB3" s="11"/>
      <c r="AC3" s="12"/>
      <c r="AE3" s="9" t="s">
        <v>60</v>
      </c>
      <c r="AF3" s="10" t="s">
        <v>17</v>
      </c>
      <c r="AG3" s="11"/>
      <c r="AH3" s="12"/>
      <c r="AI3" s="3"/>
      <c r="AJ3" s="3"/>
      <c r="AK3" s="3"/>
      <c r="AL3" s="3"/>
      <c r="AM3" s="9" t="s">
        <v>61</v>
      </c>
      <c r="AN3" s="13"/>
      <c r="AO3" s="14"/>
      <c r="AP3" s="15" t="s">
        <v>62</v>
      </c>
      <c r="AQ3" s="11"/>
      <c r="AR3" s="12"/>
      <c r="AT3" s="9" t="s">
        <v>60</v>
      </c>
      <c r="AU3" s="10" t="s">
        <v>17</v>
      </c>
      <c r="AV3" s="11"/>
      <c r="AW3" s="12"/>
      <c r="AX3" s="3"/>
      <c r="AY3" s="3"/>
      <c r="AZ3" s="3"/>
      <c r="BA3" s="3"/>
      <c r="BB3" s="9" t="s">
        <v>61</v>
      </c>
      <c r="BC3" s="13"/>
      <c r="BD3" s="14"/>
      <c r="BE3" s="15" t="s">
        <v>62</v>
      </c>
      <c r="BF3" s="11"/>
      <c r="BG3" s="12"/>
      <c r="BI3" s="9" t="s">
        <v>60</v>
      </c>
      <c r="BJ3" s="10" t="s">
        <v>17</v>
      </c>
      <c r="BK3" s="11"/>
      <c r="BL3" s="12"/>
      <c r="BM3" s="3"/>
      <c r="BN3" s="3"/>
      <c r="BO3" s="3"/>
      <c r="BP3" s="3"/>
      <c r="BQ3" s="9" t="s">
        <v>61</v>
      </c>
      <c r="BR3" s="13"/>
      <c r="BS3" s="14"/>
      <c r="BT3" s="15" t="s">
        <v>62</v>
      </c>
      <c r="BU3" s="11"/>
      <c r="BV3" s="12"/>
      <c r="BX3" s="9" t="s">
        <v>60</v>
      </c>
      <c r="BY3" s="10" t="s">
        <v>17</v>
      </c>
      <c r="BZ3" s="11"/>
      <c r="CA3" s="12"/>
      <c r="CB3" s="3"/>
      <c r="CC3" s="3"/>
      <c r="CD3" s="3"/>
      <c r="CE3" s="3"/>
      <c r="CF3" s="9" t="s">
        <v>61</v>
      </c>
      <c r="CG3" s="13"/>
      <c r="CH3" s="14"/>
      <c r="CI3" s="15" t="s">
        <v>62</v>
      </c>
      <c r="CJ3" s="11"/>
      <c r="CK3" s="12"/>
      <c r="CM3" s="9" t="s">
        <v>60</v>
      </c>
      <c r="CN3" s="10" t="s">
        <v>17</v>
      </c>
      <c r="CO3" s="11"/>
      <c r="CP3" s="12"/>
      <c r="CQ3" s="3"/>
      <c r="CR3" s="3"/>
      <c r="CS3" s="3"/>
      <c r="CT3" s="3"/>
      <c r="CU3" s="9" t="s">
        <v>61</v>
      </c>
      <c r="CV3" s="13"/>
      <c r="CW3" s="14"/>
      <c r="CX3" s="15" t="s">
        <v>62</v>
      </c>
      <c r="CY3" s="11"/>
      <c r="CZ3" s="12"/>
      <c r="DB3" s="9" t="s">
        <v>60</v>
      </c>
      <c r="DC3" s="10" t="s">
        <v>17</v>
      </c>
      <c r="DD3" s="11"/>
      <c r="DE3" s="12"/>
      <c r="DF3" s="3"/>
      <c r="DG3" s="3"/>
      <c r="DH3" s="3"/>
      <c r="DI3" s="3"/>
      <c r="DJ3" s="9" t="s">
        <v>61</v>
      </c>
      <c r="DK3" s="13"/>
      <c r="DL3" s="14"/>
      <c r="DM3" s="15" t="s">
        <v>62</v>
      </c>
      <c r="DN3" s="11"/>
      <c r="DO3" s="12"/>
      <c r="DQ3" s="9" t="s">
        <v>60</v>
      </c>
      <c r="DR3" s="10" t="s">
        <v>17</v>
      </c>
      <c r="DS3" s="11"/>
      <c r="DT3" s="12"/>
      <c r="DU3" s="3"/>
      <c r="DV3" s="3"/>
      <c r="DW3" s="3"/>
      <c r="DX3" s="3"/>
      <c r="DY3" s="9" t="s">
        <v>61</v>
      </c>
      <c r="DZ3" s="13"/>
      <c r="EA3" s="14"/>
      <c r="EB3" s="15" t="s">
        <v>62</v>
      </c>
      <c r="EC3" s="11"/>
      <c r="ED3" s="12"/>
      <c r="EF3" s="9" t="s">
        <v>60</v>
      </c>
      <c r="EG3" s="10" t="s">
        <v>17</v>
      </c>
      <c r="EH3" s="11"/>
      <c r="EI3" s="12"/>
      <c r="EJ3" s="3"/>
      <c r="EK3" s="3"/>
      <c r="EL3" s="3"/>
      <c r="EM3" s="3"/>
      <c r="EN3" s="9" t="s">
        <v>61</v>
      </c>
      <c r="EO3" s="13"/>
      <c r="EP3" s="14"/>
      <c r="EQ3" s="15" t="s">
        <v>62</v>
      </c>
      <c r="ER3" s="11"/>
      <c r="ES3" s="12"/>
      <c r="EU3" s="9" t="s">
        <v>60</v>
      </c>
      <c r="EV3" s="10" t="s">
        <v>17</v>
      </c>
      <c r="EW3" s="11"/>
      <c r="EX3" s="12"/>
      <c r="EY3" s="3"/>
      <c r="EZ3" s="3"/>
      <c r="FA3" s="3"/>
      <c r="FB3" s="3"/>
      <c r="FC3" s="9" t="s">
        <v>61</v>
      </c>
      <c r="FD3" s="13"/>
      <c r="FE3" s="14"/>
      <c r="FF3" s="15" t="s">
        <v>62</v>
      </c>
      <c r="FG3" s="11"/>
      <c r="FH3" s="12"/>
      <c r="FJ3" s="9" t="s">
        <v>60</v>
      </c>
      <c r="FK3" s="10" t="s">
        <v>17</v>
      </c>
      <c r="FL3" s="11"/>
      <c r="FM3" s="12"/>
      <c r="FN3" s="3"/>
      <c r="FO3" s="3"/>
      <c r="FP3" s="3"/>
      <c r="FQ3" s="3"/>
      <c r="FR3" s="9" t="s">
        <v>61</v>
      </c>
      <c r="FS3" s="13"/>
      <c r="FT3" s="14"/>
      <c r="FU3" s="15" t="s">
        <v>62</v>
      </c>
      <c r="FV3" s="11"/>
      <c r="FW3" s="12"/>
      <c r="FY3" s="9" t="s">
        <v>60</v>
      </c>
      <c r="FZ3" s="10" t="s">
        <v>17</v>
      </c>
      <c r="GA3" s="11"/>
      <c r="GB3" s="12"/>
      <c r="GC3" s="3"/>
      <c r="GD3" s="3"/>
      <c r="GE3" s="3"/>
      <c r="GF3" s="3"/>
      <c r="GG3" s="9" t="s">
        <v>61</v>
      </c>
      <c r="GH3" s="13"/>
      <c r="GI3" s="14"/>
      <c r="GJ3" s="15" t="s">
        <v>62</v>
      </c>
      <c r="GK3" s="11"/>
      <c r="GL3" s="12"/>
      <c r="GN3" s="9" t="s">
        <v>60</v>
      </c>
      <c r="GO3" s="10" t="s">
        <v>17</v>
      </c>
      <c r="GP3" s="11"/>
      <c r="GQ3" s="12"/>
      <c r="GR3" s="3"/>
      <c r="GS3" s="3"/>
      <c r="GT3" s="3"/>
      <c r="GU3" s="3"/>
      <c r="GV3" s="9" t="s">
        <v>61</v>
      </c>
      <c r="GW3" s="13"/>
      <c r="GX3" s="14"/>
      <c r="GY3" s="15" t="s">
        <v>62</v>
      </c>
      <c r="GZ3" s="11"/>
      <c r="HA3" s="12"/>
      <c r="HC3" s="9" t="s">
        <v>60</v>
      </c>
      <c r="HD3" s="10" t="s">
        <v>17</v>
      </c>
      <c r="HE3" s="11"/>
      <c r="HF3" s="12"/>
      <c r="HG3" s="3"/>
      <c r="HH3" s="3"/>
      <c r="HI3" s="3"/>
      <c r="HJ3" s="3"/>
      <c r="HK3" s="9" t="s">
        <v>61</v>
      </c>
      <c r="HL3" s="13"/>
      <c r="HM3" s="14"/>
      <c r="HN3" s="15" t="s">
        <v>62</v>
      </c>
      <c r="HO3" s="11"/>
      <c r="HP3" s="12"/>
      <c r="HR3" s="9" t="s">
        <v>60</v>
      </c>
      <c r="HS3" s="10" t="s">
        <v>17</v>
      </c>
      <c r="HT3" s="11"/>
      <c r="HU3" s="12"/>
      <c r="HV3" s="3"/>
      <c r="HW3" s="3"/>
      <c r="HX3" s="3"/>
      <c r="HY3" s="3"/>
      <c r="HZ3" s="9" t="s">
        <v>61</v>
      </c>
      <c r="IA3" s="13"/>
      <c r="IB3" s="14"/>
      <c r="IC3" s="15" t="s">
        <v>62</v>
      </c>
      <c r="ID3" s="11"/>
      <c r="IE3" s="12"/>
      <c r="IG3" s="9" t="s">
        <v>60</v>
      </c>
      <c r="IH3" s="10" t="s">
        <v>17</v>
      </c>
      <c r="II3" s="11"/>
      <c r="IJ3" s="12"/>
      <c r="IK3" s="3"/>
      <c r="IL3" s="3"/>
      <c r="IM3" s="3"/>
      <c r="IN3" s="3"/>
      <c r="IO3" s="9" t="s">
        <v>61</v>
      </c>
      <c r="IP3" s="13"/>
      <c r="IQ3" s="14"/>
      <c r="IR3" s="15" t="s">
        <v>62</v>
      </c>
      <c r="IS3" s="11"/>
      <c r="IT3" s="12"/>
      <c r="IV3" s="9" t="s">
        <v>60</v>
      </c>
      <c r="IW3" s="10" t="s">
        <v>17</v>
      </c>
      <c r="IX3" s="11"/>
      <c r="IY3" s="12"/>
      <c r="IZ3" s="3"/>
      <c r="JA3" s="3"/>
      <c r="JB3" s="3"/>
      <c r="JC3" s="3"/>
      <c r="JD3" s="9" t="s">
        <v>61</v>
      </c>
      <c r="JE3" s="13"/>
      <c r="JF3" s="14"/>
      <c r="JG3" s="15" t="s">
        <v>62</v>
      </c>
      <c r="JH3" s="11"/>
      <c r="JI3" s="12"/>
      <c r="JK3" s="9" t="s">
        <v>60</v>
      </c>
      <c r="JL3" s="10" t="s">
        <v>17</v>
      </c>
      <c r="JM3" s="11"/>
      <c r="JN3" s="12"/>
      <c r="JO3" s="3"/>
      <c r="JP3" s="3"/>
      <c r="JQ3" s="3"/>
      <c r="JR3" s="3"/>
      <c r="JS3" s="9" t="s">
        <v>61</v>
      </c>
      <c r="JT3" s="13"/>
      <c r="JU3" s="14"/>
      <c r="JV3" s="15" t="s">
        <v>62</v>
      </c>
      <c r="JW3" s="11"/>
      <c r="JX3" s="12"/>
      <c r="JZ3" s="9" t="s">
        <v>60</v>
      </c>
      <c r="KA3" s="10" t="s">
        <v>17</v>
      </c>
      <c r="KB3" s="11"/>
      <c r="KC3" s="12"/>
      <c r="KD3" s="3"/>
      <c r="KE3" s="3"/>
      <c r="KF3" s="3"/>
      <c r="KG3" s="3"/>
      <c r="KH3" s="9" t="s">
        <v>61</v>
      </c>
      <c r="KI3" s="13"/>
      <c r="KJ3" s="14"/>
      <c r="KK3" s="15" t="s">
        <v>62</v>
      </c>
      <c r="KL3" s="11"/>
      <c r="KM3" s="12"/>
      <c r="KO3" s="9" t="s">
        <v>60</v>
      </c>
      <c r="KP3" s="10" t="s">
        <v>17</v>
      </c>
      <c r="KQ3" s="11"/>
      <c r="KR3" s="12"/>
      <c r="KS3" s="3"/>
      <c r="KT3" s="3"/>
      <c r="KU3" s="3"/>
      <c r="KV3" s="3"/>
      <c r="KW3" s="9" t="s">
        <v>61</v>
      </c>
      <c r="KX3" s="13"/>
      <c r="KY3" s="14"/>
      <c r="KZ3" s="15" t="s">
        <v>62</v>
      </c>
      <c r="LA3" s="11"/>
      <c r="LB3" s="12"/>
      <c r="LD3" s="9" t="s">
        <v>60</v>
      </c>
      <c r="LE3" s="10" t="s">
        <v>17</v>
      </c>
      <c r="LF3" s="11"/>
      <c r="LG3" s="12"/>
      <c r="LH3" s="3"/>
      <c r="LI3" s="3"/>
      <c r="LJ3" s="3"/>
      <c r="LK3" s="3"/>
      <c r="LL3" s="9" t="s">
        <v>61</v>
      </c>
      <c r="LM3" s="13"/>
      <c r="LN3" s="14"/>
      <c r="LO3" s="15" t="s">
        <v>62</v>
      </c>
      <c r="LP3" s="11"/>
      <c r="LQ3" s="12"/>
      <c r="LS3" s="9" t="s">
        <v>60</v>
      </c>
      <c r="LT3" s="10" t="s">
        <v>17</v>
      </c>
      <c r="LU3" s="11"/>
      <c r="LV3" s="12"/>
      <c r="LW3" s="3"/>
      <c r="LX3" s="3"/>
      <c r="LY3" s="3"/>
      <c r="LZ3" s="3"/>
      <c r="MA3" s="9" t="s">
        <v>61</v>
      </c>
      <c r="MB3" s="13"/>
      <c r="MC3" s="14"/>
      <c r="MD3" s="15" t="s">
        <v>62</v>
      </c>
      <c r="ME3" s="11"/>
      <c r="MF3" s="12"/>
      <c r="MH3" s="9" t="s">
        <v>60</v>
      </c>
      <c r="MI3" s="10" t="s">
        <v>17</v>
      </c>
      <c r="MJ3" s="11"/>
      <c r="MK3" s="12"/>
      <c r="ML3" s="3"/>
      <c r="MM3" s="3"/>
      <c r="MN3" s="3"/>
      <c r="MO3" s="3"/>
      <c r="MP3" s="9" t="s">
        <v>61</v>
      </c>
      <c r="MQ3" s="13"/>
      <c r="MR3" s="14"/>
      <c r="MS3" s="15" t="s">
        <v>62</v>
      </c>
      <c r="MT3" s="11"/>
      <c r="MU3" s="12"/>
      <c r="MW3" s="9" t="s">
        <v>60</v>
      </c>
      <c r="MX3" s="10" t="s">
        <v>17</v>
      </c>
      <c r="MY3" s="11"/>
      <c r="MZ3" s="12"/>
      <c r="NA3" s="3"/>
      <c r="NB3" s="3"/>
      <c r="NC3" s="3"/>
      <c r="ND3" s="3"/>
      <c r="NE3" s="9" t="s">
        <v>61</v>
      </c>
      <c r="NF3" s="13"/>
      <c r="NG3" s="14"/>
      <c r="NH3" s="15" t="s">
        <v>62</v>
      </c>
      <c r="NI3" s="11"/>
      <c r="NJ3" s="12"/>
      <c r="NL3" s="9" t="s">
        <v>60</v>
      </c>
      <c r="NM3" s="10" t="s">
        <v>17</v>
      </c>
      <c r="NN3" s="11"/>
      <c r="NO3" s="12"/>
      <c r="NP3" s="3"/>
      <c r="NQ3" s="3"/>
      <c r="NR3" s="3"/>
      <c r="NS3" s="3"/>
      <c r="NT3" s="9" t="s">
        <v>61</v>
      </c>
      <c r="NU3" s="13"/>
      <c r="NV3" s="14"/>
      <c r="NW3" s="15" t="s">
        <v>62</v>
      </c>
      <c r="NX3" s="11"/>
      <c r="NY3" s="12"/>
      <c r="OA3" s="9" t="s">
        <v>60</v>
      </c>
      <c r="OB3" s="10" t="s">
        <v>17</v>
      </c>
      <c r="OC3" s="11"/>
      <c r="OD3" s="12"/>
      <c r="OE3" s="3"/>
      <c r="OF3" s="3"/>
      <c r="OG3" s="3"/>
      <c r="OH3" s="3"/>
      <c r="OI3" s="9" t="s">
        <v>61</v>
      </c>
      <c r="OJ3" s="13"/>
      <c r="OK3" s="14"/>
      <c r="OL3" s="15" t="s">
        <v>62</v>
      </c>
      <c r="OM3" s="11"/>
      <c r="ON3" s="12"/>
      <c r="OP3" s="9" t="s">
        <v>60</v>
      </c>
      <c r="OQ3" s="10" t="s">
        <v>17</v>
      </c>
      <c r="OR3" s="11"/>
      <c r="OS3" s="12"/>
      <c r="OT3" s="3"/>
      <c r="OU3" s="3"/>
      <c r="OV3" s="3"/>
      <c r="OW3" s="3"/>
      <c r="OX3" s="9" t="s">
        <v>61</v>
      </c>
      <c r="OY3" s="13"/>
      <c r="OZ3" s="14"/>
      <c r="PA3" s="15" t="s">
        <v>62</v>
      </c>
      <c r="PB3" s="11"/>
      <c r="PC3" s="12"/>
      <c r="PE3" s="9" t="s">
        <v>60</v>
      </c>
      <c r="PF3" s="10" t="s">
        <v>17</v>
      </c>
      <c r="PG3" s="11"/>
      <c r="PH3" s="12"/>
      <c r="PI3" s="3"/>
      <c r="PJ3" s="3"/>
      <c r="PK3" s="3"/>
      <c r="PL3" s="3"/>
      <c r="PM3" s="9" t="s">
        <v>61</v>
      </c>
      <c r="PN3" s="13"/>
      <c r="PO3" s="14"/>
      <c r="PP3" s="15" t="s">
        <v>62</v>
      </c>
      <c r="PQ3" s="11"/>
      <c r="PR3" s="12"/>
      <c r="PT3" s="9" t="s">
        <v>60</v>
      </c>
      <c r="PU3" s="10" t="s">
        <v>17</v>
      </c>
      <c r="PV3" s="11"/>
      <c r="PW3" s="12"/>
      <c r="PX3" s="3"/>
      <c r="PY3" s="3"/>
      <c r="PZ3" s="3"/>
      <c r="QA3" s="3"/>
      <c r="QB3" s="9" t="s">
        <v>61</v>
      </c>
      <c r="QC3" s="13"/>
      <c r="QD3" s="14"/>
      <c r="QE3" s="15" t="s">
        <v>62</v>
      </c>
      <c r="QF3" s="11"/>
      <c r="QG3" s="12"/>
    </row>
    <row r="4" spans="1:450" ht="15" customHeight="1">
      <c r="A4" s="16" t="s">
        <v>63</v>
      </c>
      <c r="B4" s="17">
        <v>342635.61014300003</v>
      </c>
      <c r="C4" s="18"/>
      <c r="D4" s="19"/>
      <c r="E4" s="3"/>
      <c r="F4" s="3"/>
      <c r="G4" s="3"/>
      <c r="H4" s="3"/>
      <c r="I4" s="16" t="s">
        <v>64</v>
      </c>
      <c r="J4" s="20"/>
      <c r="K4" s="21"/>
      <c r="L4" s="17">
        <v>297901.18387897743</v>
      </c>
      <c r="M4" s="18"/>
      <c r="N4" s="19"/>
      <c r="P4" s="16" t="s">
        <v>63</v>
      </c>
      <c r="Q4" s="17">
        <v>415579.42800999992</v>
      </c>
      <c r="R4" s="18"/>
      <c r="S4" s="19"/>
      <c r="T4" s="3"/>
      <c r="U4" s="3"/>
      <c r="V4" s="3"/>
      <c r="W4" s="3"/>
      <c r="X4" s="16" t="s">
        <v>64</v>
      </c>
      <c r="Y4" s="20"/>
      <c r="Z4" s="21"/>
      <c r="AA4" s="17">
        <v>328259.91501442494</v>
      </c>
      <c r="AB4" s="18"/>
      <c r="AC4" s="19"/>
      <c r="AE4" s="16" t="s">
        <v>63</v>
      </c>
      <c r="AF4" s="17">
        <v>322814.20751300006</v>
      </c>
      <c r="AG4" s="18"/>
      <c r="AH4" s="19"/>
      <c r="AI4" s="3"/>
      <c r="AJ4" s="3"/>
      <c r="AK4" s="3"/>
      <c r="AL4" s="3"/>
      <c r="AM4" s="16" t="s">
        <v>64</v>
      </c>
      <c r="AN4" s="20"/>
      <c r="AO4" s="21"/>
      <c r="AP4" s="17">
        <v>265578.84393030772</v>
      </c>
      <c r="AQ4" s="18"/>
      <c r="AR4" s="19"/>
      <c r="AT4" s="16" t="s">
        <v>63</v>
      </c>
      <c r="AU4" s="17">
        <v>540169.49412699998</v>
      </c>
      <c r="AV4" s="18"/>
      <c r="AW4" s="19"/>
      <c r="AX4" s="3"/>
      <c r="AY4" s="3"/>
      <c r="AZ4" s="3"/>
      <c r="BA4" s="3"/>
      <c r="BB4" s="16" t="s">
        <v>64</v>
      </c>
      <c r="BC4" s="20"/>
      <c r="BD4" s="21"/>
      <c r="BE4" s="17">
        <v>452589.70215375943</v>
      </c>
      <c r="BF4" s="18"/>
      <c r="BG4" s="19"/>
      <c r="BI4" s="16" t="s">
        <v>63</v>
      </c>
      <c r="BJ4" s="17">
        <v>159185.13126800003</v>
      </c>
      <c r="BK4" s="18"/>
      <c r="BL4" s="19"/>
      <c r="BM4" s="3"/>
      <c r="BN4" s="3"/>
      <c r="BO4" s="3"/>
      <c r="BP4" s="3"/>
      <c r="BQ4" s="16" t="s">
        <v>64</v>
      </c>
      <c r="BR4" s="20"/>
      <c r="BS4" s="21"/>
      <c r="BT4" s="17">
        <v>26675.06054596608</v>
      </c>
      <c r="BU4" s="18"/>
      <c r="BV4" s="19"/>
      <c r="BX4" s="16" t="s">
        <v>63</v>
      </c>
      <c r="BY4" s="17">
        <v>14029.287945</v>
      </c>
      <c r="BZ4" s="18"/>
      <c r="CA4" s="19"/>
      <c r="CB4" s="3"/>
      <c r="CC4" s="3"/>
      <c r="CD4" s="3"/>
      <c r="CE4" s="3"/>
      <c r="CF4" s="16" t="s">
        <v>64</v>
      </c>
      <c r="CG4" s="20"/>
      <c r="CH4" s="21"/>
      <c r="CI4" s="17">
        <v>2074.4106698134174</v>
      </c>
      <c r="CJ4" s="18"/>
      <c r="CK4" s="19"/>
      <c r="CM4" s="16" t="s">
        <v>63</v>
      </c>
      <c r="CN4" s="17">
        <v>19098.968682999999</v>
      </c>
      <c r="CO4" s="18"/>
      <c r="CP4" s="19"/>
      <c r="CQ4" s="3"/>
      <c r="CR4" s="3"/>
      <c r="CS4" s="3"/>
      <c r="CT4" s="3"/>
      <c r="CU4" s="16" t="s">
        <v>64</v>
      </c>
      <c r="CV4" s="20"/>
      <c r="CW4" s="21"/>
      <c r="CX4" s="17">
        <v>2885.5960259400699</v>
      </c>
      <c r="CY4" s="18"/>
      <c r="CZ4" s="19"/>
      <c r="DB4" s="16" t="s">
        <v>63</v>
      </c>
      <c r="DC4" s="17">
        <v>70433.236545000007</v>
      </c>
      <c r="DD4" s="18"/>
      <c r="DE4" s="19"/>
      <c r="DF4" s="3"/>
      <c r="DG4" s="3"/>
      <c r="DH4" s="3"/>
      <c r="DI4" s="3"/>
      <c r="DJ4" s="16" t="s">
        <v>64</v>
      </c>
      <c r="DK4" s="20"/>
      <c r="DL4" s="21"/>
      <c r="DM4" s="17">
        <v>11451.280831062664</v>
      </c>
      <c r="DN4" s="18"/>
      <c r="DO4" s="19"/>
      <c r="DQ4" s="16" t="s">
        <v>63</v>
      </c>
      <c r="DR4" s="17">
        <v>32006.688352999998</v>
      </c>
      <c r="DS4" s="18"/>
      <c r="DT4" s="19"/>
      <c r="DU4" s="3"/>
      <c r="DV4" s="3"/>
      <c r="DW4" s="3"/>
      <c r="DX4" s="3"/>
      <c r="DY4" s="16" t="s">
        <v>64</v>
      </c>
      <c r="DZ4" s="20"/>
      <c r="EA4" s="21"/>
      <c r="EB4" s="17">
        <v>26369.588623493117</v>
      </c>
      <c r="EC4" s="18"/>
      <c r="ED4" s="19"/>
      <c r="EF4" s="16" t="s">
        <v>63</v>
      </c>
      <c r="EG4" s="17">
        <v>6382.5817299999999</v>
      </c>
      <c r="EH4" s="18"/>
      <c r="EI4" s="19"/>
      <c r="EJ4" s="3"/>
      <c r="EK4" s="3"/>
      <c r="EL4" s="3"/>
      <c r="EM4" s="3"/>
      <c r="EN4" s="16" t="s">
        <v>64</v>
      </c>
      <c r="EO4" s="20"/>
      <c r="EP4" s="21"/>
      <c r="EQ4" s="17">
        <v>1025.9000276707402</v>
      </c>
      <c r="ER4" s="18"/>
      <c r="ES4" s="19"/>
      <c r="EU4" s="16" t="s">
        <v>63</v>
      </c>
      <c r="EV4" s="17">
        <v>444981.25876499998</v>
      </c>
      <c r="EW4" s="18"/>
      <c r="EX4" s="19"/>
      <c r="EY4" s="3"/>
      <c r="EZ4" s="3"/>
      <c r="FA4" s="3"/>
      <c r="FB4" s="3"/>
      <c r="FC4" s="16" t="s">
        <v>64</v>
      </c>
      <c r="FD4" s="20"/>
      <c r="FE4" s="21"/>
      <c r="FF4" s="17">
        <v>396083.31129142211</v>
      </c>
      <c r="FG4" s="18"/>
      <c r="FH4" s="19"/>
      <c r="FJ4" s="16" t="s">
        <v>63</v>
      </c>
      <c r="FK4" s="17">
        <v>560797.4973879999</v>
      </c>
      <c r="FL4" s="18"/>
      <c r="FM4" s="19"/>
      <c r="FN4" s="3"/>
      <c r="FO4" s="3"/>
      <c r="FP4" s="3"/>
      <c r="FQ4" s="3"/>
      <c r="FR4" s="16" t="s">
        <v>64</v>
      </c>
      <c r="FS4" s="20"/>
      <c r="FT4" s="21"/>
      <c r="FU4" s="17">
        <v>472946.19723834662</v>
      </c>
      <c r="FV4" s="18"/>
      <c r="FW4" s="19"/>
      <c r="FY4" s="16" t="s">
        <v>63</v>
      </c>
      <c r="FZ4" s="17">
        <v>401523.749855</v>
      </c>
      <c r="GA4" s="18"/>
      <c r="GB4" s="19"/>
      <c r="GC4" s="3"/>
      <c r="GD4" s="3"/>
      <c r="GE4" s="3"/>
      <c r="GF4" s="3"/>
      <c r="GG4" s="16" t="s">
        <v>64</v>
      </c>
      <c r="GH4" s="20"/>
      <c r="GI4" s="21"/>
      <c r="GJ4" s="17">
        <v>355442.76439682522</v>
      </c>
      <c r="GK4" s="18"/>
      <c r="GL4" s="19"/>
      <c r="GN4" s="16" t="s">
        <v>63</v>
      </c>
      <c r="GO4" s="17">
        <v>705118.78356399992</v>
      </c>
      <c r="GP4" s="18"/>
      <c r="GQ4" s="19"/>
      <c r="GR4" s="3"/>
      <c r="GS4" s="3"/>
      <c r="GT4" s="3"/>
      <c r="GU4" s="3"/>
      <c r="GV4" s="16" t="s">
        <v>64</v>
      </c>
      <c r="GW4" s="20"/>
      <c r="GX4" s="21"/>
      <c r="GY4" s="17">
        <v>634357.95486339461</v>
      </c>
      <c r="GZ4" s="18"/>
      <c r="HA4" s="19"/>
      <c r="HC4" s="16" t="s">
        <v>63</v>
      </c>
      <c r="HD4" s="17">
        <v>248213.61440400002</v>
      </c>
      <c r="HE4" s="18"/>
      <c r="HF4" s="19"/>
      <c r="HG4" s="3"/>
      <c r="HH4" s="3"/>
      <c r="HI4" s="3"/>
      <c r="HJ4" s="3"/>
      <c r="HK4" s="16" t="s">
        <v>64</v>
      </c>
      <c r="HL4" s="20"/>
      <c r="HM4" s="21"/>
      <c r="HN4" s="17">
        <v>50031.038498683542</v>
      </c>
      <c r="HO4" s="18"/>
      <c r="HP4" s="19"/>
      <c r="HR4" s="16" t="s">
        <v>63</v>
      </c>
      <c r="HS4" s="17">
        <v>28702.519758000002</v>
      </c>
      <c r="HT4" s="18"/>
      <c r="HU4" s="19"/>
      <c r="HV4" s="3"/>
      <c r="HW4" s="3"/>
      <c r="HX4" s="3"/>
      <c r="HY4" s="3"/>
      <c r="HZ4" s="16" t="s">
        <v>64</v>
      </c>
      <c r="IA4" s="20"/>
      <c r="IB4" s="21"/>
      <c r="IC4" s="17">
        <v>5294.1832852622774</v>
      </c>
      <c r="ID4" s="18"/>
      <c r="IE4" s="19"/>
      <c r="IG4" s="16" t="s">
        <v>63</v>
      </c>
      <c r="IH4" s="17">
        <v>34335.460399999996</v>
      </c>
      <c r="II4" s="18"/>
      <c r="IJ4" s="19"/>
      <c r="IK4" s="3"/>
      <c r="IL4" s="3"/>
      <c r="IM4" s="3"/>
      <c r="IN4" s="3"/>
      <c r="IO4" s="16" t="s">
        <v>64</v>
      </c>
      <c r="IP4" s="20"/>
      <c r="IQ4" s="21"/>
      <c r="IR4" s="17">
        <v>6631.271912770294</v>
      </c>
      <c r="IS4" s="18"/>
      <c r="IT4" s="19"/>
      <c r="IV4" s="16" t="s">
        <v>63</v>
      </c>
      <c r="IW4" s="17">
        <v>116441.24871200002</v>
      </c>
      <c r="IX4" s="18"/>
      <c r="IY4" s="19"/>
      <c r="IZ4" s="3"/>
      <c r="JA4" s="3"/>
      <c r="JB4" s="3"/>
      <c r="JC4" s="3"/>
      <c r="JD4" s="16" t="s">
        <v>64</v>
      </c>
      <c r="JE4" s="20"/>
      <c r="JF4" s="21"/>
      <c r="JG4" s="17">
        <v>23463.976520534205</v>
      </c>
      <c r="JH4" s="18"/>
      <c r="JI4" s="19"/>
      <c r="JK4" s="16" t="s">
        <v>63</v>
      </c>
      <c r="JL4" s="17">
        <v>87578.570512000006</v>
      </c>
      <c r="JM4" s="18"/>
      <c r="JN4" s="19"/>
      <c r="JO4" s="3"/>
      <c r="JP4" s="3"/>
      <c r="JQ4" s="3"/>
      <c r="JR4" s="3"/>
      <c r="JS4" s="16" t="s">
        <v>64</v>
      </c>
      <c r="JT4" s="20"/>
      <c r="JU4" s="21"/>
      <c r="JV4" s="17">
        <v>79389.931357687965</v>
      </c>
      <c r="JW4" s="18"/>
      <c r="JX4" s="19"/>
      <c r="JZ4" s="16" t="s">
        <v>63</v>
      </c>
      <c r="KA4" s="17">
        <v>20067.350795999999</v>
      </c>
      <c r="KB4" s="18"/>
      <c r="KC4" s="19"/>
      <c r="KD4" s="3"/>
      <c r="KE4" s="3"/>
      <c r="KF4" s="3"/>
      <c r="KG4" s="3"/>
      <c r="KH4" s="16" t="s">
        <v>64</v>
      </c>
      <c r="KI4" s="20"/>
      <c r="KJ4" s="21"/>
      <c r="KK4" s="17">
        <v>4195.525940344929</v>
      </c>
      <c r="KL4" s="18"/>
      <c r="KM4" s="19"/>
      <c r="KO4" s="16" t="s">
        <v>63</v>
      </c>
      <c r="KP4" s="17">
        <v>157601.78319400002</v>
      </c>
      <c r="KQ4" s="18"/>
      <c r="KR4" s="19"/>
      <c r="KS4" s="3"/>
      <c r="KT4" s="3"/>
      <c r="KU4" s="3"/>
      <c r="KV4" s="3"/>
      <c r="KW4" s="16" t="s">
        <v>64</v>
      </c>
      <c r="KX4" s="20"/>
      <c r="KY4" s="21"/>
      <c r="KZ4" s="17">
        <v>150191.12497647916</v>
      </c>
      <c r="LA4" s="18"/>
      <c r="LB4" s="19"/>
      <c r="LD4" s="16" t="s">
        <v>63</v>
      </c>
      <c r="LE4" s="17">
        <v>179743.197744</v>
      </c>
      <c r="LF4" s="18"/>
      <c r="LG4" s="19"/>
      <c r="LH4" s="3"/>
      <c r="LI4" s="3"/>
      <c r="LJ4" s="3"/>
      <c r="LK4" s="3"/>
      <c r="LL4" s="16" t="s">
        <v>64</v>
      </c>
      <c r="LM4" s="20"/>
      <c r="LN4" s="21"/>
      <c r="LO4" s="17">
        <v>177947.44844650247</v>
      </c>
      <c r="LP4" s="18"/>
      <c r="LQ4" s="19"/>
      <c r="LS4" s="16" t="s">
        <v>63</v>
      </c>
      <c r="LT4" s="17">
        <v>126963.73964000001</v>
      </c>
      <c r="LU4" s="18"/>
      <c r="LV4" s="19"/>
      <c r="LW4" s="3"/>
      <c r="LX4" s="3"/>
      <c r="LY4" s="3"/>
      <c r="LZ4" s="3"/>
      <c r="MA4" s="16" t="s">
        <v>64</v>
      </c>
      <c r="MB4" s="20"/>
      <c r="MC4" s="21"/>
      <c r="MD4" s="17">
        <v>128712.81473769576</v>
      </c>
      <c r="ME4" s="18"/>
      <c r="MF4" s="19"/>
      <c r="MH4" s="16" t="s">
        <v>63</v>
      </c>
      <c r="MI4" s="17">
        <v>235708.82062999997</v>
      </c>
      <c r="MJ4" s="18"/>
      <c r="MK4" s="19"/>
      <c r="ML4" s="3"/>
      <c r="MM4" s="3"/>
      <c r="MN4" s="3"/>
      <c r="MO4" s="3"/>
      <c r="MP4" s="16" t="s">
        <v>64</v>
      </c>
      <c r="MQ4" s="20"/>
      <c r="MR4" s="21"/>
      <c r="MS4" s="17">
        <v>239755.33720370475</v>
      </c>
      <c r="MT4" s="18"/>
      <c r="MU4" s="19"/>
      <c r="MW4" s="16" t="s">
        <v>63</v>
      </c>
      <c r="MX4" s="17">
        <v>93492.292996000004</v>
      </c>
      <c r="MY4" s="18"/>
      <c r="MZ4" s="19"/>
      <c r="NA4" s="3"/>
      <c r="NB4" s="3"/>
      <c r="NC4" s="3"/>
      <c r="ND4" s="3"/>
      <c r="NE4" s="16" t="s">
        <v>64</v>
      </c>
      <c r="NF4" s="20"/>
      <c r="NG4" s="21"/>
      <c r="NH4" s="17">
        <v>21798.328629635558</v>
      </c>
      <c r="NI4" s="18"/>
      <c r="NJ4" s="19"/>
      <c r="NL4" s="16" t="s">
        <v>63</v>
      </c>
      <c r="NM4" s="17">
        <v>11800.500850999999</v>
      </c>
      <c r="NN4" s="18"/>
      <c r="NO4" s="19"/>
      <c r="NP4" s="3"/>
      <c r="NQ4" s="3"/>
      <c r="NR4" s="3"/>
      <c r="NS4" s="3"/>
      <c r="NT4" s="16" t="s">
        <v>64</v>
      </c>
      <c r="NU4" s="20"/>
      <c r="NV4" s="21"/>
      <c r="NW4" s="17">
        <v>2632.2723418312644</v>
      </c>
      <c r="NX4" s="18"/>
      <c r="NY4" s="19"/>
      <c r="OA4" s="16" t="s">
        <v>63</v>
      </c>
      <c r="OB4" s="17">
        <v>15393.825436000001</v>
      </c>
      <c r="OC4" s="18"/>
      <c r="OD4" s="19"/>
      <c r="OE4" s="3"/>
      <c r="OF4" s="3"/>
      <c r="OG4" s="3"/>
      <c r="OH4" s="3"/>
      <c r="OI4" s="16" t="s">
        <v>64</v>
      </c>
      <c r="OJ4" s="20"/>
      <c r="OK4" s="21"/>
      <c r="OL4" s="17">
        <v>3448.3235365257856</v>
      </c>
      <c r="OM4" s="18"/>
      <c r="ON4" s="19"/>
      <c r="OP4" s="16" t="s">
        <v>63</v>
      </c>
      <c r="OQ4" s="17">
        <v>48599.678676000003</v>
      </c>
      <c r="OR4" s="18"/>
      <c r="OS4" s="19"/>
      <c r="OT4" s="3"/>
      <c r="OU4" s="3"/>
      <c r="OV4" s="3"/>
      <c r="OW4" s="3"/>
      <c r="OX4" s="16" t="s">
        <v>64</v>
      </c>
      <c r="OY4" s="20"/>
      <c r="OZ4" s="21"/>
      <c r="PA4" s="17">
        <v>11130.243733181956</v>
      </c>
      <c r="PB4" s="18"/>
      <c r="PC4" s="19"/>
      <c r="PE4" s="16" t="s">
        <v>63</v>
      </c>
      <c r="PF4" s="17">
        <v>36359.814717000001</v>
      </c>
      <c r="PG4" s="18"/>
      <c r="PH4" s="19"/>
      <c r="PI4" s="3"/>
      <c r="PJ4" s="3"/>
      <c r="PK4" s="3"/>
      <c r="PL4" s="3"/>
      <c r="PM4" s="16" t="s">
        <v>64</v>
      </c>
      <c r="PN4" s="20"/>
      <c r="PO4" s="21"/>
      <c r="PP4" s="17">
        <v>38867.320197033972</v>
      </c>
      <c r="PQ4" s="18"/>
      <c r="PR4" s="19"/>
      <c r="PT4" s="16" t="s">
        <v>63</v>
      </c>
      <c r="PU4" s="17">
        <v>8690.0444730000017</v>
      </c>
      <c r="PV4" s="18"/>
      <c r="PW4" s="19"/>
      <c r="PX4" s="3"/>
      <c r="PY4" s="3"/>
      <c r="PZ4" s="3"/>
      <c r="QA4" s="3"/>
      <c r="QB4" s="16" t="s">
        <v>64</v>
      </c>
      <c r="QC4" s="20"/>
      <c r="QD4" s="21"/>
      <c r="QE4" s="17">
        <v>2340.2906364872993</v>
      </c>
      <c r="QF4" s="18"/>
      <c r="QG4" s="19"/>
    </row>
    <row r="5" spans="1:450" ht="15" customHeight="1">
      <c r="A5" s="22" t="s">
        <v>65</v>
      </c>
      <c r="B5" s="17">
        <v>60</v>
      </c>
      <c r="C5" s="23"/>
      <c r="D5" s="24"/>
      <c r="E5" s="3"/>
      <c r="F5" s="3"/>
      <c r="G5" s="3"/>
      <c r="H5" s="3"/>
      <c r="I5" s="3"/>
      <c r="J5" s="3"/>
      <c r="K5" s="3"/>
      <c r="P5" s="22" t="s">
        <v>65</v>
      </c>
      <c r="Q5" s="17">
        <v>60</v>
      </c>
      <c r="R5" s="23"/>
      <c r="S5" s="24"/>
      <c r="T5" s="3"/>
      <c r="U5" s="3"/>
      <c r="V5" s="3"/>
      <c r="W5" s="3"/>
      <c r="X5" s="3"/>
      <c r="Y5" s="3"/>
      <c r="Z5" s="3"/>
      <c r="AE5" s="22" t="s">
        <v>65</v>
      </c>
      <c r="AF5" s="17">
        <v>60</v>
      </c>
      <c r="AG5" s="23"/>
      <c r="AH5" s="24"/>
      <c r="AI5" s="3"/>
      <c r="AJ5" s="3"/>
      <c r="AK5" s="3"/>
      <c r="AL5" s="3"/>
      <c r="AM5" s="3"/>
      <c r="AN5" s="3"/>
      <c r="AO5" s="3"/>
      <c r="AT5" s="22" t="s">
        <v>65</v>
      </c>
      <c r="AU5" s="17">
        <v>60</v>
      </c>
      <c r="AV5" s="23"/>
      <c r="AW5" s="24"/>
      <c r="AX5" s="3"/>
      <c r="AY5" s="3"/>
      <c r="AZ5" s="3"/>
      <c r="BA5" s="3"/>
      <c r="BB5" s="3"/>
      <c r="BC5" s="3"/>
      <c r="BD5" s="3"/>
      <c r="BI5" s="22" t="s">
        <v>65</v>
      </c>
      <c r="BJ5" s="17">
        <v>60</v>
      </c>
      <c r="BK5" s="23"/>
      <c r="BL5" s="24"/>
      <c r="BM5" s="3"/>
      <c r="BN5" s="3"/>
      <c r="BO5" s="3"/>
      <c r="BP5" s="3"/>
      <c r="BQ5" s="3"/>
      <c r="BR5" s="3"/>
      <c r="BS5" s="3"/>
      <c r="BX5" s="22" t="s">
        <v>65</v>
      </c>
      <c r="BY5" s="17">
        <v>60</v>
      </c>
      <c r="BZ5" s="23"/>
      <c r="CA5" s="24"/>
      <c r="CB5" s="3"/>
      <c r="CC5" s="3"/>
      <c r="CD5" s="3"/>
      <c r="CE5" s="3"/>
      <c r="CF5" s="3"/>
      <c r="CG5" s="3"/>
      <c r="CH5" s="3"/>
      <c r="CM5" s="22" t="s">
        <v>65</v>
      </c>
      <c r="CN5" s="17">
        <v>60</v>
      </c>
      <c r="CO5" s="23"/>
      <c r="CP5" s="24"/>
      <c r="CQ5" s="3"/>
      <c r="CR5" s="3"/>
      <c r="CS5" s="3"/>
      <c r="CT5" s="3"/>
      <c r="CU5" s="3"/>
      <c r="CV5" s="3"/>
      <c r="CW5" s="3"/>
      <c r="DB5" s="22" t="s">
        <v>65</v>
      </c>
      <c r="DC5" s="17">
        <v>60</v>
      </c>
      <c r="DD5" s="23"/>
      <c r="DE5" s="24"/>
      <c r="DF5" s="3"/>
      <c r="DG5" s="3"/>
      <c r="DH5" s="3"/>
      <c r="DI5" s="3"/>
      <c r="DJ5" s="3"/>
      <c r="DK5" s="3"/>
      <c r="DL5" s="3"/>
      <c r="DQ5" s="22" t="s">
        <v>65</v>
      </c>
      <c r="DR5" s="17">
        <v>60</v>
      </c>
      <c r="DS5" s="23"/>
      <c r="DT5" s="24"/>
      <c r="DU5" s="3"/>
      <c r="DV5" s="3"/>
      <c r="DW5" s="3"/>
      <c r="DX5" s="3"/>
      <c r="DY5" s="3"/>
      <c r="DZ5" s="3"/>
      <c r="EA5" s="3"/>
      <c r="EF5" s="22" t="s">
        <v>65</v>
      </c>
      <c r="EG5" s="17">
        <v>60</v>
      </c>
      <c r="EH5" s="23"/>
      <c r="EI5" s="24"/>
      <c r="EJ5" s="3"/>
      <c r="EK5" s="3"/>
      <c r="EL5" s="3"/>
      <c r="EM5" s="3"/>
      <c r="EN5" s="3"/>
      <c r="EO5" s="3"/>
      <c r="EP5" s="3"/>
      <c r="EU5" s="22" t="s">
        <v>65</v>
      </c>
      <c r="EV5" s="17">
        <v>60</v>
      </c>
      <c r="EW5" s="23"/>
      <c r="EX5" s="24"/>
      <c r="EY5" s="3"/>
      <c r="EZ5" s="3"/>
      <c r="FA5" s="3"/>
      <c r="FB5" s="3"/>
      <c r="FC5" s="3"/>
      <c r="FD5" s="3"/>
      <c r="FE5" s="3"/>
      <c r="FJ5" s="22" t="s">
        <v>65</v>
      </c>
      <c r="FK5" s="17">
        <v>60</v>
      </c>
      <c r="FL5" s="23"/>
      <c r="FM5" s="24"/>
      <c r="FN5" s="3"/>
      <c r="FO5" s="3"/>
      <c r="FP5" s="3"/>
      <c r="FQ5" s="3"/>
      <c r="FR5" s="3"/>
      <c r="FS5" s="3"/>
      <c r="FT5" s="3"/>
      <c r="FY5" s="22" t="s">
        <v>65</v>
      </c>
      <c r="FZ5" s="17">
        <v>60</v>
      </c>
      <c r="GA5" s="23"/>
      <c r="GB5" s="24"/>
      <c r="GC5" s="3"/>
      <c r="GD5" s="3"/>
      <c r="GE5" s="3"/>
      <c r="GF5" s="3"/>
      <c r="GG5" s="3"/>
      <c r="GH5" s="3"/>
      <c r="GI5" s="3"/>
      <c r="GN5" s="22" t="s">
        <v>65</v>
      </c>
      <c r="GO5" s="17">
        <v>60</v>
      </c>
      <c r="GP5" s="23"/>
      <c r="GQ5" s="24"/>
      <c r="GR5" s="3"/>
      <c r="GS5" s="3"/>
      <c r="GT5" s="3"/>
      <c r="GU5" s="3"/>
      <c r="GV5" s="3"/>
      <c r="GW5" s="3"/>
      <c r="GX5" s="3"/>
      <c r="HC5" s="22" t="s">
        <v>65</v>
      </c>
      <c r="HD5" s="17">
        <v>60</v>
      </c>
      <c r="HE5" s="23"/>
      <c r="HF5" s="24"/>
      <c r="HG5" s="3"/>
      <c r="HH5" s="3"/>
      <c r="HI5" s="3"/>
      <c r="HJ5" s="3"/>
      <c r="HK5" s="3"/>
      <c r="HL5" s="3"/>
      <c r="HM5" s="3"/>
      <c r="HR5" s="22" t="s">
        <v>65</v>
      </c>
      <c r="HS5" s="17">
        <v>60</v>
      </c>
      <c r="HT5" s="23"/>
      <c r="HU5" s="24"/>
      <c r="HV5" s="3"/>
      <c r="HW5" s="3"/>
      <c r="HX5" s="3"/>
      <c r="HY5" s="3"/>
      <c r="HZ5" s="3"/>
      <c r="IA5" s="3"/>
      <c r="IB5" s="3"/>
      <c r="IG5" s="22" t="s">
        <v>65</v>
      </c>
      <c r="IH5" s="17">
        <v>60</v>
      </c>
      <c r="II5" s="23"/>
      <c r="IJ5" s="24"/>
      <c r="IK5" s="3"/>
      <c r="IL5" s="3"/>
      <c r="IM5" s="3"/>
      <c r="IN5" s="3"/>
      <c r="IO5" s="3"/>
      <c r="IP5" s="3"/>
      <c r="IQ5" s="3"/>
      <c r="IV5" s="22" t="s">
        <v>65</v>
      </c>
      <c r="IW5" s="17">
        <v>60</v>
      </c>
      <c r="IX5" s="23"/>
      <c r="IY5" s="24"/>
      <c r="IZ5" s="3"/>
      <c r="JA5" s="3"/>
      <c r="JB5" s="3"/>
      <c r="JC5" s="3"/>
      <c r="JD5" s="3"/>
      <c r="JE5" s="3"/>
      <c r="JF5" s="3"/>
      <c r="JK5" s="22" t="s">
        <v>65</v>
      </c>
      <c r="JL5" s="17">
        <v>60</v>
      </c>
      <c r="JM5" s="23"/>
      <c r="JN5" s="24"/>
      <c r="JO5" s="3"/>
      <c r="JP5" s="3"/>
      <c r="JQ5" s="3"/>
      <c r="JR5" s="3"/>
      <c r="JS5" s="3"/>
      <c r="JT5" s="3"/>
      <c r="JU5" s="3"/>
      <c r="JZ5" s="22" t="s">
        <v>65</v>
      </c>
      <c r="KA5" s="17">
        <v>60</v>
      </c>
      <c r="KB5" s="23"/>
      <c r="KC5" s="24"/>
      <c r="KD5" s="3"/>
      <c r="KE5" s="3"/>
      <c r="KF5" s="3"/>
      <c r="KG5" s="3"/>
      <c r="KH5" s="3"/>
      <c r="KI5" s="3"/>
      <c r="KJ5" s="3"/>
      <c r="KO5" s="22" t="s">
        <v>65</v>
      </c>
      <c r="KP5" s="17">
        <v>60</v>
      </c>
      <c r="KQ5" s="23"/>
      <c r="KR5" s="24"/>
      <c r="KS5" s="3"/>
      <c r="KT5" s="3"/>
      <c r="KU5" s="3"/>
      <c r="KV5" s="3"/>
      <c r="KW5" s="3"/>
      <c r="KX5" s="3"/>
      <c r="KY5" s="3"/>
      <c r="LD5" s="22" t="s">
        <v>65</v>
      </c>
      <c r="LE5" s="17">
        <v>60</v>
      </c>
      <c r="LF5" s="23"/>
      <c r="LG5" s="24"/>
      <c r="LH5" s="3"/>
      <c r="LI5" s="3"/>
      <c r="LJ5" s="3"/>
      <c r="LK5" s="3"/>
      <c r="LL5" s="3"/>
      <c r="LM5" s="3"/>
      <c r="LN5" s="3"/>
      <c r="LS5" s="22" t="s">
        <v>65</v>
      </c>
      <c r="LT5" s="17">
        <v>60</v>
      </c>
      <c r="LU5" s="23"/>
      <c r="LV5" s="24"/>
      <c r="LW5" s="3"/>
      <c r="LX5" s="3"/>
      <c r="LY5" s="3"/>
      <c r="LZ5" s="3"/>
      <c r="MA5" s="3"/>
      <c r="MB5" s="3"/>
      <c r="MC5" s="3"/>
      <c r="MH5" s="22" t="s">
        <v>65</v>
      </c>
      <c r="MI5" s="17">
        <v>60</v>
      </c>
      <c r="MJ5" s="23"/>
      <c r="MK5" s="24"/>
      <c r="ML5" s="3"/>
      <c r="MM5" s="3"/>
      <c r="MN5" s="3"/>
      <c r="MO5" s="3"/>
      <c r="MP5" s="3"/>
      <c r="MQ5" s="3"/>
      <c r="MR5" s="3"/>
      <c r="MW5" s="22" t="s">
        <v>65</v>
      </c>
      <c r="MX5" s="17">
        <v>60</v>
      </c>
      <c r="MY5" s="23"/>
      <c r="MZ5" s="24"/>
      <c r="NA5" s="3"/>
      <c r="NB5" s="3"/>
      <c r="NC5" s="3"/>
      <c r="ND5" s="3"/>
      <c r="NE5" s="3"/>
      <c r="NF5" s="3"/>
      <c r="NG5" s="3"/>
      <c r="NL5" s="22" t="s">
        <v>65</v>
      </c>
      <c r="NM5" s="17">
        <v>60</v>
      </c>
      <c r="NN5" s="23"/>
      <c r="NO5" s="24"/>
      <c r="NP5" s="3"/>
      <c r="NQ5" s="3"/>
      <c r="NR5" s="3"/>
      <c r="NS5" s="3"/>
      <c r="NT5" s="3"/>
      <c r="NU5" s="3"/>
      <c r="NV5" s="3"/>
      <c r="OA5" s="22" t="s">
        <v>65</v>
      </c>
      <c r="OB5" s="17">
        <v>60</v>
      </c>
      <c r="OC5" s="23"/>
      <c r="OD5" s="24"/>
      <c r="OE5" s="3"/>
      <c r="OF5" s="3"/>
      <c r="OG5" s="3"/>
      <c r="OH5" s="3"/>
      <c r="OI5" s="3"/>
      <c r="OJ5" s="3"/>
      <c r="OK5" s="3"/>
      <c r="OP5" s="22" t="s">
        <v>65</v>
      </c>
      <c r="OQ5" s="17">
        <v>60</v>
      </c>
      <c r="OR5" s="23"/>
      <c r="OS5" s="24"/>
      <c r="OT5" s="3"/>
      <c r="OU5" s="3"/>
      <c r="OV5" s="3"/>
      <c r="OW5" s="3"/>
      <c r="OX5" s="3"/>
      <c r="OY5" s="3"/>
      <c r="OZ5" s="3"/>
      <c r="PE5" s="22" t="s">
        <v>65</v>
      </c>
      <c r="PF5" s="17">
        <v>60</v>
      </c>
      <c r="PG5" s="23"/>
      <c r="PH5" s="24"/>
      <c r="PI5" s="3"/>
      <c r="PJ5" s="3"/>
      <c r="PK5" s="3"/>
      <c r="PL5" s="3"/>
      <c r="PM5" s="3"/>
      <c r="PN5" s="3"/>
      <c r="PO5" s="3"/>
      <c r="PT5" s="22" t="s">
        <v>65</v>
      </c>
      <c r="PU5" s="17">
        <v>60</v>
      </c>
      <c r="PV5" s="23"/>
      <c r="PW5" s="24"/>
      <c r="PX5" s="3"/>
      <c r="PY5" s="3"/>
      <c r="PZ5" s="3"/>
      <c r="QA5" s="3"/>
      <c r="QB5" s="3"/>
      <c r="QC5" s="3"/>
      <c r="QD5" s="3"/>
    </row>
    <row r="6" spans="1:450" ht="15" customHeight="1">
      <c r="B6" s="3"/>
      <c r="C6" s="5"/>
      <c r="D6" s="3"/>
      <c r="E6" s="3"/>
      <c r="F6" s="3"/>
      <c r="G6" s="3"/>
      <c r="H6" s="3"/>
      <c r="I6" s="3"/>
      <c r="J6" s="3"/>
      <c r="K6" s="3"/>
      <c r="L6" s="6"/>
      <c r="M6" s="7"/>
      <c r="N6" s="8"/>
      <c r="Q6" s="3"/>
      <c r="R6" s="5"/>
      <c r="S6" s="3"/>
      <c r="T6" s="3"/>
      <c r="U6" s="3"/>
      <c r="V6" s="3"/>
      <c r="W6" s="3"/>
      <c r="X6" s="3"/>
      <c r="Y6" s="3"/>
      <c r="Z6" s="3"/>
      <c r="AA6" s="6"/>
      <c r="AB6" s="7"/>
      <c r="AC6" s="8"/>
      <c r="AF6" s="3"/>
      <c r="AG6" s="5"/>
      <c r="AH6" s="3"/>
      <c r="AI6" s="3"/>
      <c r="AJ6" s="3"/>
      <c r="AK6" s="3"/>
      <c r="AL6" s="3"/>
      <c r="AM6" s="3"/>
      <c r="AN6" s="3"/>
      <c r="AO6" s="3"/>
      <c r="AP6" s="6"/>
      <c r="AQ6" s="7"/>
      <c r="AR6" s="8"/>
      <c r="AU6" s="3"/>
      <c r="AV6" s="5"/>
      <c r="AW6" s="3"/>
      <c r="AX6" s="3"/>
      <c r="AY6" s="3"/>
      <c r="AZ6" s="3"/>
      <c r="BA6" s="3"/>
      <c r="BB6" s="3"/>
      <c r="BC6" s="3"/>
      <c r="BD6" s="3"/>
      <c r="BE6" s="6"/>
      <c r="BF6" s="7"/>
      <c r="BG6" s="8"/>
      <c r="BJ6" s="3"/>
      <c r="BK6" s="5"/>
      <c r="BL6" s="3"/>
      <c r="BM6" s="3"/>
      <c r="BN6" s="3"/>
      <c r="BO6" s="3"/>
      <c r="BP6" s="3"/>
      <c r="BQ6" s="3"/>
      <c r="BR6" s="3"/>
      <c r="BS6" s="3"/>
      <c r="BT6" s="6"/>
      <c r="BU6" s="7"/>
      <c r="BV6" s="8"/>
      <c r="BY6" s="3"/>
      <c r="BZ6" s="5"/>
      <c r="CA6" s="3"/>
      <c r="CB6" s="3"/>
      <c r="CC6" s="3"/>
      <c r="CD6" s="3"/>
      <c r="CE6" s="3"/>
      <c r="CF6" s="3"/>
      <c r="CG6" s="3"/>
      <c r="CH6" s="3"/>
      <c r="CI6" s="6"/>
      <c r="CJ6" s="7"/>
      <c r="CK6" s="8"/>
      <c r="CN6" s="3"/>
      <c r="CO6" s="5"/>
      <c r="CP6" s="3"/>
      <c r="CQ6" s="3"/>
      <c r="CR6" s="3"/>
      <c r="CS6" s="3"/>
      <c r="CT6" s="3"/>
      <c r="CU6" s="3"/>
      <c r="CV6" s="3"/>
      <c r="CW6" s="3"/>
      <c r="CX6" s="6"/>
      <c r="CY6" s="7"/>
      <c r="CZ6" s="8"/>
      <c r="DC6" s="3"/>
      <c r="DD6" s="5"/>
      <c r="DE6" s="3"/>
      <c r="DF6" s="3"/>
      <c r="DG6" s="3"/>
      <c r="DH6" s="3"/>
      <c r="DI6" s="3"/>
      <c r="DJ6" s="3"/>
      <c r="DK6" s="3"/>
      <c r="DL6" s="3"/>
      <c r="DM6" s="6"/>
      <c r="DN6" s="7"/>
      <c r="DO6" s="8"/>
      <c r="DR6" s="3"/>
      <c r="DS6" s="5"/>
      <c r="DT6" s="3"/>
      <c r="DU6" s="3"/>
      <c r="DV6" s="3"/>
      <c r="DW6" s="3"/>
      <c r="DX6" s="3"/>
      <c r="DY6" s="3"/>
      <c r="DZ6" s="3"/>
      <c r="EA6" s="3"/>
      <c r="EB6" s="6"/>
      <c r="EC6" s="7"/>
      <c r="ED6" s="8"/>
      <c r="EG6" s="3"/>
      <c r="EH6" s="5"/>
      <c r="EI6" s="3"/>
      <c r="EJ6" s="3"/>
      <c r="EK6" s="3"/>
      <c r="EL6" s="3"/>
      <c r="EM6" s="3"/>
      <c r="EN6" s="3"/>
      <c r="EO6" s="3"/>
      <c r="EP6" s="3"/>
      <c r="EQ6" s="6"/>
      <c r="ER6" s="7"/>
      <c r="ES6" s="8"/>
      <c r="EV6" s="3"/>
      <c r="EW6" s="5"/>
      <c r="EX6" s="3"/>
      <c r="EY6" s="3"/>
      <c r="EZ6" s="3"/>
      <c r="FA6" s="3"/>
      <c r="FB6" s="3"/>
      <c r="FC6" s="3"/>
      <c r="FD6" s="3"/>
      <c r="FE6" s="3"/>
      <c r="FF6" s="6"/>
      <c r="FG6" s="7"/>
      <c r="FH6" s="8"/>
      <c r="FK6" s="3"/>
      <c r="FL6" s="5"/>
      <c r="FM6" s="3"/>
      <c r="FN6" s="3"/>
      <c r="FO6" s="3"/>
      <c r="FP6" s="3"/>
      <c r="FQ6" s="3"/>
      <c r="FR6" s="3"/>
      <c r="FS6" s="3"/>
      <c r="FT6" s="3"/>
      <c r="FU6" s="6"/>
      <c r="FV6" s="7"/>
      <c r="FW6" s="8"/>
      <c r="FZ6" s="3"/>
      <c r="GA6" s="5"/>
      <c r="GB6" s="3"/>
      <c r="GC6" s="3"/>
      <c r="GD6" s="3"/>
      <c r="GE6" s="3"/>
      <c r="GF6" s="3"/>
      <c r="GG6" s="3"/>
      <c r="GH6" s="3"/>
      <c r="GI6" s="3"/>
      <c r="GJ6" s="6"/>
      <c r="GK6" s="7"/>
      <c r="GL6" s="8"/>
      <c r="GO6" s="3"/>
      <c r="GP6" s="5"/>
      <c r="GQ6" s="3"/>
      <c r="GR6" s="3"/>
      <c r="GS6" s="3"/>
      <c r="GT6" s="3"/>
      <c r="GU6" s="3"/>
      <c r="GV6" s="3"/>
      <c r="GW6" s="3"/>
      <c r="GX6" s="3"/>
      <c r="GY6" s="6"/>
      <c r="GZ6" s="7"/>
      <c r="HA6" s="8"/>
      <c r="HD6" s="3"/>
      <c r="HE6" s="5"/>
      <c r="HF6" s="3"/>
      <c r="HG6" s="3"/>
      <c r="HH6" s="3"/>
      <c r="HI6" s="3"/>
      <c r="HJ6" s="3"/>
      <c r="HK6" s="3"/>
      <c r="HL6" s="3"/>
      <c r="HM6" s="3"/>
      <c r="HN6" s="6"/>
      <c r="HO6" s="7"/>
      <c r="HP6" s="8"/>
      <c r="HS6" s="3"/>
      <c r="HT6" s="5"/>
      <c r="HU6" s="3"/>
      <c r="HV6" s="3"/>
      <c r="HW6" s="3"/>
      <c r="HX6" s="3"/>
      <c r="HY6" s="3"/>
      <c r="HZ6" s="3"/>
      <c r="IA6" s="3"/>
      <c r="IB6" s="3"/>
      <c r="IC6" s="6"/>
      <c r="ID6" s="7"/>
      <c r="IE6" s="8"/>
      <c r="IH6" s="3"/>
      <c r="II6" s="5"/>
      <c r="IJ6" s="3"/>
      <c r="IK6" s="3"/>
      <c r="IL6" s="3"/>
      <c r="IM6" s="3"/>
      <c r="IN6" s="3"/>
      <c r="IO6" s="3"/>
      <c r="IP6" s="3"/>
      <c r="IQ6" s="3"/>
      <c r="IR6" s="6"/>
      <c r="IS6" s="7"/>
      <c r="IT6" s="8"/>
      <c r="IW6" s="3"/>
      <c r="IX6" s="5"/>
      <c r="IY6" s="3"/>
      <c r="IZ6" s="3"/>
      <c r="JA6" s="3"/>
      <c r="JB6" s="3"/>
      <c r="JC6" s="3"/>
      <c r="JD6" s="3"/>
      <c r="JE6" s="3"/>
      <c r="JF6" s="3"/>
      <c r="JG6" s="6"/>
      <c r="JH6" s="7"/>
      <c r="JI6" s="8"/>
      <c r="JL6" s="3"/>
      <c r="JM6" s="5"/>
      <c r="JN6" s="3"/>
      <c r="JO6" s="3"/>
      <c r="JP6" s="3"/>
      <c r="JQ6" s="3"/>
      <c r="JR6" s="3"/>
      <c r="JS6" s="3"/>
      <c r="JT6" s="3"/>
      <c r="JU6" s="3"/>
      <c r="JV6" s="6"/>
      <c r="JW6" s="7"/>
      <c r="JX6" s="8"/>
      <c r="KA6" s="3"/>
      <c r="KB6" s="5"/>
      <c r="KC6" s="3"/>
      <c r="KD6" s="3"/>
      <c r="KE6" s="3"/>
      <c r="KF6" s="3"/>
      <c r="KG6" s="3"/>
      <c r="KH6" s="3"/>
      <c r="KI6" s="3"/>
      <c r="KJ6" s="3"/>
      <c r="KK6" s="6"/>
      <c r="KL6" s="7"/>
      <c r="KM6" s="8"/>
      <c r="KP6" s="3"/>
      <c r="KQ6" s="5"/>
      <c r="KR6" s="3"/>
      <c r="KS6" s="3"/>
      <c r="KT6" s="3"/>
      <c r="KU6" s="3"/>
      <c r="KV6" s="3"/>
      <c r="KW6" s="3"/>
      <c r="KX6" s="3"/>
      <c r="KY6" s="3"/>
      <c r="KZ6" s="6"/>
      <c r="LA6" s="7"/>
      <c r="LB6" s="8"/>
      <c r="LE6" s="3"/>
      <c r="LF6" s="5"/>
      <c r="LG6" s="3"/>
      <c r="LH6" s="3"/>
      <c r="LI6" s="3"/>
      <c r="LJ6" s="3"/>
      <c r="LK6" s="3"/>
      <c r="LL6" s="3"/>
      <c r="LM6" s="3"/>
      <c r="LN6" s="3"/>
      <c r="LO6" s="6"/>
      <c r="LP6" s="7"/>
      <c r="LQ6" s="8"/>
      <c r="LT6" s="3"/>
      <c r="LU6" s="5"/>
      <c r="LV6" s="3"/>
      <c r="LW6" s="3"/>
      <c r="LX6" s="3"/>
      <c r="LY6" s="3"/>
      <c r="LZ6" s="3"/>
      <c r="MA6" s="3"/>
      <c r="MB6" s="3"/>
      <c r="MC6" s="3"/>
      <c r="MD6" s="6"/>
      <c r="ME6" s="7"/>
      <c r="MF6" s="8"/>
      <c r="MI6" s="3"/>
      <c r="MJ6" s="5"/>
      <c r="MK6" s="3"/>
      <c r="ML6" s="3"/>
      <c r="MM6" s="3"/>
      <c r="MN6" s="3"/>
      <c r="MO6" s="3"/>
      <c r="MP6" s="3"/>
      <c r="MQ6" s="3"/>
      <c r="MR6" s="3"/>
      <c r="MS6" s="6"/>
      <c r="MT6" s="7"/>
      <c r="MU6" s="8"/>
      <c r="MX6" s="3"/>
      <c r="MY6" s="5"/>
      <c r="MZ6" s="3"/>
      <c r="NA6" s="3"/>
      <c r="NB6" s="3"/>
      <c r="NC6" s="3"/>
      <c r="ND6" s="3"/>
      <c r="NE6" s="3"/>
      <c r="NF6" s="3"/>
      <c r="NG6" s="3"/>
      <c r="NH6" s="6"/>
      <c r="NI6" s="7"/>
      <c r="NJ6" s="8"/>
      <c r="NM6" s="3"/>
      <c r="NN6" s="5"/>
      <c r="NO6" s="3"/>
      <c r="NP6" s="3"/>
      <c r="NQ6" s="3"/>
      <c r="NR6" s="3"/>
      <c r="NS6" s="3"/>
      <c r="NT6" s="3"/>
      <c r="NU6" s="3"/>
      <c r="NV6" s="3"/>
      <c r="NW6" s="6"/>
      <c r="NX6" s="7"/>
      <c r="NY6" s="8"/>
      <c r="OB6" s="3"/>
      <c r="OC6" s="5"/>
      <c r="OD6" s="3"/>
      <c r="OE6" s="3"/>
      <c r="OF6" s="3"/>
      <c r="OG6" s="3"/>
      <c r="OH6" s="3"/>
      <c r="OI6" s="3"/>
      <c r="OJ6" s="3"/>
      <c r="OK6" s="3"/>
      <c r="OL6" s="6"/>
      <c r="OM6" s="7"/>
      <c r="ON6" s="8"/>
      <c r="OQ6" s="3"/>
      <c r="OR6" s="5"/>
      <c r="OS6" s="3"/>
      <c r="OT6" s="3"/>
      <c r="OU6" s="3"/>
      <c r="OV6" s="3"/>
      <c r="OW6" s="3"/>
      <c r="OX6" s="3"/>
      <c r="OY6" s="3"/>
      <c r="OZ6" s="3"/>
      <c r="PA6" s="6"/>
      <c r="PB6" s="7"/>
      <c r="PC6" s="8"/>
      <c r="PF6" s="3"/>
      <c r="PG6" s="5"/>
      <c r="PH6" s="3"/>
      <c r="PI6" s="3"/>
      <c r="PJ6" s="3"/>
      <c r="PK6" s="3"/>
      <c r="PL6" s="3"/>
      <c r="PM6" s="3"/>
      <c r="PN6" s="3"/>
      <c r="PO6" s="3"/>
      <c r="PP6" s="6"/>
      <c r="PQ6" s="7"/>
      <c r="PR6" s="8"/>
      <c r="PU6" s="3"/>
      <c r="PV6" s="5"/>
      <c r="PW6" s="3"/>
      <c r="PX6" s="3"/>
      <c r="PY6" s="3"/>
      <c r="PZ6" s="3"/>
      <c r="QA6" s="3"/>
      <c r="QB6" s="3"/>
      <c r="QC6" s="3"/>
      <c r="QD6" s="3"/>
      <c r="QE6" s="6"/>
      <c r="QF6" s="7"/>
      <c r="QG6" s="8"/>
    </row>
    <row r="7" spans="1:450" ht="30" customHeight="1">
      <c r="A7" s="140" t="s">
        <v>98</v>
      </c>
      <c r="B7" s="141" t="s">
        <v>2</v>
      </c>
      <c r="C7" s="142"/>
      <c r="D7" s="143"/>
      <c r="E7" s="167" t="s">
        <v>3</v>
      </c>
      <c r="F7" s="167"/>
      <c r="G7" s="144" t="s">
        <v>4</v>
      </c>
      <c r="H7" s="144"/>
      <c r="I7" s="144" t="s">
        <v>5</v>
      </c>
      <c r="J7" s="168" t="s">
        <v>6</v>
      </c>
      <c r="K7" s="168"/>
      <c r="L7" s="141" t="s">
        <v>7</v>
      </c>
      <c r="M7" s="142"/>
      <c r="N7" s="142"/>
      <c r="P7" s="140" t="s">
        <v>42</v>
      </c>
      <c r="Q7" s="141" t="s">
        <v>2</v>
      </c>
      <c r="R7" s="142"/>
      <c r="S7" s="143"/>
      <c r="T7" s="167" t="s">
        <v>3</v>
      </c>
      <c r="U7" s="167"/>
      <c r="V7" s="144" t="s">
        <v>4</v>
      </c>
      <c r="W7" s="144"/>
      <c r="X7" s="144" t="s">
        <v>5</v>
      </c>
      <c r="Y7" s="168" t="s">
        <v>6</v>
      </c>
      <c r="Z7" s="168"/>
      <c r="AA7" s="141" t="s">
        <v>7</v>
      </c>
      <c r="AB7" s="142"/>
      <c r="AC7" s="142"/>
      <c r="AE7" s="140" t="s">
        <v>99</v>
      </c>
      <c r="AF7" s="141" t="s">
        <v>2</v>
      </c>
      <c r="AG7" s="142"/>
      <c r="AH7" s="143"/>
      <c r="AI7" s="167" t="s">
        <v>3</v>
      </c>
      <c r="AJ7" s="167"/>
      <c r="AK7" s="144" t="s">
        <v>4</v>
      </c>
      <c r="AL7" s="144"/>
      <c r="AM7" s="144" t="s">
        <v>5</v>
      </c>
      <c r="AN7" s="168" t="s">
        <v>6</v>
      </c>
      <c r="AO7" s="168"/>
      <c r="AP7" s="141" t="s">
        <v>7</v>
      </c>
      <c r="AQ7" s="142"/>
      <c r="AR7" s="142"/>
      <c r="AT7" s="140" t="s">
        <v>100</v>
      </c>
      <c r="AU7" s="141" t="s">
        <v>2</v>
      </c>
      <c r="AV7" s="142"/>
      <c r="AW7" s="143"/>
      <c r="AX7" s="167" t="s">
        <v>3</v>
      </c>
      <c r="AY7" s="167"/>
      <c r="AZ7" s="144" t="s">
        <v>4</v>
      </c>
      <c r="BA7" s="144"/>
      <c r="BB7" s="144" t="s">
        <v>5</v>
      </c>
      <c r="BC7" s="168" t="s">
        <v>6</v>
      </c>
      <c r="BD7" s="168"/>
      <c r="BE7" s="141" t="s">
        <v>7</v>
      </c>
      <c r="BF7" s="142"/>
      <c r="BG7" s="142"/>
      <c r="BH7"/>
      <c r="BI7" s="140" t="s">
        <v>98</v>
      </c>
      <c r="BJ7" s="141" t="s">
        <v>2</v>
      </c>
      <c r="BK7" s="142"/>
      <c r="BL7" s="143"/>
      <c r="BM7" s="167" t="s">
        <v>3</v>
      </c>
      <c r="BN7" s="167"/>
      <c r="BO7" s="144" t="s">
        <v>4</v>
      </c>
      <c r="BP7" s="144"/>
      <c r="BQ7" s="144" t="s">
        <v>5</v>
      </c>
      <c r="BR7" s="168" t="s">
        <v>6</v>
      </c>
      <c r="BS7" s="168"/>
      <c r="BT7" s="141" t="s">
        <v>7</v>
      </c>
      <c r="BU7" s="142"/>
      <c r="BV7" s="142"/>
      <c r="BX7" s="140" t="s">
        <v>42</v>
      </c>
      <c r="BY7" s="141" t="s">
        <v>2</v>
      </c>
      <c r="BZ7" s="142"/>
      <c r="CA7" s="143"/>
      <c r="CB7" s="167" t="s">
        <v>3</v>
      </c>
      <c r="CC7" s="167"/>
      <c r="CD7" s="144" t="s">
        <v>4</v>
      </c>
      <c r="CE7" s="144"/>
      <c r="CF7" s="144" t="s">
        <v>5</v>
      </c>
      <c r="CG7" s="168" t="s">
        <v>6</v>
      </c>
      <c r="CH7" s="168"/>
      <c r="CI7" s="141" t="s">
        <v>7</v>
      </c>
      <c r="CJ7" s="142"/>
      <c r="CK7" s="142"/>
      <c r="CM7" s="140" t="s">
        <v>99</v>
      </c>
      <c r="CN7" s="141" t="s">
        <v>2</v>
      </c>
      <c r="CO7" s="142"/>
      <c r="CP7" s="143"/>
      <c r="CQ7" s="167" t="s">
        <v>3</v>
      </c>
      <c r="CR7" s="167"/>
      <c r="CS7" s="144" t="s">
        <v>4</v>
      </c>
      <c r="CT7" s="144"/>
      <c r="CU7" s="144" t="s">
        <v>5</v>
      </c>
      <c r="CV7" s="168" t="s">
        <v>6</v>
      </c>
      <c r="CW7" s="168"/>
      <c r="CX7" s="141" t="s">
        <v>7</v>
      </c>
      <c r="CY7" s="142"/>
      <c r="CZ7" s="142"/>
      <c r="DB7" s="140" t="s">
        <v>100</v>
      </c>
      <c r="DC7" s="141" t="s">
        <v>2</v>
      </c>
      <c r="DD7" s="142"/>
      <c r="DE7" s="143"/>
      <c r="DF7" s="167" t="s">
        <v>3</v>
      </c>
      <c r="DG7" s="167"/>
      <c r="DH7" s="144" t="s">
        <v>4</v>
      </c>
      <c r="DI7" s="144"/>
      <c r="DJ7" s="144" t="s">
        <v>5</v>
      </c>
      <c r="DK7" s="168" t="s">
        <v>6</v>
      </c>
      <c r="DL7" s="168"/>
      <c r="DM7" s="141" t="s">
        <v>7</v>
      </c>
      <c r="DN7" s="142"/>
      <c r="DO7" s="142"/>
      <c r="DP7"/>
      <c r="DQ7" s="140" t="s">
        <v>66</v>
      </c>
      <c r="DR7" s="141" t="s">
        <v>2</v>
      </c>
      <c r="DS7" s="142"/>
      <c r="DT7" s="143"/>
      <c r="DU7" s="167" t="s">
        <v>3</v>
      </c>
      <c r="DV7" s="167"/>
      <c r="DW7" s="144" t="s">
        <v>4</v>
      </c>
      <c r="DX7" s="144"/>
      <c r="DY7" s="144" t="s">
        <v>5</v>
      </c>
      <c r="DZ7" s="168" t="s">
        <v>6</v>
      </c>
      <c r="EA7" s="168"/>
      <c r="EB7" s="141" t="s">
        <v>7</v>
      </c>
      <c r="EC7" s="142"/>
      <c r="ED7" s="142"/>
      <c r="EE7"/>
      <c r="EF7" s="140" t="s">
        <v>66</v>
      </c>
      <c r="EG7" s="141" t="s">
        <v>2</v>
      </c>
      <c r="EH7" s="142"/>
      <c r="EI7" s="143"/>
      <c r="EJ7" s="167" t="s">
        <v>3</v>
      </c>
      <c r="EK7" s="167"/>
      <c r="EL7" s="144" t="s">
        <v>4</v>
      </c>
      <c r="EM7" s="144"/>
      <c r="EN7" s="144" t="s">
        <v>5</v>
      </c>
      <c r="EO7" s="168" t="s">
        <v>6</v>
      </c>
      <c r="EP7" s="168"/>
      <c r="EQ7" s="141" t="s">
        <v>7</v>
      </c>
      <c r="ER7" s="142"/>
      <c r="ES7" s="142"/>
      <c r="ET7"/>
      <c r="EU7" s="140" t="s">
        <v>98</v>
      </c>
      <c r="EV7" s="141" t="s">
        <v>2</v>
      </c>
      <c r="EW7" s="142"/>
      <c r="EX7" s="143"/>
      <c r="EY7" s="167" t="s">
        <v>3</v>
      </c>
      <c r="EZ7" s="167"/>
      <c r="FA7" s="144" t="s">
        <v>4</v>
      </c>
      <c r="FB7" s="144"/>
      <c r="FC7" s="144" t="s">
        <v>5</v>
      </c>
      <c r="FD7" s="168" t="s">
        <v>6</v>
      </c>
      <c r="FE7" s="168"/>
      <c r="FF7" s="141" t="s">
        <v>7</v>
      </c>
      <c r="FG7" s="142"/>
      <c r="FH7" s="142"/>
      <c r="FJ7" s="140" t="s">
        <v>42</v>
      </c>
      <c r="FK7" s="141" t="s">
        <v>2</v>
      </c>
      <c r="FL7" s="142"/>
      <c r="FM7" s="143"/>
      <c r="FN7" s="167" t="s">
        <v>3</v>
      </c>
      <c r="FO7" s="167"/>
      <c r="FP7" s="144" t="s">
        <v>4</v>
      </c>
      <c r="FQ7" s="144"/>
      <c r="FR7" s="144" t="s">
        <v>5</v>
      </c>
      <c r="FS7" s="168" t="s">
        <v>6</v>
      </c>
      <c r="FT7" s="168"/>
      <c r="FU7" s="141" t="s">
        <v>7</v>
      </c>
      <c r="FV7" s="142"/>
      <c r="FW7" s="142"/>
      <c r="FY7" s="140" t="s">
        <v>99</v>
      </c>
      <c r="FZ7" s="141" t="s">
        <v>2</v>
      </c>
      <c r="GA7" s="142"/>
      <c r="GB7" s="143"/>
      <c r="GC7" s="167" t="s">
        <v>3</v>
      </c>
      <c r="GD7" s="167"/>
      <c r="GE7" s="144" t="s">
        <v>4</v>
      </c>
      <c r="GF7" s="144"/>
      <c r="GG7" s="144" t="s">
        <v>5</v>
      </c>
      <c r="GH7" s="168" t="s">
        <v>6</v>
      </c>
      <c r="GI7" s="168"/>
      <c r="GJ7" s="141" t="s">
        <v>7</v>
      </c>
      <c r="GK7" s="142"/>
      <c r="GL7" s="142"/>
      <c r="GN7" s="140" t="s">
        <v>100</v>
      </c>
      <c r="GO7" s="141" t="s">
        <v>2</v>
      </c>
      <c r="GP7" s="142"/>
      <c r="GQ7" s="143"/>
      <c r="GR7" s="167" t="s">
        <v>3</v>
      </c>
      <c r="GS7" s="167"/>
      <c r="GT7" s="144" t="s">
        <v>4</v>
      </c>
      <c r="GU7" s="144"/>
      <c r="GV7" s="144" t="s">
        <v>5</v>
      </c>
      <c r="GW7" s="168" t="s">
        <v>6</v>
      </c>
      <c r="GX7" s="168"/>
      <c r="GY7" s="141" t="s">
        <v>7</v>
      </c>
      <c r="GZ7" s="142"/>
      <c r="HA7" s="142"/>
      <c r="HB7"/>
      <c r="HC7" s="140" t="s">
        <v>98</v>
      </c>
      <c r="HD7" s="141" t="s">
        <v>2</v>
      </c>
      <c r="HE7" s="142"/>
      <c r="HF7" s="143"/>
      <c r="HG7" s="167" t="s">
        <v>3</v>
      </c>
      <c r="HH7" s="167"/>
      <c r="HI7" s="144" t="s">
        <v>4</v>
      </c>
      <c r="HJ7" s="144"/>
      <c r="HK7" s="144" t="s">
        <v>5</v>
      </c>
      <c r="HL7" s="168" t="s">
        <v>6</v>
      </c>
      <c r="HM7" s="168"/>
      <c r="HN7" s="141" t="s">
        <v>7</v>
      </c>
      <c r="HO7" s="142"/>
      <c r="HP7" s="142"/>
      <c r="HR7" s="140" t="s">
        <v>42</v>
      </c>
      <c r="HS7" s="141" t="s">
        <v>2</v>
      </c>
      <c r="HT7" s="142"/>
      <c r="HU7" s="143"/>
      <c r="HV7" s="167" t="s">
        <v>3</v>
      </c>
      <c r="HW7" s="167"/>
      <c r="HX7" s="144" t="s">
        <v>4</v>
      </c>
      <c r="HY7" s="144"/>
      <c r="HZ7" s="144" t="s">
        <v>5</v>
      </c>
      <c r="IA7" s="168" t="s">
        <v>6</v>
      </c>
      <c r="IB7" s="168"/>
      <c r="IC7" s="141" t="s">
        <v>7</v>
      </c>
      <c r="ID7" s="142"/>
      <c r="IE7" s="142"/>
      <c r="IG7" s="140" t="s">
        <v>99</v>
      </c>
      <c r="IH7" s="141" t="s">
        <v>2</v>
      </c>
      <c r="II7" s="142"/>
      <c r="IJ7" s="143"/>
      <c r="IK7" s="167" t="s">
        <v>3</v>
      </c>
      <c r="IL7" s="167"/>
      <c r="IM7" s="144" t="s">
        <v>4</v>
      </c>
      <c r="IN7" s="144"/>
      <c r="IO7" s="144" t="s">
        <v>5</v>
      </c>
      <c r="IP7" s="168" t="s">
        <v>6</v>
      </c>
      <c r="IQ7" s="168"/>
      <c r="IR7" s="141" t="s">
        <v>7</v>
      </c>
      <c r="IS7" s="142"/>
      <c r="IT7" s="142"/>
      <c r="IV7" s="140" t="s">
        <v>100</v>
      </c>
      <c r="IW7" s="141" t="s">
        <v>2</v>
      </c>
      <c r="IX7" s="142"/>
      <c r="IY7" s="143"/>
      <c r="IZ7" s="167" t="s">
        <v>3</v>
      </c>
      <c r="JA7" s="167"/>
      <c r="JB7" s="144" t="s">
        <v>4</v>
      </c>
      <c r="JC7" s="144"/>
      <c r="JD7" s="144" t="s">
        <v>5</v>
      </c>
      <c r="JE7" s="168" t="s">
        <v>6</v>
      </c>
      <c r="JF7" s="168"/>
      <c r="JG7" s="141" t="s">
        <v>7</v>
      </c>
      <c r="JH7" s="142"/>
      <c r="JI7" s="142"/>
      <c r="JJ7"/>
      <c r="JK7" s="140" t="s">
        <v>66</v>
      </c>
      <c r="JL7" s="141" t="s">
        <v>2</v>
      </c>
      <c r="JM7" s="142"/>
      <c r="JN7" s="143"/>
      <c r="JO7" s="167" t="s">
        <v>3</v>
      </c>
      <c r="JP7" s="167"/>
      <c r="JQ7" s="144" t="s">
        <v>4</v>
      </c>
      <c r="JR7" s="144"/>
      <c r="JS7" s="144" t="s">
        <v>5</v>
      </c>
      <c r="JT7" s="168" t="s">
        <v>6</v>
      </c>
      <c r="JU7" s="168"/>
      <c r="JV7" s="141" t="s">
        <v>7</v>
      </c>
      <c r="JW7" s="142"/>
      <c r="JX7" s="142"/>
      <c r="JY7"/>
      <c r="JZ7" s="140" t="s">
        <v>66</v>
      </c>
      <c r="KA7" s="141" t="s">
        <v>2</v>
      </c>
      <c r="KB7" s="142"/>
      <c r="KC7" s="143"/>
      <c r="KD7" s="167" t="s">
        <v>3</v>
      </c>
      <c r="KE7" s="167"/>
      <c r="KF7" s="144" t="s">
        <v>4</v>
      </c>
      <c r="KG7" s="144"/>
      <c r="KH7" s="144" t="s">
        <v>5</v>
      </c>
      <c r="KI7" s="168" t="s">
        <v>6</v>
      </c>
      <c r="KJ7" s="168"/>
      <c r="KK7" s="141" t="s">
        <v>7</v>
      </c>
      <c r="KL7" s="142"/>
      <c r="KM7" s="142"/>
      <c r="KN7"/>
      <c r="KO7" s="140" t="s">
        <v>98</v>
      </c>
      <c r="KP7" s="141" t="s">
        <v>2</v>
      </c>
      <c r="KQ7" s="142"/>
      <c r="KR7" s="143"/>
      <c r="KS7" s="167" t="s">
        <v>3</v>
      </c>
      <c r="KT7" s="167"/>
      <c r="KU7" s="144" t="s">
        <v>4</v>
      </c>
      <c r="KV7" s="144"/>
      <c r="KW7" s="144" t="s">
        <v>5</v>
      </c>
      <c r="KX7" s="168" t="s">
        <v>6</v>
      </c>
      <c r="KY7" s="168"/>
      <c r="KZ7" s="141" t="s">
        <v>7</v>
      </c>
      <c r="LA7" s="142"/>
      <c r="LB7" s="142"/>
      <c r="LD7" s="140" t="s">
        <v>42</v>
      </c>
      <c r="LE7" s="141" t="s">
        <v>2</v>
      </c>
      <c r="LF7" s="142"/>
      <c r="LG7" s="143"/>
      <c r="LH7" s="167" t="s">
        <v>3</v>
      </c>
      <c r="LI7" s="167"/>
      <c r="LJ7" s="144" t="s">
        <v>4</v>
      </c>
      <c r="LK7" s="144"/>
      <c r="LL7" s="144" t="s">
        <v>5</v>
      </c>
      <c r="LM7" s="168" t="s">
        <v>6</v>
      </c>
      <c r="LN7" s="168"/>
      <c r="LO7" s="141" t="s">
        <v>7</v>
      </c>
      <c r="LP7" s="142"/>
      <c r="LQ7" s="142"/>
      <c r="LS7" s="140" t="s">
        <v>99</v>
      </c>
      <c r="LT7" s="141" t="s">
        <v>2</v>
      </c>
      <c r="LU7" s="142"/>
      <c r="LV7" s="143"/>
      <c r="LW7" s="167" t="s">
        <v>3</v>
      </c>
      <c r="LX7" s="167"/>
      <c r="LY7" s="144" t="s">
        <v>4</v>
      </c>
      <c r="LZ7" s="144"/>
      <c r="MA7" s="144" t="s">
        <v>5</v>
      </c>
      <c r="MB7" s="168" t="s">
        <v>6</v>
      </c>
      <c r="MC7" s="168"/>
      <c r="MD7" s="141" t="s">
        <v>7</v>
      </c>
      <c r="ME7" s="142"/>
      <c r="MF7" s="142"/>
      <c r="MH7" s="140" t="s">
        <v>100</v>
      </c>
      <c r="MI7" s="141" t="s">
        <v>2</v>
      </c>
      <c r="MJ7" s="142"/>
      <c r="MK7" s="143"/>
      <c r="ML7" s="167" t="s">
        <v>3</v>
      </c>
      <c r="MM7" s="167"/>
      <c r="MN7" s="144" t="s">
        <v>4</v>
      </c>
      <c r="MO7" s="144"/>
      <c r="MP7" s="144" t="s">
        <v>5</v>
      </c>
      <c r="MQ7" s="168" t="s">
        <v>6</v>
      </c>
      <c r="MR7" s="168"/>
      <c r="MS7" s="141" t="s">
        <v>7</v>
      </c>
      <c r="MT7" s="142"/>
      <c r="MU7" s="142"/>
      <c r="MV7"/>
      <c r="MW7" s="140" t="s">
        <v>98</v>
      </c>
      <c r="MX7" s="141" t="s">
        <v>2</v>
      </c>
      <c r="MY7" s="142"/>
      <c r="MZ7" s="143"/>
      <c r="NA7" s="167" t="s">
        <v>3</v>
      </c>
      <c r="NB7" s="167"/>
      <c r="NC7" s="144" t="s">
        <v>4</v>
      </c>
      <c r="ND7" s="144"/>
      <c r="NE7" s="144" t="s">
        <v>5</v>
      </c>
      <c r="NF7" s="168" t="s">
        <v>6</v>
      </c>
      <c r="NG7" s="168"/>
      <c r="NH7" s="141" t="s">
        <v>7</v>
      </c>
      <c r="NI7" s="142"/>
      <c r="NJ7" s="142"/>
      <c r="NL7" s="140" t="s">
        <v>42</v>
      </c>
      <c r="NM7" s="141" t="s">
        <v>2</v>
      </c>
      <c r="NN7" s="142"/>
      <c r="NO7" s="143"/>
      <c r="NP7" s="167" t="s">
        <v>3</v>
      </c>
      <c r="NQ7" s="167"/>
      <c r="NR7" s="144" t="s">
        <v>4</v>
      </c>
      <c r="NS7" s="144"/>
      <c r="NT7" s="144" t="s">
        <v>5</v>
      </c>
      <c r="NU7" s="168" t="s">
        <v>6</v>
      </c>
      <c r="NV7" s="168"/>
      <c r="NW7" s="141" t="s">
        <v>7</v>
      </c>
      <c r="NX7" s="142"/>
      <c r="NY7" s="142"/>
      <c r="OA7" s="140" t="s">
        <v>99</v>
      </c>
      <c r="OB7" s="141" t="s">
        <v>2</v>
      </c>
      <c r="OC7" s="142"/>
      <c r="OD7" s="143"/>
      <c r="OE7" s="167" t="s">
        <v>3</v>
      </c>
      <c r="OF7" s="167"/>
      <c r="OG7" s="144" t="s">
        <v>4</v>
      </c>
      <c r="OH7" s="144"/>
      <c r="OI7" s="144" t="s">
        <v>5</v>
      </c>
      <c r="OJ7" s="168" t="s">
        <v>6</v>
      </c>
      <c r="OK7" s="168"/>
      <c r="OL7" s="141" t="s">
        <v>7</v>
      </c>
      <c r="OM7" s="142"/>
      <c r="ON7" s="142"/>
      <c r="OP7" s="140" t="s">
        <v>100</v>
      </c>
      <c r="OQ7" s="141" t="s">
        <v>2</v>
      </c>
      <c r="OR7" s="142"/>
      <c r="OS7" s="143"/>
      <c r="OT7" s="167" t="s">
        <v>3</v>
      </c>
      <c r="OU7" s="167"/>
      <c r="OV7" s="144" t="s">
        <v>4</v>
      </c>
      <c r="OW7" s="144"/>
      <c r="OX7" s="144" t="s">
        <v>5</v>
      </c>
      <c r="OY7" s="168" t="s">
        <v>6</v>
      </c>
      <c r="OZ7" s="168"/>
      <c r="PA7" s="141" t="s">
        <v>7</v>
      </c>
      <c r="PB7" s="142"/>
      <c r="PC7" s="142"/>
      <c r="PD7"/>
      <c r="PE7" s="140" t="s">
        <v>66</v>
      </c>
      <c r="PF7" s="141" t="s">
        <v>2</v>
      </c>
      <c r="PG7" s="142"/>
      <c r="PH7" s="143"/>
      <c r="PI7" s="167" t="s">
        <v>3</v>
      </c>
      <c r="PJ7" s="167"/>
      <c r="PK7" s="144" t="s">
        <v>4</v>
      </c>
      <c r="PL7" s="144"/>
      <c r="PM7" s="144" t="s">
        <v>5</v>
      </c>
      <c r="PN7" s="168" t="s">
        <v>6</v>
      </c>
      <c r="PO7" s="168"/>
      <c r="PP7" s="141" t="s">
        <v>7</v>
      </c>
      <c r="PQ7" s="142"/>
      <c r="PR7" s="142"/>
      <c r="PS7"/>
      <c r="PT7" s="140" t="s">
        <v>66</v>
      </c>
      <c r="PU7" s="141" t="s">
        <v>2</v>
      </c>
      <c r="PV7" s="142"/>
      <c r="PW7" s="143"/>
      <c r="PX7" s="167" t="s">
        <v>3</v>
      </c>
      <c r="PY7" s="167"/>
      <c r="PZ7" s="144" t="s">
        <v>4</v>
      </c>
      <c r="QA7" s="144"/>
      <c r="QB7" s="144" t="s">
        <v>5</v>
      </c>
      <c r="QC7" s="168" t="s">
        <v>6</v>
      </c>
      <c r="QD7" s="168"/>
      <c r="QE7" s="141" t="s">
        <v>7</v>
      </c>
      <c r="QF7" s="142"/>
      <c r="QG7" s="142"/>
      <c r="QH7"/>
    </row>
    <row r="8" spans="1:450" ht="15" customHeight="1">
      <c r="A8" s="148" t="s">
        <v>67</v>
      </c>
      <c r="B8" s="145" t="s">
        <v>11</v>
      </c>
      <c r="C8" s="145" t="s">
        <v>12</v>
      </c>
      <c r="D8" s="145" t="s">
        <v>13</v>
      </c>
      <c r="E8" s="145" t="s">
        <v>14</v>
      </c>
      <c r="F8" s="145" t="s">
        <v>15</v>
      </c>
      <c r="G8" s="145" t="s">
        <v>14</v>
      </c>
      <c r="H8" s="145" t="s">
        <v>15</v>
      </c>
      <c r="I8" s="145" t="s">
        <v>16</v>
      </c>
      <c r="J8" s="146" t="s">
        <v>14</v>
      </c>
      <c r="K8" s="146" t="s">
        <v>15</v>
      </c>
      <c r="L8" s="146" t="s">
        <v>11</v>
      </c>
      <c r="M8" s="145" t="s">
        <v>12</v>
      </c>
      <c r="N8" s="147" t="s">
        <v>13</v>
      </c>
      <c r="P8" s="148" t="s">
        <v>67</v>
      </c>
      <c r="Q8" s="145" t="s">
        <v>11</v>
      </c>
      <c r="R8" s="145" t="s">
        <v>12</v>
      </c>
      <c r="S8" s="145" t="s">
        <v>13</v>
      </c>
      <c r="T8" s="145" t="s">
        <v>14</v>
      </c>
      <c r="U8" s="145" t="s">
        <v>15</v>
      </c>
      <c r="V8" s="145" t="s">
        <v>14</v>
      </c>
      <c r="W8" s="145" t="s">
        <v>15</v>
      </c>
      <c r="X8" s="145" t="s">
        <v>16</v>
      </c>
      <c r="Y8" s="146" t="s">
        <v>14</v>
      </c>
      <c r="Z8" s="146" t="s">
        <v>15</v>
      </c>
      <c r="AA8" s="146" t="s">
        <v>11</v>
      </c>
      <c r="AB8" s="145" t="s">
        <v>12</v>
      </c>
      <c r="AC8" s="147" t="s">
        <v>13</v>
      </c>
      <c r="AE8" s="148" t="s">
        <v>67</v>
      </c>
      <c r="AF8" s="145" t="s">
        <v>11</v>
      </c>
      <c r="AG8" s="145" t="s">
        <v>12</v>
      </c>
      <c r="AH8" s="145" t="s">
        <v>13</v>
      </c>
      <c r="AI8" s="145" t="s">
        <v>14</v>
      </c>
      <c r="AJ8" s="145" t="s">
        <v>15</v>
      </c>
      <c r="AK8" s="145" t="s">
        <v>14</v>
      </c>
      <c r="AL8" s="145" t="s">
        <v>15</v>
      </c>
      <c r="AM8" s="145" t="s">
        <v>16</v>
      </c>
      <c r="AN8" s="146" t="s">
        <v>14</v>
      </c>
      <c r="AO8" s="146" t="s">
        <v>15</v>
      </c>
      <c r="AP8" s="146" t="s">
        <v>11</v>
      </c>
      <c r="AQ8" s="145" t="s">
        <v>12</v>
      </c>
      <c r="AR8" s="147" t="s">
        <v>13</v>
      </c>
      <c r="AT8" s="148" t="s">
        <v>67</v>
      </c>
      <c r="AU8" s="145" t="s">
        <v>11</v>
      </c>
      <c r="AV8" s="145" t="s">
        <v>12</v>
      </c>
      <c r="AW8" s="145" t="s">
        <v>13</v>
      </c>
      <c r="AX8" s="145" t="s">
        <v>14</v>
      </c>
      <c r="AY8" s="145" t="s">
        <v>15</v>
      </c>
      <c r="AZ8" s="145" t="s">
        <v>14</v>
      </c>
      <c r="BA8" s="145" t="s">
        <v>15</v>
      </c>
      <c r="BB8" s="145" t="s">
        <v>16</v>
      </c>
      <c r="BC8" s="146" t="s">
        <v>14</v>
      </c>
      <c r="BD8" s="146" t="s">
        <v>15</v>
      </c>
      <c r="BE8" s="146" t="s">
        <v>11</v>
      </c>
      <c r="BF8" s="145" t="s">
        <v>12</v>
      </c>
      <c r="BG8" s="147" t="s">
        <v>13</v>
      </c>
      <c r="BH8"/>
      <c r="BI8" s="148" t="s">
        <v>67</v>
      </c>
      <c r="BJ8" s="145" t="s">
        <v>11</v>
      </c>
      <c r="BK8" s="145" t="s">
        <v>12</v>
      </c>
      <c r="BL8" s="145" t="s">
        <v>13</v>
      </c>
      <c r="BM8" s="145" t="s">
        <v>14</v>
      </c>
      <c r="BN8" s="145" t="s">
        <v>15</v>
      </c>
      <c r="BO8" s="145" t="s">
        <v>14</v>
      </c>
      <c r="BP8" s="145" t="s">
        <v>15</v>
      </c>
      <c r="BQ8" s="145" t="s">
        <v>16</v>
      </c>
      <c r="BR8" s="146" t="s">
        <v>14</v>
      </c>
      <c r="BS8" s="146" t="s">
        <v>15</v>
      </c>
      <c r="BT8" s="146" t="s">
        <v>11</v>
      </c>
      <c r="BU8" s="145" t="s">
        <v>12</v>
      </c>
      <c r="BV8" s="147" t="s">
        <v>13</v>
      </c>
      <c r="BX8" s="148" t="s">
        <v>67</v>
      </c>
      <c r="BY8" s="145" t="s">
        <v>11</v>
      </c>
      <c r="BZ8" s="145" t="s">
        <v>12</v>
      </c>
      <c r="CA8" s="145" t="s">
        <v>13</v>
      </c>
      <c r="CB8" s="145" t="s">
        <v>14</v>
      </c>
      <c r="CC8" s="145" t="s">
        <v>15</v>
      </c>
      <c r="CD8" s="145" t="s">
        <v>14</v>
      </c>
      <c r="CE8" s="145" t="s">
        <v>15</v>
      </c>
      <c r="CF8" s="145" t="s">
        <v>16</v>
      </c>
      <c r="CG8" s="146" t="s">
        <v>14</v>
      </c>
      <c r="CH8" s="146" t="s">
        <v>15</v>
      </c>
      <c r="CI8" s="146" t="s">
        <v>11</v>
      </c>
      <c r="CJ8" s="145" t="s">
        <v>12</v>
      </c>
      <c r="CK8" s="147" t="s">
        <v>13</v>
      </c>
      <c r="CM8" s="148" t="s">
        <v>67</v>
      </c>
      <c r="CN8" s="145" t="s">
        <v>11</v>
      </c>
      <c r="CO8" s="145" t="s">
        <v>12</v>
      </c>
      <c r="CP8" s="145" t="s">
        <v>13</v>
      </c>
      <c r="CQ8" s="145" t="s">
        <v>14</v>
      </c>
      <c r="CR8" s="145" t="s">
        <v>15</v>
      </c>
      <c r="CS8" s="145" t="s">
        <v>14</v>
      </c>
      <c r="CT8" s="145" t="s">
        <v>15</v>
      </c>
      <c r="CU8" s="145" t="s">
        <v>16</v>
      </c>
      <c r="CV8" s="146" t="s">
        <v>14</v>
      </c>
      <c r="CW8" s="146" t="s">
        <v>15</v>
      </c>
      <c r="CX8" s="146" t="s">
        <v>11</v>
      </c>
      <c r="CY8" s="145" t="s">
        <v>12</v>
      </c>
      <c r="CZ8" s="147" t="s">
        <v>13</v>
      </c>
      <c r="DB8" s="148" t="s">
        <v>67</v>
      </c>
      <c r="DC8" s="145" t="s">
        <v>11</v>
      </c>
      <c r="DD8" s="145" t="s">
        <v>12</v>
      </c>
      <c r="DE8" s="145" t="s">
        <v>13</v>
      </c>
      <c r="DF8" s="145" t="s">
        <v>14</v>
      </c>
      <c r="DG8" s="145" t="s">
        <v>15</v>
      </c>
      <c r="DH8" s="145" t="s">
        <v>14</v>
      </c>
      <c r="DI8" s="145" t="s">
        <v>15</v>
      </c>
      <c r="DJ8" s="145" t="s">
        <v>16</v>
      </c>
      <c r="DK8" s="146" t="s">
        <v>14</v>
      </c>
      <c r="DL8" s="146" t="s">
        <v>15</v>
      </c>
      <c r="DM8" s="146" t="s">
        <v>11</v>
      </c>
      <c r="DN8" s="145" t="s">
        <v>12</v>
      </c>
      <c r="DO8" s="147" t="s">
        <v>13</v>
      </c>
      <c r="DP8"/>
      <c r="DQ8" s="148" t="s">
        <v>67</v>
      </c>
      <c r="DR8" s="145" t="s">
        <v>11</v>
      </c>
      <c r="DS8" s="145" t="s">
        <v>12</v>
      </c>
      <c r="DT8" s="145" t="s">
        <v>13</v>
      </c>
      <c r="DU8" s="145" t="s">
        <v>14</v>
      </c>
      <c r="DV8" s="145" t="s">
        <v>15</v>
      </c>
      <c r="DW8" s="145" t="s">
        <v>14</v>
      </c>
      <c r="DX8" s="145" t="s">
        <v>15</v>
      </c>
      <c r="DY8" s="145" t="s">
        <v>16</v>
      </c>
      <c r="DZ8" s="146" t="s">
        <v>14</v>
      </c>
      <c r="EA8" s="146" t="s">
        <v>15</v>
      </c>
      <c r="EB8" s="146" t="s">
        <v>11</v>
      </c>
      <c r="EC8" s="145" t="s">
        <v>12</v>
      </c>
      <c r="ED8" s="147" t="s">
        <v>13</v>
      </c>
      <c r="EE8"/>
      <c r="EF8" s="148" t="s">
        <v>67</v>
      </c>
      <c r="EG8" s="145" t="s">
        <v>11</v>
      </c>
      <c r="EH8" s="145" t="s">
        <v>12</v>
      </c>
      <c r="EI8" s="145" t="s">
        <v>13</v>
      </c>
      <c r="EJ8" s="145" t="s">
        <v>14</v>
      </c>
      <c r="EK8" s="145" t="s">
        <v>15</v>
      </c>
      <c r="EL8" s="145" t="s">
        <v>14</v>
      </c>
      <c r="EM8" s="145" t="s">
        <v>15</v>
      </c>
      <c r="EN8" s="145" t="s">
        <v>16</v>
      </c>
      <c r="EO8" s="146" t="s">
        <v>14</v>
      </c>
      <c r="EP8" s="146" t="s">
        <v>15</v>
      </c>
      <c r="EQ8" s="146" t="s">
        <v>11</v>
      </c>
      <c r="ER8" s="145" t="s">
        <v>12</v>
      </c>
      <c r="ES8" s="147" t="s">
        <v>13</v>
      </c>
      <c r="ET8"/>
      <c r="EU8" s="148" t="s">
        <v>67</v>
      </c>
      <c r="EV8" s="145" t="s">
        <v>11</v>
      </c>
      <c r="EW8" s="145" t="s">
        <v>12</v>
      </c>
      <c r="EX8" s="145" t="s">
        <v>13</v>
      </c>
      <c r="EY8" s="145" t="s">
        <v>14</v>
      </c>
      <c r="EZ8" s="145" t="s">
        <v>15</v>
      </c>
      <c r="FA8" s="145" t="s">
        <v>14</v>
      </c>
      <c r="FB8" s="145" t="s">
        <v>15</v>
      </c>
      <c r="FC8" s="145" t="s">
        <v>16</v>
      </c>
      <c r="FD8" s="146" t="s">
        <v>14</v>
      </c>
      <c r="FE8" s="146" t="s">
        <v>15</v>
      </c>
      <c r="FF8" s="146" t="s">
        <v>11</v>
      </c>
      <c r="FG8" s="145" t="s">
        <v>12</v>
      </c>
      <c r="FH8" s="147" t="s">
        <v>13</v>
      </c>
      <c r="FJ8" s="148" t="s">
        <v>67</v>
      </c>
      <c r="FK8" s="145" t="s">
        <v>11</v>
      </c>
      <c r="FL8" s="145" t="s">
        <v>12</v>
      </c>
      <c r="FM8" s="145" t="s">
        <v>13</v>
      </c>
      <c r="FN8" s="145" t="s">
        <v>14</v>
      </c>
      <c r="FO8" s="145" t="s">
        <v>15</v>
      </c>
      <c r="FP8" s="145" t="s">
        <v>14</v>
      </c>
      <c r="FQ8" s="145" t="s">
        <v>15</v>
      </c>
      <c r="FR8" s="145" t="s">
        <v>16</v>
      </c>
      <c r="FS8" s="146" t="s">
        <v>14</v>
      </c>
      <c r="FT8" s="146" t="s">
        <v>15</v>
      </c>
      <c r="FU8" s="146" t="s">
        <v>11</v>
      </c>
      <c r="FV8" s="145" t="s">
        <v>12</v>
      </c>
      <c r="FW8" s="147" t="s">
        <v>13</v>
      </c>
      <c r="FY8" s="148" t="s">
        <v>67</v>
      </c>
      <c r="FZ8" s="145" t="s">
        <v>11</v>
      </c>
      <c r="GA8" s="145" t="s">
        <v>12</v>
      </c>
      <c r="GB8" s="145" t="s">
        <v>13</v>
      </c>
      <c r="GC8" s="145" t="s">
        <v>14</v>
      </c>
      <c r="GD8" s="145" t="s">
        <v>15</v>
      </c>
      <c r="GE8" s="145" t="s">
        <v>14</v>
      </c>
      <c r="GF8" s="145" t="s">
        <v>15</v>
      </c>
      <c r="GG8" s="145" t="s">
        <v>16</v>
      </c>
      <c r="GH8" s="146" t="s">
        <v>14</v>
      </c>
      <c r="GI8" s="146" t="s">
        <v>15</v>
      </c>
      <c r="GJ8" s="146" t="s">
        <v>11</v>
      </c>
      <c r="GK8" s="145" t="s">
        <v>12</v>
      </c>
      <c r="GL8" s="147" t="s">
        <v>13</v>
      </c>
      <c r="GN8" s="148" t="s">
        <v>67</v>
      </c>
      <c r="GO8" s="145" t="s">
        <v>11</v>
      </c>
      <c r="GP8" s="145" t="s">
        <v>12</v>
      </c>
      <c r="GQ8" s="145" t="s">
        <v>13</v>
      </c>
      <c r="GR8" s="145" t="s">
        <v>14</v>
      </c>
      <c r="GS8" s="145" t="s">
        <v>15</v>
      </c>
      <c r="GT8" s="145" t="s">
        <v>14</v>
      </c>
      <c r="GU8" s="145" t="s">
        <v>15</v>
      </c>
      <c r="GV8" s="145" t="s">
        <v>16</v>
      </c>
      <c r="GW8" s="146" t="s">
        <v>14</v>
      </c>
      <c r="GX8" s="146" t="s">
        <v>15</v>
      </c>
      <c r="GY8" s="146" t="s">
        <v>11</v>
      </c>
      <c r="GZ8" s="145" t="s">
        <v>12</v>
      </c>
      <c r="HA8" s="147" t="s">
        <v>13</v>
      </c>
      <c r="HB8"/>
      <c r="HC8" s="148" t="s">
        <v>67</v>
      </c>
      <c r="HD8" s="145" t="s">
        <v>11</v>
      </c>
      <c r="HE8" s="145" t="s">
        <v>12</v>
      </c>
      <c r="HF8" s="145" t="s">
        <v>13</v>
      </c>
      <c r="HG8" s="145" t="s">
        <v>14</v>
      </c>
      <c r="HH8" s="145" t="s">
        <v>15</v>
      </c>
      <c r="HI8" s="145" t="s">
        <v>14</v>
      </c>
      <c r="HJ8" s="145" t="s">
        <v>15</v>
      </c>
      <c r="HK8" s="145" t="s">
        <v>16</v>
      </c>
      <c r="HL8" s="146" t="s">
        <v>14</v>
      </c>
      <c r="HM8" s="146" t="s">
        <v>15</v>
      </c>
      <c r="HN8" s="146" t="s">
        <v>11</v>
      </c>
      <c r="HO8" s="145" t="s">
        <v>12</v>
      </c>
      <c r="HP8" s="147" t="s">
        <v>13</v>
      </c>
      <c r="HR8" s="148" t="s">
        <v>67</v>
      </c>
      <c r="HS8" s="145" t="s">
        <v>11</v>
      </c>
      <c r="HT8" s="145" t="s">
        <v>12</v>
      </c>
      <c r="HU8" s="145" t="s">
        <v>13</v>
      </c>
      <c r="HV8" s="145" t="s">
        <v>14</v>
      </c>
      <c r="HW8" s="145" t="s">
        <v>15</v>
      </c>
      <c r="HX8" s="145" t="s">
        <v>14</v>
      </c>
      <c r="HY8" s="145" t="s">
        <v>15</v>
      </c>
      <c r="HZ8" s="145" t="s">
        <v>16</v>
      </c>
      <c r="IA8" s="146" t="s">
        <v>14</v>
      </c>
      <c r="IB8" s="146" t="s">
        <v>15</v>
      </c>
      <c r="IC8" s="146" t="s">
        <v>11</v>
      </c>
      <c r="ID8" s="145" t="s">
        <v>12</v>
      </c>
      <c r="IE8" s="147" t="s">
        <v>13</v>
      </c>
      <c r="IG8" s="148" t="s">
        <v>67</v>
      </c>
      <c r="IH8" s="145" t="s">
        <v>11</v>
      </c>
      <c r="II8" s="145" t="s">
        <v>12</v>
      </c>
      <c r="IJ8" s="145" t="s">
        <v>13</v>
      </c>
      <c r="IK8" s="145" t="s">
        <v>14</v>
      </c>
      <c r="IL8" s="145" t="s">
        <v>15</v>
      </c>
      <c r="IM8" s="145" t="s">
        <v>14</v>
      </c>
      <c r="IN8" s="145" t="s">
        <v>15</v>
      </c>
      <c r="IO8" s="145" t="s">
        <v>16</v>
      </c>
      <c r="IP8" s="146" t="s">
        <v>14</v>
      </c>
      <c r="IQ8" s="146" t="s">
        <v>15</v>
      </c>
      <c r="IR8" s="146" t="s">
        <v>11</v>
      </c>
      <c r="IS8" s="145" t="s">
        <v>12</v>
      </c>
      <c r="IT8" s="147" t="s">
        <v>13</v>
      </c>
      <c r="IV8" s="148" t="s">
        <v>67</v>
      </c>
      <c r="IW8" s="145" t="s">
        <v>11</v>
      </c>
      <c r="IX8" s="145" t="s">
        <v>12</v>
      </c>
      <c r="IY8" s="145" t="s">
        <v>13</v>
      </c>
      <c r="IZ8" s="145" t="s">
        <v>14</v>
      </c>
      <c r="JA8" s="145" t="s">
        <v>15</v>
      </c>
      <c r="JB8" s="145" t="s">
        <v>14</v>
      </c>
      <c r="JC8" s="145" t="s">
        <v>15</v>
      </c>
      <c r="JD8" s="145" t="s">
        <v>16</v>
      </c>
      <c r="JE8" s="146" t="s">
        <v>14</v>
      </c>
      <c r="JF8" s="146" t="s">
        <v>15</v>
      </c>
      <c r="JG8" s="146" t="s">
        <v>11</v>
      </c>
      <c r="JH8" s="145" t="s">
        <v>12</v>
      </c>
      <c r="JI8" s="147" t="s">
        <v>13</v>
      </c>
      <c r="JJ8"/>
      <c r="JK8" s="148" t="s">
        <v>67</v>
      </c>
      <c r="JL8" s="145" t="s">
        <v>11</v>
      </c>
      <c r="JM8" s="145" t="s">
        <v>12</v>
      </c>
      <c r="JN8" s="145" t="s">
        <v>13</v>
      </c>
      <c r="JO8" s="145" t="s">
        <v>14</v>
      </c>
      <c r="JP8" s="145" t="s">
        <v>15</v>
      </c>
      <c r="JQ8" s="145" t="s">
        <v>14</v>
      </c>
      <c r="JR8" s="145" t="s">
        <v>15</v>
      </c>
      <c r="JS8" s="145" t="s">
        <v>16</v>
      </c>
      <c r="JT8" s="146" t="s">
        <v>14</v>
      </c>
      <c r="JU8" s="146" t="s">
        <v>15</v>
      </c>
      <c r="JV8" s="146" t="s">
        <v>11</v>
      </c>
      <c r="JW8" s="145" t="s">
        <v>12</v>
      </c>
      <c r="JX8" s="147" t="s">
        <v>13</v>
      </c>
      <c r="JY8"/>
      <c r="JZ8" s="148" t="s">
        <v>67</v>
      </c>
      <c r="KA8" s="145" t="s">
        <v>11</v>
      </c>
      <c r="KB8" s="145" t="s">
        <v>12</v>
      </c>
      <c r="KC8" s="145" t="s">
        <v>13</v>
      </c>
      <c r="KD8" s="145" t="s">
        <v>14</v>
      </c>
      <c r="KE8" s="145" t="s">
        <v>15</v>
      </c>
      <c r="KF8" s="145" t="s">
        <v>14</v>
      </c>
      <c r="KG8" s="145" t="s">
        <v>15</v>
      </c>
      <c r="KH8" s="145" t="s">
        <v>16</v>
      </c>
      <c r="KI8" s="146" t="s">
        <v>14</v>
      </c>
      <c r="KJ8" s="146" t="s">
        <v>15</v>
      </c>
      <c r="KK8" s="146" t="s">
        <v>11</v>
      </c>
      <c r="KL8" s="145" t="s">
        <v>12</v>
      </c>
      <c r="KM8" s="147" t="s">
        <v>13</v>
      </c>
      <c r="KN8"/>
      <c r="KO8" s="148" t="s">
        <v>67</v>
      </c>
      <c r="KP8" s="145" t="s">
        <v>11</v>
      </c>
      <c r="KQ8" s="145" t="s">
        <v>12</v>
      </c>
      <c r="KR8" s="145" t="s">
        <v>13</v>
      </c>
      <c r="KS8" s="145" t="s">
        <v>14</v>
      </c>
      <c r="KT8" s="145" t="s">
        <v>15</v>
      </c>
      <c r="KU8" s="145" t="s">
        <v>14</v>
      </c>
      <c r="KV8" s="145" t="s">
        <v>15</v>
      </c>
      <c r="KW8" s="145" t="s">
        <v>16</v>
      </c>
      <c r="KX8" s="146" t="s">
        <v>14</v>
      </c>
      <c r="KY8" s="146" t="s">
        <v>15</v>
      </c>
      <c r="KZ8" s="146" t="s">
        <v>11</v>
      </c>
      <c r="LA8" s="145" t="s">
        <v>12</v>
      </c>
      <c r="LB8" s="147" t="s">
        <v>13</v>
      </c>
      <c r="LD8" s="148" t="s">
        <v>67</v>
      </c>
      <c r="LE8" s="145" t="s">
        <v>11</v>
      </c>
      <c r="LF8" s="145" t="s">
        <v>12</v>
      </c>
      <c r="LG8" s="145" t="s">
        <v>13</v>
      </c>
      <c r="LH8" s="145" t="s">
        <v>14</v>
      </c>
      <c r="LI8" s="145" t="s">
        <v>15</v>
      </c>
      <c r="LJ8" s="145" t="s">
        <v>14</v>
      </c>
      <c r="LK8" s="145" t="s">
        <v>15</v>
      </c>
      <c r="LL8" s="145" t="s">
        <v>16</v>
      </c>
      <c r="LM8" s="146" t="s">
        <v>14</v>
      </c>
      <c r="LN8" s="146" t="s">
        <v>15</v>
      </c>
      <c r="LO8" s="146" t="s">
        <v>11</v>
      </c>
      <c r="LP8" s="145" t="s">
        <v>12</v>
      </c>
      <c r="LQ8" s="147" t="s">
        <v>13</v>
      </c>
      <c r="LS8" s="148" t="s">
        <v>67</v>
      </c>
      <c r="LT8" s="145" t="s">
        <v>11</v>
      </c>
      <c r="LU8" s="145" t="s">
        <v>12</v>
      </c>
      <c r="LV8" s="145" t="s">
        <v>13</v>
      </c>
      <c r="LW8" s="145" t="s">
        <v>14</v>
      </c>
      <c r="LX8" s="145" t="s">
        <v>15</v>
      </c>
      <c r="LY8" s="145" t="s">
        <v>14</v>
      </c>
      <c r="LZ8" s="145" t="s">
        <v>15</v>
      </c>
      <c r="MA8" s="145" t="s">
        <v>16</v>
      </c>
      <c r="MB8" s="146" t="s">
        <v>14</v>
      </c>
      <c r="MC8" s="146" t="s">
        <v>15</v>
      </c>
      <c r="MD8" s="146" t="s">
        <v>11</v>
      </c>
      <c r="ME8" s="145" t="s">
        <v>12</v>
      </c>
      <c r="MF8" s="147" t="s">
        <v>13</v>
      </c>
      <c r="MH8" s="148" t="s">
        <v>67</v>
      </c>
      <c r="MI8" s="145" t="s">
        <v>11</v>
      </c>
      <c r="MJ8" s="145" t="s">
        <v>12</v>
      </c>
      <c r="MK8" s="145" t="s">
        <v>13</v>
      </c>
      <c r="ML8" s="145" t="s">
        <v>14</v>
      </c>
      <c r="MM8" s="145" t="s">
        <v>15</v>
      </c>
      <c r="MN8" s="145" t="s">
        <v>14</v>
      </c>
      <c r="MO8" s="145" t="s">
        <v>15</v>
      </c>
      <c r="MP8" s="145" t="s">
        <v>16</v>
      </c>
      <c r="MQ8" s="146" t="s">
        <v>14</v>
      </c>
      <c r="MR8" s="146" t="s">
        <v>15</v>
      </c>
      <c r="MS8" s="146" t="s">
        <v>11</v>
      </c>
      <c r="MT8" s="145" t="s">
        <v>12</v>
      </c>
      <c r="MU8" s="147" t="s">
        <v>13</v>
      </c>
      <c r="MV8"/>
      <c r="MW8" s="148" t="s">
        <v>67</v>
      </c>
      <c r="MX8" s="145" t="s">
        <v>11</v>
      </c>
      <c r="MY8" s="145" t="s">
        <v>12</v>
      </c>
      <c r="MZ8" s="145" t="s">
        <v>13</v>
      </c>
      <c r="NA8" s="145" t="s">
        <v>14</v>
      </c>
      <c r="NB8" s="145" t="s">
        <v>15</v>
      </c>
      <c r="NC8" s="145" t="s">
        <v>14</v>
      </c>
      <c r="ND8" s="145" t="s">
        <v>15</v>
      </c>
      <c r="NE8" s="145" t="s">
        <v>16</v>
      </c>
      <c r="NF8" s="146" t="s">
        <v>14</v>
      </c>
      <c r="NG8" s="146" t="s">
        <v>15</v>
      </c>
      <c r="NH8" s="146" t="s">
        <v>11</v>
      </c>
      <c r="NI8" s="145" t="s">
        <v>12</v>
      </c>
      <c r="NJ8" s="147" t="s">
        <v>13</v>
      </c>
      <c r="NL8" s="148" t="s">
        <v>67</v>
      </c>
      <c r="NM8" s="145" t="s">
        <v>11</v>
      </c>
      <c r="NN8" s="145" t="s">
        <v>12</v>
      </c>
      <c r="NO8" s="145" t="s">
        <v>13</v>
      </c>
      <c r="NP8" s="145" t="s">
        <v>14</v>
      </c>
      <c r="NQ8" s="145" t="s">
        <v>15</v>
      </c>
      <c r="NR8" s="145" t="s">
        <v>14</v>
      </c>
      <c r="NS8" s="145" t="s">
        <v>15</v>
      </c>
      <c r="NT8" s="145" t="s">
        <v>16</v>
      </c>
      <c r="NU8" s="146" t="s">
        <v>14</v>
      </c>
      <c r="NV8" s="146" t="s">
        <v>15</v>
      </c>
      <c r="NW8" s="146" t="s">
        <v>11</v>
      </c>
      <c r="NX8" s="145" t="s">
        <v>12</v>
      </c>
      <c r="NY8" s="147" t="s">
        <v>13</v>
      </c>
      <c r="OA8" s="148" t="s">
        <v>67</v>
      </c>
      <c r="OB8" s="145" t="s">
        <v>11</v>
      </c>
      <c r="OC8" s="145" t="s">
        <v>12</v>
      </c>
      <c r="OD8" s="145" t="s">
        <v>13</v>
      </c>
      <c r="OE8" s="145" t="s">
        <v>14</v>
      </c>
      <c r="OF8" s="145" t="s">
        <v>15</v>
      </c>
      <c r="OG8" s="145" t="s">
        <v>14</v>
      </c>
      <c r="OH8" s="145" t="s">
        <v>15</v>
      </c>
      <c r="OI8" s="145" t="s">
        <v>16</v>
      </c>
      <c r="OJ8" s="146" t="s">
        <v>14</v>
      </c>
      <c r="OK8" s="146" t="s">
        <v>15</v>
      </c>
      <c r="OL8" s="146" t="s">
        <v>11</v>
      </c>
      <c r="OM8" s="145" t="s">
        <v>12</v>
      </c>
      <c r="ON8" s="147" t="s">
        <v>13</v>
      </c>
      <c r="OP8" s="148" t="s">
        <v>67</v>
      </c>
      <c r="OQ8" s="145" t="s">
        <v>11</v>
      </c>
      <c r="OR8" s="145" t="s">
        <v>12</v>
      </c>
      <c r="OS8" s="145" t="s">
        <v>13</v>
      </c>
      <c r="OT8" s="145" t="s">
        <v>14</v>
      </c>
      <c r="OU8" s="145" t="s">
        <v>15</v>
      </c>
      <c r="OV8" s="145" t="s">
        <v>14</v>
      </c>
      <c r="OW8" s="145" t="s">
        <v>15</v>
      </c>
      <c r="OX8" s="145" t="s">
        <v>16</v>
      </c>
      <c r="OY8" s="146" t="s">
        <v>14</v>
      </c>
      <c r="OZ8" s="146" t="s">
        <v>15</v>
      </c>
      <c r="PA8" s="146" t="s">
        <v>11</v>
      </c>
      <c r="PB8" s="145" t="s">
        <v>12</v>
      </c>
      <c r="PC8" s="147" t="s">
        <v>13</v>
      </c>
      <c r="PD8"/>
      <c r="PE8" s="148" t="s">
        <v>67</v>
      </c>
      <c r="PF8" s="145" t="s">
        <v>11</v>
      </c>
      <c r="PG8" s="145" t="s">
        <v>12</v>
      </c>
      <c r="PH8" s="145" t="s">
        <v>13</v>
      </c>
      <c r="PI8" s="145" t="s">
        <v>14</v>
      </c>
      <c r="PJ8" s="145" t="s">
        <v>15</v>
      </c>
      <c r="PK8" s="145" t="s">
        <v>14</v>
      </c>
      <c r="PL8" s="145" t="s">
        <v>15</v>
      </c>
      <c r="PM8" s="145" t="s">
        <v>16</v>
      </c>
      <c r="PN8" s="146" t="s">
        <v>14</v>
      </c>
      <c r="PO8" s="146" t="s">
        <v>15</v>
      </c>
      <c r="PP8" s="146" t="s">
        <v>11</v>
      </c>
      <c r="PQ8" s="145" t="s">
        <v>12</v>
      </c>
      <c r="PR8" s="147" t="s">
        <v>13</v>
      </c>
      <c r="PS8"/>
      <c r="PT8" s="148" t="s">
        <v>67</v>
      </c>
      <c r="PU8" s="145" t="s">
        <v>11</v>
      </c>
      <c r="PV8" s="145" t="s">
        <v>12</v>
      </c>
      <c r="PW8" s="145" t="s">
        <v>13</v>
      </c>
      <c r="PX8" s="145" t="s">
        <v>14</v>
      </c>
      <c r="PY8" s="145" t="s">
        <v>15</v>
      </c>
      <c r="PZ8" s="145" t="s">
        <v>14</v>
      </c>
      <c r="QA8" s="145" t="s">
        <v>15</v>
      </c>
      <c r="QB8" s="145" t="s">
        <v>16</v>
      </c>
      <c r="QC8" s="146" t="s">
        <v>14</v>
      </c>
      <c r="QD8" s="146" t="s">
        <v>15</v>
      </c>
      <c r="QE8" s="146" t="s">
        <v>11</v>
      </c>
      <c r="QF8" s="145" t="s">
        <v>12</v>
      </c>
      <c r="QG8" s="147" t="s">
        <v>13</v>
      </c>
      <c r="QH8"/>
    </row>
    <row r="9" spans="1:450" ht="15" customHeight="1">
      <c r="A9" s="34" t="s">
        <v>32</v>
      </c>
      <c r="B9" s="35">
        <v>1849.7551954260823</v>
      </c>
      <c r="C9" s="36">
        <v>21.286327438654947</v>
      </c>
      <c r="D9" s="36">
        <v>3.2812078975993968</v>
      </c>
      <c r="E9" s="37">
        <v>-1.5747489038030027E-2</v>
      </c>
      <c r="F9" s="38">
        <v>9.3573649801672598E-3</v>
      </c>
      <c r="G9" s="37">
        <v>0</v>
      </c>
      <c r="H9" s="39">
        <v>0</v>
      </c>
      <c r="I9" s="40">
        <v>-7.4894729137836569E-3</v>
      </c>
      <c r="J9" s="41">
        <v>0.11250000000000004</v>
      </c>
      <c r="K9" s="41">
        <v>-3.7499999999999978E-2</v>
      </c>
      <c r="L9" s="35">
        <v>1886.6096621065478</v>
      </c>
      <c r="M9" s="36">
        <v>21.464770928186962</v>
      </c>
      <c r="N9" s="42">
        <v>3.3746370190017712</v>
      </c>
      <c r="P9" s="34" t="s">
        <v>32</v>
      </c>
      <c r="Q9" s="35">
        <v>1991.0128948444726</v>
      </c>
      <c r="R9" s="36">
        <v>21.36432257222415</v>
      </c>
      <c r="S9" s="36">
        <v>3.5447201442429259</v>
      </c>
      <c r="T9" s="37">
        <v>-1.5747489038030027E-2</v>
      </c>
      <c r="U9" s="38">
        <v>9.3573649801672598E-3</v>
      </c>
      <c r="V9" s="37">
        <v>0</v>
      </c>
      <c r="W9" s="39">
        <v>0</v>
      </c>
      <c r="X9" s="40">
        <v>-7.4894729137836569E-3</v>
      </c>
      <c r="Y9" s="41">
        <v>0.11250000000000004</v>
      </c>
      <c r="Z9" s="41">
        <v>-3.7499999999999978E-2</v>
      </c>
      <c r="AA9" s="35">
        <v>2030.6817756644132</v>
      </c>
      <c r="AB9" s="36">
        <v>21.543419895717928</v>
      </c>
      <c r="AC9" s="42">
        <v>3.6456525139767093</v>
      </c>
      <c r="AE9" s="34" t="s">
        <v>32</v>
      </c>
      <c r="AF9" s="35">
        <v>2341.5326290109456</v>
      </c>
      <c r="AG9" s="36">
        <v>20.900911255754881</v>
      </c>
      <c r="AH9" s="36">
        <v>4.0783471401176827</v>
      </c>
      <c r="AI9" s="37">
        <v>-1.5747489038030027E-2</v>
      </c>
      <c r="AJ9" s="38">
        <v>9.3573649801672598E-3</v>
      </c>
      <c r="AK9" s="37">
        <v>0</v>
      </c>
      <c r="AL9" s="39">
        <v>0</v>
      </c>
      <c r="AM9" s="40">
        <v>-7.4894729137836569E-3</v>
      </c>
      <c r="AN9" s="41">
        <v>0.11250000000000004</v>
      </c>
      <c r="AO9" s="41">
        <v>-3.7499999999999978E-2</v>
      </c>
      <c r="AP9" s="35">
        <v>2388.1852544342942</v>
      </c>
      <c r="AQ9" s="36">
        <v>21.076123797684641</v>
      </c>
      <c r="AR9" s="42">
        <v>4.1944740061885142</v>
      </c>
      <c r="AT9" s="34" t="s">
        <v>32</v>
      </c>
      <c r="AU9" s="35">
        <v>1822.0725359373903</v>
      </c>
      <c r="AV9" s="36">
        <v>21.306693936770749</v>
      </c>
      <c r="AW9" s="36">
        <v>3.2351951544844741</v>
      </c>
      <c r="AX9" s="37">
        <v>-1.5747489038030027E-2</v>
      </c>
      <c r="AY9" s="38">
        <v>9.3573649801672598E-3</v>
      </c>
      <c r="AZ9" s="37">
        <v>0</v>
      </c>
      <c r="BA9" s="39">
        <v>0</v>
      </c>
      <c r="BB9" s="40">
        <v>-7.4894729137836569E-3</v>
      </c>
      <c r="BC9" s="41">
        <v>0.11250000000000004</v>
      </c>
      <c r="BD9" s="41">
        <v>-3.7499999999999978E-2</v>
      </c>
      <c r="BE9" s="35">
        <v>1858.3754541457793</v>
      </c>
      <c r="BF9" s="36">
        <v>21.485308158854156</v>
      </c>
      <c r="BG9" s="42">
        <v>3.3273141089310494</v>
      </c>
      <c r="BH9"/>
      <c r="BI9" s="34" t="s">
        <v>32</v>
      </c>
      <c r="BJ9" s="35">
        <v>1623.8451288821029</v>
      </c>
      <c r="BK9" s="36">
        <v>21.329841232997541</v>
      </c>
      <c r="BL9" s="36">
        <v>2.8863632321693076</v>
      </c>
      <c r="BM9" s="37">
        <v>-1.5747489038030027E-2</v>
      </c>
      <c r="BN9" s="38">
        <v>9.3573649801672598E-3</v>
      </c>
      <c r="BO9" s="37">
        <v>0</v>
      </c>
      <c r="BP9" s="39">
        <v>0</v>
      </c>
      <c r="BQ9" s="40">
        <v>-7.4894729137836569E-3</v>
      </c>
      <c r="BR9" s="41">
        <v>0.11250000000000004</v>
      </c>
      <c r="BS9" s="41">
        <v>-3.7499999999999978E-2</v>
      </c>
      <c r="BT9" s="35">
        <v>1656.1985702156392</v>
      </c>
      <c r="BU9" s="36">
        <v>21.508649499089895</v>
      </c>
      <c r="BV9" s="42">
        <v>2.9685495456385</v>
      </c>
      <c r="BX9" s="34" t="s">
        <v>32</v>
      </c>
      <c r="BY9" s="35">
        <v>1819.3368116802167</v>
      </c>
      <c r="BZ9" s="36">
        <v>21.271165961448055</v>
      </c>
      <c r="CA9" s="36">
        <v>3.2249512717518045</v>
      </c>
      <c r="CB9" s="37">
        <v>-1.5747489038030027E-2</v>
      </c>
      <c r="CC9" s="38">
        <v>9.3573649801672598E-3</v>
      </c>
      <c r="CD9" s="37">
        <v>0</v>
      </c>
      <c r="CE9" s="39">
        <v>0</v>
      </c>
      <c r="CF9" s="40">
        <v>-7.4894729137836569E-3</v>
      </c>
      <c r="CG9" s="41">
        <v>0.11250000000000004</v>
      </c>
      <c r="CH9" s="41">
        <v>-3.7499999999999978E-2</v>
      </c>
      <c r="CI9" s="35">
        <v>1855.5852234010813</v>
      </c>
      <c r="CJ9" s="36">
        <v>21.449482352169483</v>
      </c>
      <c r="CK9" s="42">
        <v>3.316778541857329</v>
      </c>
      <c r="CM9" s="34" t="s">
        <v>32</v>
      </c>
      <c r="CN9" s="35">
        <v>1808.893483905819</v>
      </c>
      <c r="CO9" s="36">
        <v>20.501503994442519</v>
      </c>
      <c r="CP9" s="36">
        <v>3.0904197488180158</v>
      </c>
      <c r="CQ9" s="37">
        <v>-1.5747489038030027E-2</v>
      </c>
      <c r="CR9" s="38">
        <v>9.3573649801672598E-3</v>
      </c>
      <c r="CS9" s="37">
        <v>0</v>
      </c>
      <c r="CT9" s="39">
        <v>0</v>
      </c>
      <c r="CU9" s="40">
        <v>-7.4894729137836569E-3</v>
      </c>
      <c r="CV9" s="41">
        <v>0.11250000000000004</v>
      </c>
      <c r="CW9" s="41">
        <v>-3.7499999999999978E-2</v>
      </c>
      <c r="CX9" s="35">
        <v>1844.9338230793292</v>
      </c>
      <c r="CY9" s="36">
        <v>20.673368301423885</v>
      </c>
      <c r="CZ9" s="42">
        <v>3.1784163680227477</v>
      </c>
      <c r="DB9" s="34" t="s">
        <v>32</v>
      </c>
      <c r="DC9" s="35">
        <v>1505.5960112275711</v>
      </c>
      <c r="DD9" s="36">
        <v>20.947792237184562</v>
      </c>
      <c r="DE9" s="36">
        <v>2.6282427030274125</v>
      </c>
      <c r="DF9" s="37">
        <v>-1.5747489038030027E-2</v>
      </c>
      <c r="DG9" s="38">
        <v>9.3573649801672598E-3</v>
      </c>
      <c r="DH9" s="37">
        <v>0</v>
      </c>
      <c r="DI9" s="39">
        <v>0</v>
      </c>
      <c r="DJ9" s="40">
        <v>-7.4894729137836569E-3</v>
      </c>
      <c r="DK9" s="41">
        <v>0.11250000000000004</v>
      </c>
      <c r="DL9" s="41">
        <v>-3.7499999999999978E-2</v>
      </c>
      <c r="DM9" s="35">
        <v>1535.5934607102022</v>
      </c>
      <c r="DN9" s="36">
        <v>21.123397782836694</v>
      </c>
      <c r="DO9" s="42">
        <v>2.7030792919420326</v>
      </c>
      <c r="DP9"/>
      <c r="DQ9" s="34" t="s">
        <v>32</v>
      </c>
      <c r="DR9" s="35">
        <v>364.04890976194525</v>
      </c>
      <c r="DS9" s="36">
        <v>18.616271884654996</v>
      </c>
      <c r="DT9" s="36">
        <v>0.56476945695338376</v>
      </c>
      <c r="DU9" s="37">
        <v>-1.5747489038030027E-2</v>
      </c>
      <c r="DV9" s="38">
        <v>9.3573649801672598E-3</v>
      </c>
      <c r="DW9" s="37">
        <v>0</v>
      </c>
      <c r="DX9" s="39">
        <v>0</v>
      </c>
      <c r="DY9" s="40">
        <v>-2.1993472240576684E-2</v>
      </c>
      <c r="DZ9" s="41">
        <v>0.11250000000000004</v>
      </c>
      <c r="EA9" s="41">
        <v>-3.7499999999999978E-2</v>
      </c>
      <c r="EB9" s="35">
        <v>365.87620434172851</v>
      </c>
      <c r="EC9" s="36">
        <v>18.772332272561183</v>
      </c>
      <c r="ED9" s="42">
        <v>0.57236247321053502</v>
      </c>
      <c r="EE9"/>
      <c r="EF9" s="34" t="s">
        <v>32</v>
      </c>
      <c r="EG9" s="35">
        <v>315.85964509067088</v>
      </c>
      <c r="EH9" s="36">
        <v>19.180238095238092</v>
      </c>
      <c r="EI9" s="36">
        <v>0.5048552664597058</v>
      </c>
      <c r="EJ9" s="37">
        <v>-1.5747489038030027E-2</v>
      </c>
      <c r="EK9" s="38">
        <v>9.3573649801672598E-3</v>
      </c>
      <c r="EL9" s="37">
        <v>0</v>
      </c>
      <c r="EM9" s="39">
        <v>0</v>
      </c>
      <c r="EN9" s="40">
        <v>-2.1993472240576684E-2</v>
      </c>
      <c r="EO9" s="41">
        <v>0.11250000000000004</v>
      </c>
      <c r="EP9" s="41">
        <v>-3.7499999999999978E-2</v>
      </c>
      <c r="EQ9" s="35">
        <v>317.44506013235821</v>
      </c>
      <c r="ER9" s="36">
        <v>19.341026217361684</v>
      </c>
      <c r="ES9" s="42">
        <v>0.51164276921599128</v>
      </c>
      <c r="ET9"/>
      <c r="EU9" s="34" t="s">
        <v>32</v>
      </c>
      <c r="EV9" s="35">
        <v>4225.8498823499331</v>
      </c>
      <c r="EW9" s="36">
        <v>23.079323748261029</v>
      </c>
      <c r="EX9" s="36">
        <v>8.1274797955254048</v>
      </c>
      <c r="EY9" s="37">
        <v>-1.5747489038030027E-2</v>
      </c>
      <c r="EZ9" s="38">
        <v>9.3573649801672598E-3</v>
      </c>
      <c r="FA9" s="37">
        <v>0</v>
      </c>
      <c r="FB9" s="39">
        <v>0</v>
      </c>
      <c r="FC9" s="40">
        <v>-7.4894729137836569E-3</v>
      </c>
      <c r="FD9" s="41">
        <v>0.11250000000000004</v>
      </c>
      <c r="FE9" s="41">
        <v>-3.7499999999999978E-2</v>
      </c>
      <c r="FF9" s="35">
        <v>4310.0455878523799</v>
      </c>
      <c r="FG9" s="36">
        <v>23.272797943260024</v>
      </c>
      <c r="FH9" s="42">
        <v>8.358901674360645</v>
      </c>
      <c r="FJ9" s="34" t="s">
        <v>32</v>
      </c>
      <c r="FK9" s="35">
        <v>4510.2697707832594</v>
      </c>
      <c r="FL9" s="36">
        <v>22.602641629384326</v>
      </c>
      <c r="FM9" s="36">
        <v>8.4953342734049517</v>
      </c>
      <c r="FN9" s="37">
        <v>-1.5747489038030027E-2</v>
      </c>
      <c r="FO9" s="38">
        <v>9.3573649801672598E-3</v>
      </c>
      <c r="FP9" s="37">
        <v>0</v>
      </c>
      <c r="FQ9" s="39">
        <v>0</v>
      </c>
      <c r="FR9" s="40">
        <v>-7.4894729137836569E-3</v>
      </c>
      <c r="FS9" s="41">
        <v>0.11250000000000004</v>
      </c>
      <c r="FT9" s="41">
        <v>-3.7499999999999978E-2</v>
      </c>
      <c r="FU9" s="35">
        <v>4600.1322495578925</v>
      </c>
      <c r="FV9" s="36">
        <v>22.792119793553908</v>
      </c>
      <c r="FW9" s="42">
        <v>8.7372304415095083</v>
      </c>
      <c r="FY9" s="34" t="s">
        <v>32</v>
      </c>
      <c r="FZ9" s="35">
        <v>4838.3588784014946</v>
      </c>
      <c r="GA9" s="36">
        <v>23.220603485017882</v>
      </c>
      <c r="GB9" s="36">
        <v>9.3624677527980804</v>
      </c>
      <c r="GC9" s="37">
        <v>-1.5747489038030027E-2</v>
      </c>
      <c r="GD9" s="38">
        <v>9.3573649801672598E-3</v>
      </c>
      <c r="GE9" s="37">
        <v>0</v>
      </c>
      <c r="GF9" s="39">
        <v>0</v>
      </c>
      <c r="GG9" s="40">
        <v>-7.4894729137836569E-3</v>
      </c>
      <c r="GH9" s="41">
        <v>0.11250000000000004</v>
      </c>
      <c r="GI9" s="41">
        <v>-3.7499999999999978E-2</v>
      </c>
      <c r="GJ9" s="35">
        <v>4934.7581946532373</v>
      </c>
      <c r="GK9" s="36">
        <v>23.415262029421431</v>
      </c>
      <c r="GL9" s="42">
        <v>9.6290546816366813</v>
      </c>
      <c r="GN9" s="34" t="s">
        <v>32</v>
      </c>
      <c r="GO9" s="35">
        <v>4325.8583817362532</v>
      </c>
      <c r="GP9" s="36">
        <v>23.001668810757433</v>
      </c>
      <c r="GQ9" s="36">
        <v>8.2918301515780328</v>
      </c>
      <c r="GR9" s="37">
        <v>-1.5747489038030027E-2</v>
      </c>
      <c r="GS9" s="38">
        <v>9.3573649801672598E-3</v>
      </c>
      <c r="GT9" s="37">
        <v>0</v>
      </c>
      <c r="GU9" s="39">
        <v>0</v>
      </c>
      <c r="GV9" s="40">
        <v>-7.4894729137836569E-3</v>
      </c>
      <c r="GW9" s="41">
        <v>0.11250000000000004</v>
      </c>
      <c r="GX9" s="41">
        <v>-3.7499999999999978E-2</v>
      </c>
      <c r="GY9" s="35">
        <v>4412.0466535618061</v>
      </c>
      <c r="GZ9" s="36">
        <v>23.194492023661589</v>
      </c>
      <c r="HA9" s="42">
        <v>8.527931742838506</v>
      </c>
      <c r="HB9"/>
      <c r="HC9" s="34" t="s">
        <v>32</v>
      </c>
      <c r="HD9" s="35">
        <v>3552.6657235034777</v>
      </c>
      <c r="HE9" s="36">
        <v>23.077732870653872</v>
      </c>
      <c r="HF9" s="36">
        <v>6.8322892121451275</v>
      </c>
      <c r="HG9" s="37">
        <v>-1.5747489038030027E-2</v>
      </c>
      <c r="HH9" s="38">
        <v>9.3573649801672598E-3</v>
      </c>
      <c r="HI9" s="37">
        <v>0</v>
      </c>
      <c r="HJ9" s="39">
        <v>0</v>
      </c>
      <c r="HK9" s="40">
        <v>-7.4894729137836569E-3</v>
      </c>
      <c r="HL9" s="41">
        <v>0.11250000000000004</v>
      </c>
      <c r="HM9" s="41">
        <v>-3.7499999999999978E-2</v>
      </c>
      <c r="HN9" s="35">
        <v>3623.4489281445285</v>
      </c>
      <c r="HO9" s="36">
        <v>23.271193729310447</v>
      </c>
      <c r="HP9" s="42">
        <v>7.0268318312594644</v>
      </c>
      <c r="HR9" s="34" t="s">
        <v>32</v>
      </c>
      <c r="HS9" s="35">
        <v>3835.9001553970811</v>
      </c>
      <c r="HT9" s="36">
        <v>23.097626158038143</v>
      </c>
      <c r="HU9" s="36">
        <v>7.3833489807435155</v>
      </c>
      <c r="HV9" s="37">
        <v>-1.5747489038030027E-2</v>
      </c>
      <c r="HW9" s="38">
        <v>9.3573649801672598E-3</v>
      </c>
      <c r="HX9" s="37">
        <v>0</v>
      </c>
      <c r="HY9" s="39">
        <v>0</v>
      </c>
      <c r="HZ9" s="40">
        <v>-7.4894729137836569E-3</v>
      </c>
      <c r="IA9" s="41">
        <v>0.11250000000000004</v>
      </c>
      <c r="IB9" s="41">
        <v>-3.7499999999999978E-2</v>
      </c>
      <c r="IC9" s="35">
        <v>3912.326514310002</v>
      </c>
      <c r="ID9" s="36">
        <v>23.291253782315952</v>
      </c>
      <c r="IE9" s="42">
        <v>7.5935824770064828</v>
      </c>
      <c r="IG9" s="34" t="s">
        <v>32</v>
      </c>
      <c r="IH9" s="35">
        <v>3708.1197839420847</v>
      </c>
      <c r="II9" s="36">
        <v>23.485610744580576</v>
      </c>
      <c r="IJ9" s="36">
        <v>7.2572881533285027</v>
      </c>
      <c r="IK9" s="37">
        <v>-1.5747489038030027E-2</v>
      </c>
      <c r="IL9" s="38">
        <v>9.3573649801672598E-3</v>
      </c>
      <c r="IM9" s="37">
        <v>0</v>
      </c>
      <c r="IN9" s="39">
        <v>0</v>
      </c>
      <c r="IO9" s="40">
        <v>-7.4894729137836569E-3</v>
      </c>
      <c r="IP9" s="41">
        <v>0.11250000000000004</v>
      </c>
      <c r="IQ9" s="41">
        <v>-3.7499999999999978E-2</v>
      </c>
      <c r="IR9" s="35">
        <v>3782.0002505910725</v>
      </c>
      <c r="IS9" s="36">
        <v>23.682490847413309</v>
      </c>
      <c r="IT9" s="42">
        <v>7.4639321932948235</v>
      </c>
      <c r="IV9" s="34" t="s">
        <v>32</v>
      </c>
      <c r="IW9" s="35">
        <v>3331.6028837813442</v>
      </c>
      <c r="IX9" s="36">
        <v>22.819425266023259</v>
      </c>
      <c r="IY9" s="36">
        <v>6.3354385852096629</v>
      </c>
      <c r="IZ9" s="37">
        <v>-1.5747489038030027E-2</v>
      </c>
      <c r="JA9" s="38">
        <v>9.3573649801672598E-3</v>
      </c>
      <c r="JB9" s="37">
        <v>0</v>
      </c>
      <c r="JC9" s="39">
        <v>0</v>
      </c>
      <c r="JD9" s="40">
        <v>-7.4894729137836569E-3</v>
      </c>
      <c r="JE9" s="41">
        <v>0.11250000000000004</v>
      </c>
      <c r="JF9" s="41">
        <v>-3.7499999999999978E-2</v>
      </c>
      <c r="JG9" s="35">
        <v>3397.9816390763549</v>
      </c>
      <c r="JH9" s="36">
        <v>23.010720729522976</v>
      </c>
      <c r="JI9" s="42">
        <v>6.5158338784027254</v>
      </c>
      <c r="JJ9"/>
      <c r="JK9" s="34" t="s">
        <v>32</v>
      </c>
      <c r="JL9" s="35">
        <v>600.83191233168179</v>
      </c>
      <c r="JM9" s="36">
        <v>21.603676168757133</v>
      </c>
      <c r="JN9" s="36">
        <v>1.0816815054890607</v>
      </c>
      <c r="JO9" s="37">
        <v>-1.5747489038030027E-2</v>
      </c>
      <c r="JP9" s="38">
        <v>9.3573649801672598E-3</v>
      </c>
      <c r="JQ9" s="37">
        <v>0</v>
      </c>
      <c r="JR9" s="39">
        <v>0</v>
      </c>
      <c r="JS9" s="40">
        <v>-2.1993472240576684E-2</v>
      </c>
      <c r="JT9" s="41">
        <v>0.11250000000000004</v>
      </c>
      <c r="JU9" s="41">
        <v>-3.7499999999999978E-2</v>
      </c>
      <c r="JV9" s="35">
        <v>603.84770737274505</v>
      </c>
      <c r="JW9" s="36">
        <v>21.78477999577391</v>
      </c>
      <c r="JX9" s="42">
        <v>1.0962241213389758</v>
      </c>
      <c r="JY9"/>
      <c r="JZ9" s="34" t="s">
        <v>32</v>
      </c>
      <c r="KA9" s="35">
        <v>499.91651125168289</v>
      </c>
      <c r="KB9" s="36">
        <v>21.772667464114829</v>
      </c>
      <c r="KC9" s="36">
        <v>0.9070429966086091</v>
      </c>
      <c r="KD9" s="37">
        <v>-1.5747489038030027E-2</v>
      </c>
      <c r="KE9" s="38">
        <v>9.3573649801672598E-3</v>
      </c>
      <c r="KF9" s="37">
        <v>0</v>
      </c>
      <c r="KG9" s="39">
        <v>0</v>
      </c>
      <c r="KH9" s="40">
        <v>-2.1993472240576684E-2</v>
      </c>
      <c r="KI9" s="41">
        <v>0.11250000000000004</v>
      </c>
      <c r="KJ9" s="41">
        <v>-3.7499999999999978E-2</v>
      </c>
      <c r="KK9" s="35">
        <v>502.42577499855605</v>
      </c>
      <c r="KL9" s="36">
        <v>21.955187946800891</v>
      </c>
      <c r="KM9" s="42">
        <v>0.91923769328419935</v>
      </c>
      <c r="KN9"/>
      <c r="KO9" s="34" t="s">
        <v>32</v>
      </c>
      <c r="KP9" s="35">
        <v>3387.6012642750702</v>
      </c>
      <c r="KQ9" s="36">
        <v>25.740804207592543</v>
      </c>
      <c r="KR9" s="36">
        <v>7.2666317397581297</v>
      </c>
      <c r="KS9" s="37">
        <v>-1.5747489038030027E-2</v>
      </c>
      <c r="KT9" s="38">
        <v>9.3573649801672598E-3</v>
      </c>
      <c r="KU9" s="37">
        <v>0</v>
      </c>
      <c r="KV9" s="39">
        <v>0</v>
      </c>
      <c r="KW9" s="40">
        <v>-7.4894729137836569E-3</v>
      </c>
      <c r="KX9" s="41">
        <v>0.11250000000000004</v>
      </c>
      <c r="KY9" s="41">
        <v>-3.7499999999999978E-2</v>
      </c>
      <c r="KZ9" s="35">
        <v>3455.0957296127767</v>
      </c>
      <c r="LA9" s="36">
        <v>25.95658961911553</v>
      </c>
      <c r="LB9" s="42">
        <v>7.4733584275444134</v>
      </c>
      <c r="LC9" s="171"/>
      <c r="LD9" s="34" t="s">
        <v>32</v>
      </c>
      <c r="LE9" s="35">
        <v>3844.3513227363069</v>
      </c>
      <c r="LF9" s="36">
        <v>24.8572464095306</v>
      </c>
      <c r="LG9" s="36">
        <v>7.9633323428384397</v>
      </c>
      <c r="LH9" s="37">
        <v>-1.5747489038030027E-2</v>
      </c>
      <c r="LI9" s="38">
        <v>9.3573649801672598E-3</v>
      </c>
      <c r="LJ9" s="37">
        <v>0</v>
      </c>
      <c r="LK9" s="39">
        <v>0</v>
      </c>
      <c r="LL9" s="40">
        <v>-7.4894729137836569E-3</v>
      </c>
      <c r="LM9" s="41">
        <v>0.11250000000000004</v>
      </c>
      <c r="LN9" s="41">
        <v>-3.7499999999999978E-2</v>
      </c>
      <c r="LO9" s="35">
        <v>3920.9460624522039</v>
      </c>
      <c r="LP9" s="36">
        <v>25.065624947456261</v>
      </c>
      <c r="LQ9" s="42">
        <v>8.189824812091679</v>
      </c>
      <c r="LR9" s="121"/>
      <c r="LS9" s="34" t="s">
        <v>32</v>
      </c>
      <c r="LT9" s="35">
        <v>3984.5707241645955</v>
      </c>
      <c r="LU9" s="36">
        <v>25.971344703259167</v>
      </c>
      <c r="LV9" s="36">
        <v>8.6237216476494751</v>
      </c>
      <c r="LW9" s="37">
        <v>-1.5747489038030027E-2</v>
      </c>
      <c r="LX9" s="38">
        <v>9.3573649801672598E-3</v>
      </c>
      <c r="LY9" s="37">
        <v>0</v>
      </c>
      <c r="LZ9" s="39">
        <v>0</v>
      </c>
      <c r="MA9" s="40">
        <v>-7.4894729137836569E-3</v>
      </c>
      <c r="MB9" s="41">
        <v>0.11250000000000004</v>
      </c>
      <c r="MC9" s="41">
        <v>-3.7499999999999978E-2</v>
      </c>
      <c r="MD9" s="35">
        <v>4063.9591910021531</v>
      </c>
      <c r="ME9" s="36">
        <v>26.189062737995048</v>
      </c>
      <c r="MF9" s="42">
        <v>8.8689853783810229</v>
      </c>
      <c r="MG9" s="121"/>
      <c r="MH9" s="34" t="s">
        <v>32</v>
      </c>
      <c r="MI9" s="35">
        <v>3567.0281568282953</v>
      </c>
      <c r="MJ9" s="36">
        <v>25.085399129379873</v>
      </c>
      <c r="MK9" s="36">
        <v>7.4566937516478333</v>
      </c>
      <c r="ML9" s="37">
        <v>-1.5747489038030027E-2</v>
      </c>
      <c r="MM9" s="38">
        <v>9.3573649801672598E-3</v>
      </c>
      <c r="MN9" s="37">
        <v>0</v>
      </c>
      <c r="MO9" s="39">
        <v>0</v>
      </c>
      <c r="MP9" s="40">
        <v>-7.4894729137836569E-3</v>
      </c>
      <c r="MQ9" s="41">
        <v>0.11250000000000004</v>
      </c>
      <c r="MR9" s="41">
        <v>-3.7499999999999978E-2</v>
      </c>
      <c r="MS9" s="35">
        <v>3638.0975181573922</v>
      </c>
      <c r="MT9" s="36">
        <v>25.295690273770575</v>
      </c>
      <c r="MU9" s="42">
        <v>7.6689389517350461</v>
      </c>
      <c r="MV9" s="170"/>
      <c r="MW9" s="34" t="s">
        <v>32</v>
      </c>
      <c r="MX9" s="35">
        <v>2832.4901605668178</v>
      </c>
      <c r="MY9" s="36">
        <v>25.358263095885441</v>
      </c>
      <c r="MZ9" s="36">
        <v>5.9855858923466796</v>
      </c>
      <c r="NA9" s="37">
        <v>-1.5747489038030027E-2</v>
      </c>
      <c r="NB9" s="38">
        <v>9.3573649801672598E-3</v>
      </c>
      <c r="NC9" s="37">
        <v>0</v>
      </c>
      <c r="ND9" s="39">
        <v>0</v>
      </c>
      <c r="NE9" s="40">
        <v>-7.4894729137836569E-3</v>
      </c>
      <c r="NF9" s="41">
        <v>0.11250000000000004</v>
      </c>
      <c r="NG9" s="41">
        <v>-3.7499999999999978E-2</v>
      </c>
      <c r="NH9" s="35">
        <v>2888.9246090297729</v>
      </c>
      <c r="NI9" s="36">
        <v>25.570841661555889</v>
      </c>
      <c r="NJ9" s="42">
        <v>6.1560194791393785</v>
      </c>
      <c r="NL9" s="34" t="s">
        <v>32</v>
      </c>
      <c r="NM9" s="35">
        <v>2818.8634041902669</v>
      </c>
      <c r="NN9" s="36">
        <v>25.144520202020203</v>
      </c>
      <c r="NO9" s="36">
        <v>5.9065806511164674</v>
      </c>
      <c r="NP9" s="37">
        <v>-1.5747489038030027E-2</v>
      </c>
      <c r="NQ9" s="38">
        <v>9.3573649801672598E-3</v>
      </c>
      <c r="NR9" s="37">
        <v>0</v>
      </c>
      <c r="NS9" s="39">
        <v>0</v>
      </c>
      <c r="NT9" s="40">
        <v>-7.4894729137836569E-3</v>
      </c>
      <c r="NU9" s="41">
        <v>0.11250000000000004</v>
      </c>
      <c r="NV9" s="41">
        <v>-3.7499999999999978E-2</v>
      </c>
      <c r="NW9" s="35">
        <v>2875.0263535704871</v>
      </c>
      <c r="NX9" s="36">
        <v>25.355306958936705</v>
      </c>
      <c r="NY9" s="42">
        <v>6.0747646424843467</v>
      </c>
      <c r="OA9" s="34" t="s">
        <v>32</v>
      </c>
      <c r="OB9" s="35">
        <v>2856.9896536015258</v>
      </c>
      <c r="OC9" s="36">
        <v>25.844815825375175</v>
      </c>
      <c r="OD9" s="36">
        <v>6.153197617694488</v>
      </c>
      <c r="OE9" s="37">
        <v>-1.5747489038030027E-2</v>
      </c>
      <c r="OF9" s="38">
        <v>9.3573649801672598E-3</v>
      </c>
      <c r="OG9" s="37">
        <v>0</v>
      </c>
      <c r="OH9" s="39">
        <v>0</v>
      </c>
      <c r="OI9" s="40">
        <v>-7.4894729137836569E-3</v>
      </c>
      <c r="OJ9" s="41">
        <v>0.11250000000000004</v>
      </c>
      <c r="OK9" s="41">
        <v>-3.7499999999999978E-2</v>
      </c>
      <c r="OL9" s="35">
        <v>2913.9122292242087</v>
      </c>
      <c r="OM9" s="36">
        <v>26.061473167299614</v>
      </c>
      <c r="ON9" s="42">
        <v>6.3284037811494098</v>
      </c>
      <c r="OP9" s="34" t="s">
        <v>32</v>
      </c>
      <c r="OQ9" s="35">
        <v>2529.6463546519599</v>
      </c>
      <c r="OR9" s="36">
        <v>24.867930697901418</v>
      </c>
      <c r="OS9" s="36">
        <v>5.2422558531403238</v>
      </c>
      <c r="OT9" s="37">
        <v>-1.5747489038030027E-2</v>
      </c>
      <c r="OU9" s="38">
        <v>9.3573649801672598E-3</v>
      </c>
      <c r="OV9" s="37">
        <v>0</v>
      </c>
      <c r="OW9" s="39">
        <v>0</v>
      </c>
      <c r="OX9" s="40">
        <v>-7.4894729137836569E-3</v>
      </c>
      <c r="OY9" s="41">
        <v>0.11250000000000004</v>
      </c>
      <c r="OZ9" s="41">
        <v>-3.7499999999999978E-2</v>
      </c>
      <c r="PA9" s="35">
        <v>2580.0469522669364</v>
      </c>
      <c r="PB9" s="36">
        <v>25.076398802320199</v>
      </c>
      <c r="PC9" s="42">
        <v>5.3915238586463703</v>
      </c>
      <c r="PD9"/>
      <c r="PE9" s="34" t="s">
        <v>32</v>
      </c>
      <c r="PF9" s="35">
        <v>536.96643263893122</v>
      </c>
      <c r="PG9" s="36">
        <v>22.924320835894285</v>
      </c>
      <c r="PH9" s="36">
        <v>1.0257992316600397</v>
      </c>
      <c r="PI9" s="37">
        <v>-1.5747489038030027E-2</v>
      </c>
      <c r="PJ9" s="38">
        <v>9.3573649801672598E-3</v>
      </c>
      <c r="PK9" s="37">
        <v>0</v>
      </c>
      <c r="PL9" s="39">
        <v>0</v>
      </c>
      <c r="PM9" s="40">
        <v>-2.1993472240576684E-2</v>
      </c>
      <c r="PN9" s="41">
        <v>0.11250000000000004</v>
      </c>
      <c r="PO9" s="41">
        <v>-3.7499999999999978E-2</v>
      </c>
      <c r="PP9" s="35">
        <v>539.66166348724857</v>
      </c>
      <c r="PQ9" s="36">
        <v>23.116495639974389</v>
      </c>
      <c r="PR9" s="42">
        <v>1.0395905409220254</v>
      </c>
      <c r="PS9"/>
      <c r="PT9" s="34" t="s">
        <v>32</v>
      </c>
      <c r="PU9" s="35">
        <v>423.93338853974802</v>
      </c>
      <c r="PV9" s="36">
        <v>22.122508143322481</v>
      </c>
      <c r="PW9" s="36">
        <v>0.78153915334973911</v>
      </c>
      <c r="PX9" s="37">
        <v>-1.5747489038030027E-2</v>
      </c>
      <c r="PY9" s="38">
        <v>9.3573649801672598E-3</v>
      </c>
      <c r="PZ9" s="37">
        <v>0</v>
      </c>
      <c r="QA9" s="39">
        <v>0</v>
      </c>
      <c r="QB9" s="40">
        <v>-2.1993472240576684E-2</v>
      </c>
      <c r="QC9" s="41">
        <v>0.11250000000000004</v>
      </c>
      <c r="QD9" s="41">
        <v>-3.7499999999999978E-2</v>
      </c>
      <c r="QE9" s="35">
        <v>426.06126521317191</v>
      </c>
      <c r="QF9" s="36">
        <v>22.307961343818036</v>
      </c>
      <c r="QG9" s="42">
        <v>0.79204651953947025</v>
      </c>
      <c r="QH9"/>
    </row>
    <row r="10" spans="1:450" ht="15" customHeight="1">
      <c r="A10" s="43" t="s">
        <v>33</v>
      </c>
      <c r="B10" s="44">
        <v>927.46927229009225</v>
      </c>
      <c r="C10" s="45">
        <v>94.267867985801686</v>
      </c>
      <c r="D10" s="45">
        <v>7.2858792434274982</v>
      </c>
      <c r="E10" s="46">
        <v>-1.5747489038030027E-2</v>
      </c>
      <c r="F10" s="47">
        <v>9.3573649801672598E-3</v>
      </c>
      <c r="G10" s="46">
        <v>0</v>
      </c>
      <c r="H10" s="47">
        <v>0</v>
      </c>
      <c r="I10" s="48">
        <v>-7.4894729137836569E-3</v>
      </c>
      <c r="J10" s="49">
        <v>-0.11250000000000004</v>
      </c>
      <c r="K10" s="49">
        <v>3.7500000000000089E-2</v>
      </c>
      <c r="L10" s="44">
        <v>754.63278749912729</v>
      </c>
      <c r="M10" s="45">
        <v>102.46524239434687</v>
      </c>
      <c r="N10" s="50">
        <v>6.443635957484978</v>
      </c>
      <c r="P10" s="43" t="s">
        <v>33</v>
      </c>
      <c r="Q10" s="44">
        <v>918.12051868654794</v>
      </c>
      <c r="R10" s="45">
        <v>92.89385897597181</v>
      </c>
      <c r="S10" s="45">
        <v>7.1073131654845225</v>
      </c>
      <c r="T10" s="46">
        <v>-1.5747489038030027E-2</v>
      </c>
      <c r="U10" s="47">
        <v>9.3573649801672598E-3</v>
      </c>
      <c r="V10" s="46">
        <v>0</v>
      </c>
      <c r="W10" s="47">
        <v>0</v>
      </c>
      <c r="X10" s="48">
        <v>-7.4894729137836569E-3</v>
      </c>
      <c r="Y10" s="49">
        <v>-0.11250000000000004</v>
      </c>
      <c r="Z10" s="49">
        <v>3.7500000000000089E-2</v>
      </c>
      <c r="AA10" s="44">
        <v>747.02620019509141</v>
      </c>
      <c r="AB10" s="45">
        <v>100.97175188424602</v>
      </c>
      <c r="AC10" s="50">
        <v>6.2857120114274885</v>
      </c>
      <c r="AE10" s="43" t="s">
        <v>33</v>
      </c>
      <c r="AF10" s="44">
        <v>1042.4819979041588</v>
      </c>
      <c r="AG10" s="45">
        <v>91.460441449151332</v>
      </c>
      <c r="AH10" s="45">
        <v>7.9454886442589681</v>
      </c>
      <c r="AI10" s="46">
        <v>-1.5747489038030027E-2</v>
      </c>
      <c r="AJ10" s="47">
        <v>9.3573649801672598E-3</v>
      </c>
      <c r="AK10" s="46">
        <v>0</v>
      </c>
      <c r="AL10" s="47">
        <v>0</v>
      </c>
      <c r="AM10" s="48">
        <v>-7.4894729137836569E-3</v>
      </c>
      <c r="AN10" s="49">
        <v>-0.11250000000000004</v>
      </c>
      <c r="AO10" s="49">
        <v>3.7500000000000089E-2</v>
      </c>
      <c r="AP10" s="44">
        <v>848.21257102522611</v>
      </c>
      <c r="AQ10" s="45">
        <v>99.413686792967127</v>
      </c>
      <c r="AR10" s="50">
        <v>7.0269949058132681</v>
      </c>
      <c r="AT10" s="43" t="s">
        <v>33</v>
      </c>
      <c r="AU10" s="44">
        <v>816.87693362457208</v>
      </c>
      <c r="AV10" s="45">
        <v>91.171026080335025</v>
      </c>
      <c r="AW10" s="45">
        <v>6.2062923516591635</v>
      </c>
      <c r="AX10" s="46">
        <v>-1.5747489038030027E-2</v>
      </c>
      <c r="AY10" s="47">
        <v>9.3573649801672598E-3</v>
      </c>
      <c r="AZ10" s="46">
        <v>0</v>
      </c>
      <c r="BA10" s="47">
        <v>0</v>
      </c>
      <c r="BB10" s="48">
        <v>-7.4894729137836569E-3</v>
      </c>
      <c r="BC10" s="49">
        <v>-0.11250000000000004</v>
      </c>
      <c r="BD10" s="49">
        <v>3.7500000000000089E-2</v>
      </c>
      <c r="BE10" s="44">
        <v>664.64963948912441</v>
      </c>
      <c r="BF10" s="45">
        <v>99.099104353032459</v>
      </c>
      <c r="BG10" s="50">
        <v>5.4888486651615125</v>
      </c>
      <c r="BH10"/>
      <c r="BI10" s="43" t="s">
        <v>33</v>
      </c>
      <c r="BJ10" s="44">
        <v>974.48799874931274</v>
      </c>
      <c r="BK10" s="45">
        <v>95.790234393130689</v>
      </c>
      <c r="BL10" s="45">
        <v>7.7788694844574593</v>
      </c>
      <c r="BM10" s="46">
        <v>-1.5747489038030027E-2</v>
      </c>
      <c r="BN10" s="47">
        <v>9.3573649801672598E-3</v>
      </c>
      <c r="BO10" s="46">
        <v>0</v>
      </c>
      <c r="BP10" s="47">
        <v>0</v>
      </c>
      <c r="BQ10" s="48">
        <v>-7.4894729137836569E-3</v>
      </c>
      <c r="BR10" s="49">
        <v>-0.11250000000000004</v>
      </c>
      <c r="BS10" s="49">
        <v>3.7500000000000089E-2</v>
      </c>
      <c r="BT10" s="44">
        <v>792.88944318861354</v>
      </c>
      <c r="BU10" s="45">
        <v>104.11999121038536</v>
      </c>
      <c r="BV10" s="50">
        <v>6.8796368213004833</v>
      </c>
      <c r="BX10" s="43" t="s">
        <v>33</v>
      </c>
      <c r="BY10" s="44">
        <v>1070.9025332504143</v>
      </c>
      <c r="BZ10" s="45">
        <v>93.103490415335457</v>
      </c>
      <c r="CA10" s="45">
        <v>8.308730311686535</v>
      </c>
      <c r="CB10" s="46">
        <v>-1.5747489038030027E-2</v>
      </c>
      <c r="CC10" s="47">
        <v>9.3573649801672598E-3</v>
      </c>
      <c r="CD10" s="46">
        <v>0</v>
      </c>
      <c r="CE10" s="47">
        <v>0</v>
      </c>
      <c r="CF10" s="48">
        <v>-7.4894729137836569E-3</v>
      </c>
      <c r="CG10" s="49">
        <v>-0.11250000000000004</v>
      </c>
      <c r="CH10" s="49">
        <v>3.7500000000000089E-2</v>
      </c>
      <c r="CI10" s="44">
        <v>871.33686036971892</v>
      </c>
      <c r="CJ10" s="45">
        <v>101.19961251912436</v>
      </c>
      <c r="CK10" s="50">
        <v>7.348246053587161</v>
      </c>
      <c r="CM10" s="43" t="s">
        <v>33</v>
      </c>
      <c r="CN10" s="44">
        <v>1115.8717705511408</v>
      </c>
      <c r="CO10" s="45">
        <v>92.594977477477471</v>
      </c>
      <c r="CP10" s="45">
        <v>8.6103434551613169</v>
      </c>
      <c r="CQ10" s="46">
        <v>-1.5747489038030027E-2</v>
      </c>
      <c r="CR10" s="47">
        <v>9.3573649801672598E-3</v>
      </c>
      <c r="CS10" s="46">
        <v>0</v>
      </c>
      <c r="CT10" s="47">
        <v>0</v>
      </c>
      <c r="CU10" s="48">
        <v>-7.4894729137836569E-3</v>
      </c>
      <c r="CV10" s="49">
        <v>-0.11250000000000004</v>
      </c>
      <c r="CW10" s="49">
        <v>3.7500000000000089E-2</v>
      </c>
      <c r="CX10" s="44">
        <v>907.92595491962732</v>
      </c>
      <c r="CY10" s="45">
        <v>100.6468801560022</v>
      </c>
      <c r="CZ10" s="50">
        <v>7.614992897943301</v>
      </c>
      <c r="DB10" s="43" t="s">
        <v>33</v>
      </c>
      <c r="DC10" s="44">
        <v>944.21331834595435</v>
      </c>
      <c r="DD10" s="45">
        <v>93.068691808011565</v>
      </c>
      <c r="DE10" s="45">
        <v>7.323058193846629</v>
      </c>
      <c r="DF10" s="46">
        <v>-1.5747489038030027E-2</v>
      </c>
      <c r="DG10" s="47">
        <v>9.3573649801672598E-3</v>
      </c>
      <c r="DH10" s="46">
        <v>0</v>
      </c>
      <c r="DI10" s="47">
        <v>0</v>
      </c>
      <c r="DJ10" s="48">
        <v>-7.4894729137836569E-3</v>
      </c>
      <c r="DK10" s="49">
        <v>-0.11250000000000004</v>
      </c>
      <c r="DL10" s="49">
        <v>3.7500000000000089E-2</v>
      </c>
      <c r="DM10" s="44">
        <v>768.25653388799617</v>
      </c>
      <c r="DN10" s="45">
        <v>101.16178788374631</v>
      </c>
      <c r="DO10" s="50">
        <v>6.4765170434566368</v>
      </c>
      <c r="DP10"/>
      <c r="DQ10" s="43" t="s">
        <v>33</v>
      </c>
      <c r="DR10" s="44">
        <v>261.69530279488959</v>
      </c>
      <c r="DS10" s="45">
        <v>79.511332378223486</v>
      </c>
      <c r="DT10" s="45">
        <v>1.7339785168620254</v>
      </c>
      <c r="DU10" s="46">
        <v>-1.5747489038030027E-2</v>
      </c>
      <c r="DV10" s="47">
        <v>9.3573649801672598E-3</v>
      </c>
      <c r="DW10" s="46">
        <v>0</v>
      </c>
      <c r="DX10" s="47">
        <v>0</v>
      </c>
      <c r="DY10" s="48">
        <v>-2.1993472240576684E-2</v>
      </c>
      <c r="DZ10" s="49">
        <v>-0.11250000000000004</v>
      </c>
      <c r="EA10" s="49">
        <v>3.7500000000000089E-2</v>
      </c>
      <c r="EB10" s="44">
        <v>209.81604664214331</v>
      </c>
      <c r="EC10" s="45">
        <v>86.42550340121457</v>
      </c>
      <c r="ED10" s="50">
        <v>1.5111214543916627</v>
      </c>
      <c r="EE10"/>
      <c r="EF10" s="43" t="s">
        <v>33</v>
      </c>
      <c r="EG10" s="44">
        <v>312.09941122054386</v>
      </c>
      <c r="EH10" s="45">
        <v>87.34138554216868</v>
      </c>
      <c r="EI10" s="45">
        <v>2.2715995835747802</v>
      </c>
      <c r="EJ10" s="46">
        <v>-1.5747489038030027E-2</v>
      </c>
      <c r="EK10" s="47">
        <v>9.3573649801672598E-3</v>
      </c>
      <c r="EL10" s="46">
        <v>0</v>
      </c>
      <c r="EM10" s="47">
        <v>0</v>
      </c>
      <c r="EN10" s="48">
        <v>-2.1993472240576684E-2</v>
      </c>
      <c r="EO10" s="49">
        <v>-0.11250000000000004</v>
      </c>
      <c r="EP10" s="49">
        <v>3.7500000000000089E-2</v>
      </c>
      <c r="EQ10" s="44">
        <v>250.22789451043161</v>
      </c>
      <c r="ER10" s="45">
        <v>94.936444748961065</v>
      </c>
      <c r="ES10" s="50">
        <v>1.9796455568198705</v>
      </c>
      <c r="ET10"/>
      <c r="EU10" s="43" t="s">
        <v>33</v>
      </c>
      <c r="EV10" s="44">
        <v>1269.6804390550187</v>
      </c>
      <c r="EW10" s="45">
        <v>76.870476402871589</v>
      </c>
      <c r="EX10" s="45">
        <v>8.1334116857972028</v>
      </c>
      <c r="EY10" s="46">
        <v>-1.5747489038030027E-2</v>
      </c>
      <c r="EZ10" s="47">
        <v>9.3573649801672598E-3</v>
      </c>
      <c r="FA10" s="46">
        <v>0</v>
      </c>
      <c r="FB10" s="47">
        <v>0</v>
      </c>
      <c r="FC10" s="48">
        <v>-7.4894729137836569E-3</v>
      </c>
      <c r="FD10" s="49">
        <v>-0.11250000000000004</v>
      </c>
      <c r="FE10" s="49">
        <v>3.7500000000000089E-2</v>
      </c>
      <c r="FF10" s="44">
        <v>1033.0719492101066</v>
      </c>
      <c r="FG10" s="45">
        <v>83.555003055500293</v>
      </c>
      <c r="FH10" s="50">
        <v>7.1931941560668395</v>
      </c>
      <c r="FI10" s="121"/>
      <c r="FJ10" s="43" t="s">
        <v>33</v>
      </c>
      <c r="FK10" s="44">
        <v>1079.3414785537382</v>
      </c>
      <c r="FL10" s="45">
        <v>73.833431335619835</v>
      </c>
      <c r="FM10" s="45">
        <v>6.640957078706986</v>
      </c>
      <c r="FN10" s="46">
        <v>-1.5747489038030027E-2</v>
      </c>
      <c r="FO10" s="47">
        <v>9.3573649801672598E-3</v>
      </c>
      <c r="FP10" s="46">
        <v>0</v>
      </c>
      <c r="FQ10" s="47">
        <v>0</v>
      </c>
      <c r="FR10" s="48">
        <v>-7.4894729137836569E-3</v>
      </c>
      <c r="FS10" s="49">
        <v>-0.11250000000000004</v>
      </c>
      <c r="FT10" s="49">
        <v>3.7500000000000089E-2</v>
      </c>
      <c r="FU10" s="44">
        <v>878.20318468693915</v>
      </c>
      <c r="FV10" s="45">
        <v>80.25386168434531</v>
      </c>
      <c r="FW10" s="50">
        <v>5.8732664095514329</v>
      </c>
      <c r="FY10" s="43" t="s">
        <v>33</v>
      </c>
      <c r="FZ10" s="44">
        <v>1407.3986911211923</v>
      </c>
      <c r="GA10" s="45">
        <v>78.626927715960235</v>
      </c>
      <c r="GB10" s="45">
        <v>9.2216195961935856</v>
      </c>
      <c r="GC10" s="46">
        <v>-1.5747489038030027E-2</v>
      </c>
      <c r="GD10" s="47">
        <v>9.3573649801672598E-3</v>
      </c>
      <c r="GE10" s="46">
        <v>0</v>
      </c>
      <c r="GF10" s="47">
        <v>0</v>
      </c>
      <c r="GG10" s="48">
        <v>-7.4894729137836569E-3</v>
      </c>
      <c r="GH10" s="49">
        <v>-0.11250000000000004</v>
      </c>
      <c r="GI10" s="49">
        <v>3.7500000000000089E-2</v>
      </c>
      <c r="GJ10" s="44">
        <v>1145.1260210281298</v>
      </c>
      <c r="GK10" s="45">
        <v>85.464192404904111</v>
      </c>
      <c r="GL10" s="50">
        <v>8.1556058824175306</v>
      </c>
      <c r="GN10" s="43" t="s">
        <v>33</v>
      </c>
      <c r="GO10" s="44">
        <v>1201.499690190999</v>
      </c>
      <c r="GP10" s="45">
        <v>72.557522946175652</v>
      </c>
      <c r="GQ10" s="45">
        <v>7.2648201117380289</v>
      </c>
      <c r="GR10" s="46">
        <v>-1.5747489038030027E-2</v>
      </c>
      <c r="GS10" s="47">
        <v>9.3573649801672598E-3</v>
      </c>
      <c r="GT10" s="46">
        <v>0</v>
      </c>
      <c r="GU10" s="47">
        <v>0</v>
      </c>
      <c r="GV10" s="48">
        <v>-7.4894729137836569E-3</v>
      </c>
      <c r="GW10" s="49">
        <v>-0.11250000000000004</v>
      </c>
      <c r="GX10" s="49">
        <v>3.7500000000000089E-2</v>
      </c>
      <c r="GY10" s="44">
        <v>977.59687299330596</v>
      </c>
      <c r="GZ10" s="45">
        <v>78.86700245870685</v>
      </c>
      <c r="HA10" s="50">
        <v>6.4250112488322673</v>
      </c>
      <c r="HB10"/>
      <c r="HC10" s="43" t="s">
        <v>33</v>
      </c>
      <c r="HD10" s="44">
        <v>1192.6823623709708</v>
      </c>
      <c r="HE10" s="45">
        <v>77.765050668828522</v>
      </c>
      <c r="HF10" s="45">
        <v>7.7290836951330544</v>
      </c>
      <c r="HG10" s="46">
        <v>-1.5747489038030027E-2</v>
      </c>
      <c r="HH10" s="47">
        <v>9.3573649801672598E-3</v>
      </c>
      <c r="HI10" s="46">
        <v>0</v>
      </c>
      <c r="HJ10" s="47">
        <v>0</v>
      </c>
      <c r="HK10" s="48">
        <v>-7.4894729137836569E-3</v>
      </c>
      <c r="HL10" s="49">
        <v>-0.11250000000000004</v>
      </c>
      <c r="HM10" s="49">
        <v>3.7500000000000089E-2</v>
      </c>
      <c r="HN10" s="44">
        <v>970.42267879634699</v>
      </c>
      <c r="HO10" s="45">
        <v>84.527367987046517</v>
      </c>
      <c r="HP10" s="50">
        <v>6.8356062394661903</v>
      </c>
      <c r="HR10" s="43" t="s">
        <v>33</v>
      </c>
      <c r="HS10" s="44">
        <v>1093.7018862690752</v>
      </c>
      <c r="HT10" s="45">
        <v>74.062285932721707</v>
      </c>
      <c r="HU10" s="45">
        <v>6.7501718188347768</v>
      </c>
      <c r="HV10" s="46">
        <v>-1.5747489038030027E-2</v>
      </c>
      <c r="HW10" s="47">
        <v>9.3573649801672598E-3</v>
      </c>
      <c r="HX10" s="46">
        <v>0</v>
      </c>
      <c r="HY10" s="47">
        <v>0</v>
      </c>
      <c r="HZ10" s="48">
        <v>-7.4894729137836569E-3</v>
      </c>
      <c r="IA10" s="49">
        <v>-0.11250000000000004</v>
      </c>
      <c r="IB10" s="49">
        <v>3.7500000000000089E-2</v>
      </c>
      <c r="IC10" s="44">
        <v>889.88749038591993</v>
      </c>
      <c r="ID10" s="45">
        <v>80.502617090255583</v>
      </c>
      <c r="IE10" s="50">
        <v>5.9698559909955184</v>
      </c>
      <c r="IG10" s="43" t="s">
        <v>33</v>
      </c>
      <c r="IH10" s="44">
        <v>1258.5239719109752</v>
      </c>
      <c r="II10" s="45">
        <v>80.630821993890606</v>
      </c>
      <c r="IJ10" s="45">
        <v>8.4563185295165031</v>
      </c>
      <c r="IK10" s="46">
        <v>-1.5747489038030027E-2</v>
      </c>
      <c r="IL10" s="47">
        <v>9.3573649801672598E-3</v>
      </c>
      <c r="IM10" s="46">
        <v>0</v>
      </c>
      <c r="IN10" s="47">
        <v>0</v>
      </c>
      <c r="IO10" s="48">
        <v>-7.4894729137836569E-3</v>
      </c>
      <c r="IP10" s="49">
        <v>-0.11250000000000004</v>
      </c>
      <c r="IQ10" s="49">
        <v>3.7500000000000089E-2</v>
      </c>
      <c r="IR10" s="44">
        <v>1023.9945208239736</v>
      </c>
      <c r="IS10" s="45">
        <v>87.642341940986825</v>
      </c>
      <c r="IT10" s="50">
        <v>7.4787731616459734</v>
      </c>
      <c r="IV10" s="43" t="s">
        <v>33</v>
      </c>
      <c r="IW10" s="44">
        <v>1119.6032457745769</v>
      </c>
      <c r="IX10" s="45">
        <v>74.359021539027992</v>
      </c>
      <c r="IY10" s="45">
        <v>6.9377168223097847</v>
      </c>
      <c r="IZ10" s="46">
        <v>-1.5747489038030027E-2</v>
      </c>
      <c r="JA10" s="47">
        <v>9.3573649801672598E-3</v>
      </c>
      <c r="JB10" s="46">
        <v>0</v>
      </c>
      <c r="JC10" s="47">
        <v>0</v>
      </c>
      <c r="JD10" s="48">
        <v>-7.4894729137836569E-3</v>
      </c>
      <c r="JE10" s="49">
        <v>-0.11250000000000004</v>
      </c>
      <c r="JF10" s="49">
        <v>3.7500000000000089E-2</v>
      </c>
      <c r="JG10" s="44">
        <v>910.96205933135911</v>
      </c>
      <c r="JH10" s="45">
        <v>80.825156323155042</v>
      </c>
      <c r="JI10" s="50">
        <v>6.1357209041600287</v>
      </c>
      <c r="JJ10"/>
      <c r="JK10" s="43" t="s">
        <v>33</v>
      </c>
      <c r="JL10" s="44">
        <v>334.87644098942542</v>
      </c>
      <c r="JM10" s="45">
        <v>59.187553191489378</v>
      </c>
      <c r="JN10" s="45">
        <v>1.6517097636365223</v>
      </c>
      <c r="JO10" s="46">
        <v>-1.5747489038030027E-2</v>
      </c>
      <c r="JP10" s="47">
        <v>9.3573649801672598E-3</v>
      </c>
      <c r="JQ10" s="46">
        <v>0</v>
      </c>
      <c r="JR10" s="47">
        <v>0</v>
      </c>
      <c r="JS10" s="48">
        <v>-2.1993472240576684E-2</v>
      </c>
      <c r="JT10" s="49">
        <v>-0.11250000000000004</v>
      </c>
      <c r="JU10" s="49">
        <v>3.7500000000000089E-2</v>
      </c>
      <c r="JV10" s="44">
        <v>268.48953806810295</v>
      </c>
      <c r="JW10" s="45">
        <v>64.334402740578554</v>
      </c>
      <c r="JX10" s="50">
        <v>1.4394261728087692</v>
      </c>
      <c r="JY10"/>
      <c r="JZ10" s="43" t="s">
        <v>33</v>
      </c>
      <c r="KA10" s="44">
        <v>309.15889511617229</v>
      </c>
      <c r="KB10" s="45">
        <v>54.33085106382979</v>
      </c>
      <c r="KC10" s="45">
        <v>1.3997388238012443</v>
      </c>
      <c r="KD10" s="46">
        <v>-1.5747489038030027E-2</v>
      </c>
      <c r="KE10" s="47">
        <v>9.3573649801672598E-3</v>
      </c>
      <c r="KF10" s="46">
        <v>0</v>
      </c>
      <c r="KG10" s="47">
        <v>0</v>
      </c>
      <c r="KH10" s="48">
        <v>-2.1993472240576684E-2</v>
      </c>
      <c r="KI10" s="49">
        <v>-0.11250000000000004</v>
      </c>
      <c r="KJ10" s="49">
        <v>3.7500000000000089E-2</v>
      </c>
      <c r="KK10" s="44">
        <v>247.87031507542602</v>
      </c>
      <c r="KL10" s="45">
        <v>59.055370007784248</v>
      </c>
      <c r="KM10" s="50">
        <v>1.2198394308937788</v>
      </c>
      <c r="KN10"/>
      <c r="KO10" s="43" t="s">
        <v>33</v>
      </c>
      <c r="KP10" s="44">
        <v>1608.1036322287537</v>
      </c>
      <c r="KQ10" s="45">
        <v>81.248082386363635</v>
      </c>
      <c r="KR10" s="45">
        <v>10.887944699761034</v>
      </c>
      <c r="KS10" s="46">
        <v>-1.5747489038030027E-2</v>
      </c>
      <c r="KT10" s="47">
        <v>9.3573649801672598E-3</v>
      </c>
      <c r="KU10" s="46">
        <v>0</v>
      </c>
      <c r="KV10" s="47">
        <v>0</v>
      </c>
      <c r="KW10" s="48">
        <v>-7.4894729137836569E-3</v>
      </c>
      <c r="KX10" s="49">
        <v>-0.11250000000000004</v>
      </c>
      <c r="KY10" s="49">
        <v>3.7500000000000089E-2</v>
      </c>
      <c r="KZ10" s="44">
        <v>1308.4290367699541</v>
      </c>
      <c r="LA10" s="45">
        <v>88.313278253503242</v>
      </c>
      <c r="LB10" s="50">
        <v>9.629252230018194</v>
      </c>
      <c r="LC10" s="171"/>
      <c r="LD10" s="43" t="s">
        <v>33</v>
      </c>
      <c r="LE10" s="44">
        <v>1391.7856316114789</v>
      </c>
      <c r="LF10" s="45">
        <v>78.432967333429275</v>
      </c>
      <c r="LG10" s="45">
        <v>9.096823081609946</v>
      </c>
      <c r="LH10" s="46">
        <v>-1.5747489038030027E-2</v>
      </c>
      <c r="LI10" s="47">
        <v>9.3573649801672598E-3</v>
      </c>
      <c r="LJ10" s="46">
        <v>0</v>
      </c>
      <c r="LK10" s="47">
        <v>0</v>
      </c>
      <c r="LL10" s="48">
        <v>-7.4894729137836569E-3</v>
      </c>
      <c r="LM10" s="49">
        <v>-0.11250000000000004</v>
      </c>
      <c r="LN10" s="49">
        <v>3.7500000000000089E-2</v>
      </c>
      <c r="LO10" s="44">
        <v>1132.4224986892036</v>
      </c>
      <c r="LP10" s="45">
        <v>85.253365555463446</v>
      </c>
      <c r="LQ10" s="50">
        <v>8.0451478957086966</v>
      </c>
      <c r="LR10" s="121"/>
      <c r="LS10" s="43" t="s">
        <v>33</v>
      </c>
      <c r="LT10" s="44">
        <v>1688.7971369460836</v>
      </c>
      <c r="LU10" s="45">
        <v>79.546798186702475</v>
      </c>
      <c r="LV10" s="45">
        <v>11.194867085910921</v>
      </c>
      <c r="LW10" s="46">
        <v>-1.5747489038030027E-2</v>
      </c>
      <c r="LX10" s="47">
        <v>9.3573649801672598E-3</v>
      </c>
      <c r="LY10" s="46">
        <v>0</v>
      </c>
      <c r="LZ10" s="47">
        <v>0</v>
      </c>
      <c r="MA10" s="48">
        <v>-7.4894729137836569E-3</v>
      </c>
      <c r="MB10" s="49">
        <v>-0.11250000000000004</v>
      </c>
      <c r="MC10" s="49">
        <v>3.7500000000000089E-2</v>
      </c>
      <c r="MD10" s="44">
        <v>1374.0850818996803</v>
      </c>
      <c r="ME10" s="45">
        <v>86.464053256432038</v>
      </c>
      <c r="MF10" s="50">
        <v>9.9006851977330808</v>
      </c>
      <c r="MG10" s="121"/>
      <c r="MH10" s="43" t="s">
        <v>33</v>
      </c>
      <c r="MI10" s="44">
        <v>1513.6641855251391</v>
      </c>
      <c r="MJ10" s="45">
        <v>77.24221411274047</v>
      </c>
      <c r="MK10" s="45">
        <v>9.7432310927599755</v>
      </c>
      <c r="ML10" s="46">
        <v>-1.5747489038030027E-2</v>
      </c>
      <c r="MM10" s="47">
        <v>9.3573649801672598E-3</v>
      </c>
      <c r="MN10" s="46">
        <v>0</v>
      </c>
      <c r="MO10" s="47">
        <v>0</v>
      </c>
      <c r="MP10" s="48">
        <v>-7.4894729137836569E-3</v>
      </c>
      <c r="MQ10" s="49">
        <v>-0.11250000000000004</v>
      </c>
      <c r="MR10" s="49">
        <v>3.7500000000000089E-2</v>
      </c>
      <c r="MS10" s="44">
        <v>1231.5886442684834</v>
      </c>
      <c r="MT10" s="45">
        <v>83.959066448071894</v>
      </c>
      <c r="MU10" s="50">
        <v>8.6168864173793533</v>
      </c>
      <c r="MV10" s="170"/>
      <c r="MW10" s="43" t="s">
        <v>33</v>
      </c>
      <c r="MX10" s="44">
        <v>1368.7545347237876</v>
      </c>
      <c r="MY10" s="45">
        <v>81.825816766691673</v>
      </c>
      <c r="MZ10" s="45">
        <v>9.333288146407245</v>
      </c>
      <c r="NA10" s="46">
        <v>-1.5747489038030027E-2</v>
      </c>
      <c r="NB10" s="47">
        <v>9.3573649801672598E-3</v>
      </c>
      <c r="NC10" s="46">
        <v>0</v>
      </c>
      <c r="ND10" s="47">
        <v>0</v>
      </c>
      <c r="NE10" s="48">
        <v>-7.4894729137836569E-3</v>
      </c>
      <c r="NF10" s="49">
        <v>-0.11250000000000004</v>
      </c>
      <c r="NG10" s="49">
        <v>3.7500000000000089E-2</v>
      </c>
      <c r="NH10" s="44">
        <v>1113.6833109200968</v>
      </c>
      <c r="NI10" s="45">
        <v>88.941251438690543</v>
      </c>
      <c r="NJ10" s="50">
        <v>8.2543656149681439</v>
      </c>
      <c r="NK10" s="121"/>
      <c r="NL10" s="43" t="s">
        <v>33</v>
      </c>
      <c r="NM10" s="44">
        <v>1273.1662994394712</v>
      </c>
      <c r="NN10" s="45">
        <v>77.214081469648562</v>
      </c>
      <c r="NO10" s="45">
        <v>8.1921971974441927</v>
      </c>
      <c r="NP10" s="46">
        <v>-1.5747489038030027E-2</v>
      </c>
      <c r="NQ10" s="47">
        <v>9.3573649801672598E-3</v>
      </c>
      <c r="NR10" s="46">
        <v>0</v>
      </c>
      <c r="NS10" s="47">
        <v>0</v>
      </c>
      <c r="NT10" s="48">
        <v>-7.4894729137836569E-3</v>
      </c>
      <c r="NU10" s="49">
        <v>-0.11250000000000004</v>
      </c>
      <c r="NV10" s="49">
        <v>3.7500000000000089E-2</v>
      </c>
      <c r="NW10" s="44">
        <v>1035.9082097929038</v>
      </c>
      <c r="NX10" s="45">
        <v>83.928487437904408</v>
      </c>
      <c r="NY10" s="50">
        <v>7.2451840977021478</v>
      </c>
      <c r="NZ10" s="121"/>
      <c r="OA10" s="43" t="s">
        <v>33</v>
      </c>
      <c r="OB10" s="44">
        <v>1550.491792909532</v>
      </c>
      <c r="OC10" s="45">
        <v>80.296968325791866</v>
      </c>
      <c r="OD10" s="45">
        <v>10.374982532054744</v>
      </c>
      <c r="OE10" s="46">
        <v>-1.5747489038030027E-2</v>
      </c>
      <c r="OF10" s="47">
        <v>9.3573649801672598E-3</v>
      </c>
      <c r="OG10" s="46">
        <v>0</v>
      </c>
      <c r="OH10" s="47">
        <v>0</v>
      </c>
      <c r="OI10" s="48">
        <v>-7.4894729137836569E-3</v>
      </c>
      <c r="OJ10" s="49">
        <v>-0.11250000000000004</v>
      </c>
      <c r="OK10" s="49">
        <v>3.7500000000000089E-2</v>
      </c>
      <c r="OL10" s="44">
        <v>1261.5533243368441</v>
      </c>
      <c r="OM10" s="45">
        <v>87.279456922402005</v>
      </c>
      <c r="ON10" s="50">
        <v>9.1756407522308852</v>
      </c>
      <c r="OO10" s="121"/>
      <c r="OP10" s="43" t="s">
        <v>33</v>
      </c>
      <c r="OQ10" s="44">
        <v>1256.30460248601</v>
      </c>
      <c r="OR10" s="45">
        <v>77.939270833333353</v>
      </c>
      <c r="OS10" s="45">
        <v>8.1596220551933616</v>
      </c>
      <c r="OT10" s="46">
        <v>-1.5747489038030027E-2</v>
      </c>
      <c r="OU10" s="47">
        <v>9.3573649801672598E-3</v>
      </c>
      <c r="OV10" s="46">
        <v>0</v>
      </c>
      <c r="OW10" s="47">
        <v>0</v>
      </c>
      <c r="OX10" s="48">
        <v>-7.4894729137836569E-3</v>
      </c>
      <c r="OY10" s="49">
        <v>-0.11250000000000004</v>
      </c>
      <c r="OZ10" s="49">
        <v>3.7500000000000089E-2</v>
      </c>
      <c r="PA10" s="44">
        <v>1022.1887370792289</v>
      </c>
      <c r="PB10" s="45">
        <v>84.716738042478966</v>
      </c>
      <c r="PC10" s="50">
        <v>7.2163746224261214</v>
      </c>
      <c r="PD10"/>
      <c r="PE10" s="43" t="s">
        <v>33</v>
      </c>
      <c r="PF10" s="44">
        <v>411.22321762022636</v>
      </c>
      <c r="PG10" s="45">
        <v>63.150473515248798</v>
      </c>
      <c r="PH10" s="45">
        <v>2.1640784094317915</v>
      </c>
      <c r="PI10" s="46">
        <v>-1.5747489038030027E-2</v>
      </c>
      <c r="PJ10" s="47">
        <v>9.3573649801672598E-3</v>
      </c>
      <c r="PK10" s="46">
        <v>0</v>
      </c>
      <c r="PL10" s="47">
        <v>0</v>
      </c>
      <c r="PM10" s="48">
        <v>-2.1993472240576684E-2</v>
      </c>
      <c r="PN10" s="49">
        <v>-0.11250000000000004</v>
      </c>
      <c r="PO10" s="49">
        <v>3.7500000000000089E-2</v>
      </c>
      <c r="PP10" s="44">
        <v>329.70110233947452</v>
      </c>
      <c r="PQ10" s="45">
        <v>68.641931915043941</v>
      </c>
      <c r="PR10" s="50">
        <v>1.8857384732167315</v>
      </c>
      <c r="PS10" s="170"/>
      <c r="PT10" s="43" t="s">
        <v>33</v>
      </c>
      <c r="PU10" s="44">
        <v>379.74489201443231</v>
      </c>
      <c r="PV10" s="45">
        <v>51.149818181818183</v>
      </c>
      <c r="PW10" s="45">
        <v>1.6186568485010326</v>
      </c>
      <c r="PX10" s="46">
        <v>-1.5747489038030027E-2</v>
      </c>
      <c r="PY10" s="47">
        <v>9.3573649801672598E-3</v>
      </c>
      <c r="PZ10" s="46">
        <v>0</v>
      </c>
      <c r="QA10" s="47">
        <v>0</v>
      </c>
      <c r="QB10" s="48">
        <v>-2.1993472240576684E-2</v>
      </c>
      <c r="QC10" s="49">
        <v>-0.11250000000000004</v>
      </c>
      <c r="QD10" s="49">
        <v>3.7500000000000089E-2</v>
      </c>
      <c r="QE10" s="44">
        <v>304.46313374399523</v>
      </c>
      <c r="QF10" s="45">
        <v>55.597719884957669</v>
      </c>
      <c r="QG10" s="50">
        <v>1.4106213354329207</v>
      </c>
      <c r="QH10"/>
    </row>
    <row r="11" spans="1:450" ht="15" customHeight="1">
      <c r="A11" s="51" t="s">
        <v>34</v>
      </c>
      <c r="B11" s="52">
        <v>70.885801945289131</v>
      </c>
      <c r="C11" s="53">
        <v>79.283458498023705</v>
      </c>
      <c r="D11" s="53">
        <v>0.46833929471903823</v>
      </c>
      <c r="E11" s="54">
        <v>-2.2735790567348091E-2</v>
      </c>
      <c r="F11" s="55">
        <v>9.3573649801672598E-3</v>
      </c>
      <c r="G11" s="54">
        <v>0</v>
      </c>
      <c r="H11" s="55">
        <v>0</v>
      </c>
      <c r="I11" s="56">
        <v>-7.4894729137836569E-3</v>
      </c>
      <c r="J11" s="57">
        <v>-0.22499999999999998</v>
      </c>
      <c r="K11" s="57">
        <v>3.7500000000000089E-2</v>
      </c>
      <c r="L11" s="52">
        <v>48.602213658790127</v>
      </c>
      <c r="M11" s="53">
        <v>86.177813993689981</v>
      </c>
      <c r="N11" s="58">
        <v>0.34903604403073268</v>
      </c>
      <c r="P11" s="51" t="s">
        <v>34</v>
      </c>
      <c r="Q11" s="52">
        <v>55.902670907571917</v>
      </c>
      <c r="R11" s="53">
        <v>69.921332644628109</v>
      </c>
      <c r="S11" s="53">
        <v>0.32573243735429253</v>
      </c>
      <c r="T11" s="54">
        <v>-2.2735790567348091E-2</v>
      </c>
      <c r="U11" s="55">
        <v>9.3573649801672598E-3</v>
      </c>
      <c r="V11" s="54">
        <v>0</v>
      </c>
      <c r="W11" s="55">
        <v>0</v>
      </c>
      <c r="X11" s="56">
        <v>-7.4894729137836569E-3</v>
      </c>
      <c r="Y11" s="57">
        <v>-0.22499999999999998</v>
      </c>
      <c r="Z11" s="57">
        <v>3.7500000000000089E-2</v>
      </c>
      <c r="AA11" s="52">
        <v>38.329164388150147</v>
      </c>
      <c r="AB11" s="53">
        <v>76.001573505902059</v>
      </c>
      <c r="AC11" s="58">
        <v>0.24275640038881641</v>
      </c>
      <c r="AE11" s="51" t="s">
        <v>34</v>
      </c>
      <c r="AF11" s="52">
        <v>71.074938667549262</v>
      </c>
      <c r="AG11" s="53">
        <v>78.096056485355646</v>
      </c>
      <c r="AH11" s="53">
        <v>0.46255603540617629</v>
      </c>
      <c r="AI11" s="54">
        <v>-2.2735790567348091E-2</v>
      </c>
      <c r="AJ11" s="55">
        <v>9.3573649801672598E-3</v>
      </c>
      <c r="AK11" s="54">
        <v>0</v>
      </c>
      <c r="AL11" s="55">
        <v>0</v>
      </c>
      <c r="AM11" s="56">
        <v>-7.4894729137836569E-3</v>
      </c>
      <c r="AN11" s="57">
        <v>-0.22499999999999998</v>
      </c>
      <c r="AO11" s="57">
        <v>3.7500000000000089E-2</v>
      </c>
      <c r="AP11" s="52">
        <v>48.731893554252196</v>
      </c>
      <c r="AQ11" s="53">
        <v>84.88715750970232</v>
      </c>
      <c r="AR11" s="58">
        <v>0.34472599365715434</v>
      </c>
      <c r="AT11" s="51" t="s">
        <v>34</v>
      </c>
      <c r="AU11" s="52">
        <v>59.159209002807522</v>
      </c>
      <c r="AV11" s="53">
        <v>75.201562147953467</v>
      </c>
      <c r="AW11" s="53">
        <v>0.37073874437069981</v>
      </c>
      <c r="AX11" s="54">
        <v>-2.2735790567348091E-2</v>
      </c>
      <c r="AY11" s="55">
        <v>9.3573649801672598E-3</v>
      </c>
      <c r="AZ11" s="54">
        <v>0</v>
      </c>
      <c r="BA11" s="55">
        <v>0</v>
      </c>
      <c r="BB11" s="56">
        <v>-7.4894729137836569E-3</v>
      </c>
      <c r="BC11" s="57">
        <v>-0.22499999999999998</v>
      </c>
      <c r="BD11" s="57">
        <v>3.7500000000000089E-2</v>
      </c>
      <c r="BE11" s="52">
        <v>40.561980494467043</v>
      </c>
      <c r="BF11" s="53">
        <v>81.740962838834719</v>
      </c>
      <c r="BG11" s="58">
        <v>0.27629794502231397</v>
      </c>
      <c r="BH11"/>
      <c r="BI11" s="51" t="s">
        <v>34</v>
      </c>
      <c r="BJ11" s="52">
        <v>73.95163044581696</v>
      </c>
      <c r="BK11" s="53">
        <v>77.883119266055047</v>
      </c>
      <c r="BL11" s="53">
        <v>0.47996530449423247</v>
      </c>
      <c r="BM11" s="54">
        <v>-2.2735790567348091E-2</v>
      </c>
      <c r="BN11" s="55">
        <v>9.3573649801672598E-3</v>
      </c>
      <c r="BO11" s="54">
        <v>0</v>
      </c>
      <c r="BP11" s="55">
        <v>0</v>
      </c>
      <c r="BQ11" s="56">
        <v>-7.4894729137836569E-3</v>
      </c>
      <c r="BR11" s="57">
        <v>-0.22499999999999998</v>
      </c>
      <c r="BS11" s="57">
        <v>3.7500000000000089E-2</v>
      </c>
      <c r="BT11" s="52">
        <v>50.704271443773173</v>
      </c>
      <c r="BU11" s="53">
        <v>84.655703629853235</v>
      </c>
      <c r="BV11" s="58">
        <v>0.35770048134264093</v>
      </c>
      <c r="BX11" s="51" t="s">
        <v>34</v>
      </c>
      <c r="BY11" s="52">
        <v>69.283630346073139</v>
      </c>
      <c r="BZ11" s="53">
        <v>68.467777777777769</v>
      </c>
      <c r="CA11" s="53">
        <v>0.39530801718105296</v>
      </c>
      <c r="CB11" s="54">
        <v>-2.2735790567348091E-2</v>
      </c>
      <c r="CC11" s="55">
        <v>9.3573649801672598E-3</v>
      </c>
      <c r="CD11" s="54">
        <v>0</v>
      </c>
      <c r="CE11" s="55">
        <v>0</v>
      </c>
      <c r="CF11" s="56">
        <v>-7.4894729137836569E-3</v>
      </c>
      <c r="CG11" s="57">
        <v>-0.22499999999999998</v>
      </c>
      <c r="CH11" s="57">
        <v>3.7500000000000089E-2</v>
      </c>
      <c r="CI11" s="52">
        <v>47.503699086813604</v>
      </c>
      <c r="CJ11" s="53">
        <v>74.421619965553234</v>
      </c>
      <c r="CK11" s="58">
        <v>0.29460852003306998</v>
      </c>
      <c r="CM11" s="51" t="s">
        <v>34</v>
      </c>
      <c r="CN11" s="52">
        <v>65.972148596773536</v>
      </c>
      <c r="CO11" s="53">
        <v>78.444190476190485</v>
      </c>
      <c r="CP11" s="53">
        <v>0.43126098255407047</v>
      </c>
      <c r="CQ11" s="54">
        <v>-2.2735790567348091E-2</v>
      </c>
      <c r="CR11" s="55">
        <v>9.3573649801672598E-3</v>
      </c>
      <c r="CS11" s="54">
        <v>0</v>
      </c>
      <c r="CT11" s="55">
        <v>0</v>
      </c>
      <c r="CU11" s="56">
        <v>-7.4894729137836569E-3</v>
      </c>
      <c r="CV11" s="57">
        <v>-0.22499999999999998</v>
      </c>
      <c r="CW11" s="57">
        <v>3.7500000000000089E-2</v>
      </c>
      <c r="CX11" s="52">
        <v>45.23321135739689</v>
      </c>
      <c r="CY11" s="53">
        <v>85.265564643742678</v>
      </c>
      <c r="CZ11" s="58">
        <v>0.32140294225318322</v>
      </c>
      <c r="DB11" s="51" t="s">
        <v>34</v>
      </c>
      <c r="DC11" s="52">
        <v>76.327601338684147</v>
      </c>
      <c r="DD11" s="53">
        <v>77.549955357142849</v>
      </c>
      <c r="DE11" s="53">
        <v>0.49326683969439605</v>
      </c>
      <c r="DF11" s="54">
        <v>-2.2735790567348091E-2</v>
      </c>
      <c r="DG11" s="55">
        <v>9.3573649801672598E-3</v>
      </c>
      <c r="DH11" s="54">
        <v>0</v>
      </c>
      <c r="DI11" s="55">
        <v>0</v>
      </c>
      <c r="DJ11" s="56">
        <v>-7.4894729137836569E-3</v>
      </c>
      <c r="DK11" s="57">
        <v>-0.22499999999999998</v>
      </c>
      <c r="DL11" s="57">
        <v>3.7500000000000089E-2</v>
      </c>
      <c r="DM11" s="52">
        <v>52.333334553919336</v>
      </c>
      <c r="DN11" s="53">
        <v>84.293568350747549</v>
      </c>
      <c r="DO11" s="58">
        <v>0.36761362610361137</v>
      </c>
      <c r="DP11"/>
      <c r="DQ11" s="51" t="s">
        <v>34</v>
      </c>
      <c r="DR11" s="52">
        <v>18.371160224856144</v>
      </c>
      <c r="DS11" s="53">
        <v>71.079591836734693</v>
      </c>
      <c r="DT11" s="53">
        <v>0.10881788086250249</v>
      </c>
      <c r="DU11" s="54">
        <v>-2.2735790567348091E-2</v>
      </c>
      <c r="DV11" s="55">
        <v>9.3573649801672598E-3</v>
      </c>
      <c r="DW11" s="54">
        <v>0</v>
      </c>
      <c r="DX11" s="55">
        <v>0</v>
      </c>
      <c r="DY11" s="56">
        <v>-2.1993472240576684E-2</v>
      </c>
      <c r="DZ11" s="57">
        <v>-0.22499999999999998</v>
      </c>
      <c r="EA11" s="57">
        <v>3.7500000000000089E-2</v>
      </c>
      <c r="EB11" s="52">
        <v>12.411949785657873</v>
      </c>
      <c r="EC11" s="53">
        <v>77.260552958927946</v>
      </c>
      <c r="ED11" s="58">
        <v>7.9912841978197868E-2</v>
      </c>
      <c r="EE11"/>
      <c r="EF11" s="51" t="s">
        <v>34</v>
      </c>
      <c r="EG11" s="52">
        <v>28.201754025952756</v>
      </c>
      <c r="EH11" s="53">
        <v>78.495333333333321</v>
      </c>
      <c r="EI11" s="53">
        <v>0.18447550690431971</v>
      </c>
      <c r="EJ11" s="54">
        <v>-2.2735790567348091E-2</v>
      </c>
      <c r="EK11" s="55">
        <v>9.3573649801672598E-3</v>
      </c>
      <c r="EL11" s="54">
        <v>0</v>
      </c>
      <c r="EM11" s="55">
        <v>0</v>
      </c>
      <c r="EN11" s="56">
        <v>-2.1993472240576684E-2</v>
      </c>
      <c r="EO11" s="57">
        <v>-0.22499999999999998</v>
      </c>
      <c r="EP11" s="57">
        <v>3.7500000000000089E-2</v>
      </c>
      <c r="EQ11" s="52">
        <v>19.053709757753822</v>
      </c>
      <c r="ER11" s="53">
        <v>85.321154797268463</v>
      </c>
      <c r="ES11" s="58">
        <v>0.13547370997529487</v>
      </c>
      <c r="ET11"/>
      <c r="EU11" s="51" t="s">
        <v>34</v>
      </c>
      <c r="EV11" s="52">
        <v>236.47737500687012</v>
      </c>
      <c r="EW11" s="53">
        <v>75.317805907173039</v>
      </c>
      <c r="EX11" s="53">
        <v>1.4842464193504343</v>
      </c>
      <c r="EY11" s="54">
        <v>-2.2735790567348091E-2</v>
      </c>
      <c r="EZ11" s="55">
        <v>9.3573649801672598E-3</v>
      </c>
      <c r="FA11" s="54">
        <v>0</v>
      </c>
      <c r="FB11" s="55">
        <v>0</v>
      </c>
      <c r="FC11" s="56">
        <v>-7.4894729137836569E-3</v>
      </c>
      <c r="FD11" s="57">
        <v>-0.22499999999999998</v>
      </c>
      <c r="FE11" s="57">
        <v>3.7500000000000089E-2</v>
      </c>
      <c r="FF11" s="52">
        <v>162.13858897194223</v>
      </c>
      <c r="FG11" s="53">
        <v>81.867314958806901</v>
      </c>
      <c r="FH11" s="58">
        <v>1.1061542441952101</v>
      </c>
      <c r="FJ11" s="51" t="s">
        <v>34</v>
      </c>
      <c r="FK11" s="52">
        <v>257.18374399273171</v>
      </c>
      <c r="FL11" s="53">
        <v>90.707363341376151</v>
      </c>
      <c r="FM11" s="53">
        <v>1.9440382759870154</v>
      </c>
      <c r="FN11" s="54">
        <v>-2.2735790567348091E-2</v>
      </c>
      <c r="FO11" s="55">
        <v>9.3573649801672598E-3</v>
      </c>
      <c r="FP11" s="54">
        <v>0</v>
      </c>
      <c r="FQ11" s="55">
        <v>0</v>
      </c>
      <c r="FR11" s="56">
        <v>-7.4894729137836569E-3</v>
      </c>
      <c r="FS11" s="57">
        <v>-0.22499999999999998</v>
      </c>
      <c r="FT11" s="57">
        <v>3.7500000000000089E-2</v>
      </c>
      <c r="FU11" s="52">
        <v>176.33572495589186</v>
      </c>
      <c r="FV11" s="53">
        <v>98.595122286271348</v>
      </c>
      <c r="FW11" s="58">
        <v>1.4488201971220387</v>
      </c>
      <c r="FY11" s="51" t="s">
        <v>34</v>
      </c>
      <c r="FZ11" s="52">
        <v>282.15516526958243</v>
      </c>
      <c r="GA11" s="53">
        <v>76.766248278784047</v>
      </c>
      <c r="GB11" s="53">
        <v>1.8049994558521758</v>
      </c>
      <c r="GC11" s="54">
        <v>-2.2735790567348091E-2</v>
      </c>
      <c r="GD11" s="55">
        <v>9.3573649801672598E-3</v>
      </c>
      <c r="GE11" s="54">
        <v>0</v>
      </c>
      <c r="GF11" s="55">
        <v>0</v>
      </c>
      <c r="GG11" s="56">
        <v>-7.4894729137836569E-3</v>
      </c>
      <c r="GH11" s="57">
        <v>-0.22499999999999998</v>
      </c>
      <c r="GI11" s="57">
        <v>3.7500000000000089E-2</v>
      </c>
      <c r="GJ11" s="52">
        <v>193.45715574957723</v>
      </c>
      <c r="GK11" s="53">
        <v>83.44171142997476</v>
      </c>
      <c r="GL11" s="58">
        <v>1.345199680343325</v>
      </c>
      <c r="GN11" s="51" t="s">
        <v>34</v>
      </c>
      <c r="GO11" s="52">
        <v>268.90788391937645</v>
      </c>
      <c r="GP11" s="53">
        <v>89.440885387000847</v>
      </c>
      <c r="GQ11" s="53">
        <v>2.0042799354411565</v>
      </c>
      <c r="GR11" s="54">
        <v>-2.2735790567348091E-2</v>
      </c>
      <c r="GS11" s="55">
        <v>9.3573649801672598E-3</v>
      </c>
      <c r="GT11" s="54">
        <v>0</v>
      </c>
      <c r="GU11" s="55">
        <v>0</v>
      </c>
      <c r="GV11" s="56">
        <v>-7.4894729137836569E-3</v>
      </c>
      <c r="GW11" s="57">
        <v>-0.22499999999999998</v>
      </c>
      <c r="GX11" s="57">
        <v>3.7500000000000089E-2</v>
      </c>
      <c r="GY11" s="52">
        <v>184.37427623193065</v>
      </c>
      <c r="GZ11" s="53">
        <v>97.218513550390014</v>
      </c>
      <c r="HA11" s="58">
        <v>1.4937160893497752</v>
      </c>
      <c r="HB11"/>
      <c r="HC11" s="51" t="s">
        <v>34</v>
      </c>
      <c r="HD11" s="52">
        <v>216.82936340631554</v>
      </c>
      <c r="HE11" s="53">
        <v>79.892523968784815</v>
      </c>
      <c r="HF11" s="53">
        <v>1.4435870927562848</v>
      </c>
      <c r="HG11" s="54">
        <v>-2.2735790567348091E-2</v>
      </c>
      <c r="HH11" s="55">
        <v>9.3573649801672598E-3</v>
      </c>
      <c r="HI11" s="54">
        <v>0</v>
      </c>
      <c r="HJ11" s="55">
        <v>0</v>
      </c>
      <c r="HK11" s="56">
        <v>-7.4894729137836569E-3</v>
      </c>
      <c r="HL11" s="57">
        <v>-0.22499999999999998</v>
      </c>
      <c r="HM11" s="57">
        <v>3.7500000000000089E-2</v>
      </c>
      <c r="HN11" s="52">
        <v>148.66710622681398</v>
      </c>
      <c r="HO11" s="53">
        <v>86.839842767958672</v>
      </c>
      <c r="HP11" s="58">
        <v>1.0758523441253276</v>
      </c>
      <c r="HR11" s="51" t="s">
        <v>34</v>
      </c>
      <c r="HS11" s="52">
        <v>237.88852189873998</v>
      </c>
      <c r="HT11" s="53">
        <v>80.65031634446396</v>
      </c>
      <c r="HU11" s="53">
        <v>1.5988153788208599</v>
      </c>
      <c r="HV11" s="54">
        <v>-2.2735790567348091E-2</v>
      </c>
      <c r="HW11" s="55">
        <v>9.3573649801672598E-3</v>
      </c>
      <c r="HX11" s="54">
        <v>0</v>
      </c>
      <c r="HY11" s="55">
        <v>0</v>
      </c>
      <c r="HZ11" s="56">
        <v>-7.4894729137836569E-3</v>
      </c>
      <c r="IA11" s="57">
        <v>-0.22499999999999998</v>
      </c>
      <c r="IB11" s="57">
        <v>3.7500000000000089E-2</v>
      </c>
      <c r="IC11" s="52">
        <v>163.10612916843363</v>
      </c>
      <c r="ID11" s="53">
        <v>87.663531487324292</v>
      </c>
      <c r="IE11" s="58">
        <v>1.1915382741777132</v>
      </c>
      <c r="IG11" s="51" t="s">
        <v>34</v>
      </c>
      <c r="IH11" s="52">
        <v>226.47140622002553</v>
      </c>
      <c r="II11" s="53">
        <v>88.6285802469136</v>
      </c>
      <c r="IJ11" s="53">
        <v>1.6726532666502418</v>
      </c>
      <c r="IK11" s="54">
        <v>-2.2735790567348091E-2</v>
      </c>
      <c r="IL11" s="55">
        <v>9.3573649801672598E-3</v>
      </c>
      <c r="IM11" s="54">
        <v>0</v>
      </c>
      <c r="IN11" s="55">
        <v>0</v>
      </c>
      <c r="IO11" s="56">
        <v>-7.4894729137836569E-3</v>
      </c>
      <c r="IP11" s="57">
        <v>-0.22499999999999998</v>
      </c>
      <c r="IQ11" s="57">
        <v>3.7500000000000089E-2</v>
      </c>
      <c r="IR11" s="52">
        <v>155.27808631138475</v>
      </c>
      <c r="IS11" s="53">
        <v>96.335571728795529</v>
      </c>
      <c r="IT11" s="58">
        <v>1.2465669351467088</v>
      </c>
      <c r="IV11" s="51" t="s">
        <v>34</v>
      </c>
      <c r="IW11" s="52">
        <v>233.21632411523083</v>
      </c>
      <c r="IX11" s="53">
        <v>90.599346000883784</v>
      </c>
      <c r="IY11" s="53">
        <v>1.7607705367975046</v>
      </c>
      <c r="IZ11" s="54">
        <v>-2.2735790567348091E-2</v>
      </c>
      <c r="JA11" s="55">
        <v>9.3573649801672598E-3</v>
      </c>
      <c r="JB11" s="54">
        <v>0</v>
      </c>
      <c r="JC11" s="55">
        <v>0</v>
      </c>
      <c r="JD11" s="56">
        <v>-7.4894729137836569E-3</v>
      </c>
      <c r="JE11" s="57">
        <v>-0.22499999999999998</v>
      </c>
      <c r="JF11" s="57">
        <v>3.7500000000000089E-2</v>
      </c>
      <c r="JG11" s="52">
        <v>159.90267870728908</v>
      </c>
      <c r="JH11" s="53">
        <v>98.477711940489371</v>
      </c>
      <c r="JI11" s="58">
        <v>1.312237494354086</v>
      </c>
      <c r="JJ11"/>
      <c r="JK11" s="51" t="s">
        <v>34</v>
      </c>
      <c r="JL11" s="52">
        <v>75.908980486146348</v>
      </c>
      <c r="JM11" s="53">
        <v>79.609801444043327</v>
      </c>
      <c r="JN11" s="53">
        <v>0.50359157202682248</v>
      </c>
      <c r="JO11" s="54">
        <v>-2.2735790567348091E-2</v>
      </c>
      <c r="JP11" s="55">
        <v>9.3573649801672598E-3</v>
      </c>
      <c r="JQ11" s="54">
        <v>0</v>
      </c>
      <c r="JR11" s="55">
        <v>0</v>
      </c>
      <c r="JS11" s="56">
        <v>-2.1993472240576684E-2</v>
      </c>
      <c r="JT11" s="57">
        <v>-0.22499999999999998</v>
      </c>
      <c r="JU11" s="57">
        <v>3.7500000000000089E-2</v>
      </c>
      <c r="JV11" s="52">
        <v>51.285734953188552</v>
      </c>
      <c r="JW11" s="53">
        <v>86.532535170503081</v>
      </c>
      <c r="JX11" s="58">
        <v>0.36982372196515717</v>
      </c>
      <c r="JY11" s="121"/>
      <c r="JZ11" s="51" t="s">
        <v>34</v>
      </c>
      <c r="KA11" s="52">
        <v>69.964392124936481</v>
      </c>
      <c r="KB11" s="53">
        <v>71.172051282051271</v>
      </c>
      <c r="KC11" s="53">
        <v>0.41495910868612695</v>
      </c>
      <c r="KD11" s="54">
        <v>-2.2735790567348091E-2</v>
      </c>
      <c r="KE11" s="55">
        <v>9.3573649801672598E-3</v>
      </c>
      <c r="KF11" s="54">
        <v>0</v>
      </c>
      <c r="KG11" s="55">
        <v>0</v>
      </c>
      <c r="KH11" s="56">
        <v>-2.1993472240576684E-2</v>
      </c>
      <c r="KI11" s="57">
        <v>-0.22499999999999998</v>
      </c>
      <c r="KJ11" s="57">
        <v>3.7500000000000089E-2</v>
      </c>
      <c r="KK11" s="52">
        <v>47.26944358494314</v>
      </c>
      <c r="KL11" s="53">
        <v>77.361052521275511</v>
      </c>
      <c r="KM11" s="58">
        <v>0.30473449231885463</v>
      </c>
      <c r="KN11"/>
      <c r="KO11" s="51" t="s">
        <v>34</v>
      </c>
      <c r="KP11" s="52">
        <v>455.40093865341743</v>
      </c>
      <c r="KQ11" s="53">
        <v>215.99991640193943</v>
      </c>
      <c r="KR11" s="53">
        <v>8.1972137232085771</v>
      </c>
      <c r="KS11" s="54">
        <v>-2.2735790567348091E-2</v>
      </c>
      <c r="KT11" s="55">
        <v>9.3573649801672598E-3</v>
      </c>
      <c r="KU11" s="54">
        <v>0</v>
      </c>
      <c r="KV11" s="55">
        <v>0</v>
      </c>
      <c r="KW11" s="56">
        <v>-7.4894729137836569E-3</v>
      </c>
      <c r="KX11" s="57">
        <v>-0.22499999999999998</v>
      </c>
      <c r="KY11" s="57">
        <v>3.7500000000000089E-2</v>
      </c>
      <c r="KZ11" s="52">
        <v>312.24156479078806</v>
      </c>
      <c r="LA11" s="53">
        <v>234.78290391182821</v>
      </c>
      <c r="LB11" s="58">
        <v>6.1090817752962066</v>
      </c>
      <c r="LC11" s="171"/>
      <c r="LD11" s="51" t="s">
        <v>34</v>
      </c>
      <c r="LE11" s="52">
        <v>460.39016240191677</v>
      </c>
      <c r="LF11" s="53">
        <v>254.00521896751732</v>
      </c>
      <c r="LG11" s="53">
        <v>9.7451253342824771</v>
      </c>
      <c r="LH11" s="54">
        <v>-2.2735790567348091E-2</v>
      </c>
      <c r="LI11" s="55">
        <v>9.3573649801672598E-3</v>
      </c>
      <c r="LJ11" s="54">
        <v>0</v>
      </c>
      <c r="LK11" s="55">
        <v>0</v>
      </c>
      <c r="LL11" s="56">
        <v>-7.4894729137836569E-3</v>
      </c>
      <c r="LM11" s="57">
        <v>-0.22499999999999998</v>
      </c>
      <c r="LN11" s="57">
        <v>3.7500000000000089E-2</v>
      </c>
      <c r="LO11" s="52">
        <v>315.66238125842472</v>
      </c>
      <c r="LP11" s="53">
        <v>276.09308332777692</v>
      </c>
      <c r="LQ11" s="58">
        <v>7.2626833443522258</v>
      </c>
      <c r="LR11" s="121"/>
      <c r="LS11" s="51" t="s">
        <v>34</v>
      </c>
      <c r="LT11" s="52">
        <v>482.78351105443221</v>
      </c>
      <c r="LU11" s="53">
        <v>206.80877838684412</v>
      </c>
      <c r="LV11" s="53">
        <v>8.320322345539882</v>
      </c>
      <c r="LW11" s="54">
        <v>-2.2735790567348091E-2</v>
      </c>
      <c r="LX11" s="55">
        <v>9.3573649801672598E-3</v>
      </c>
      <c r="LY11" s="54">
        <v>0</v>
      </c>
      <c r="LZ11" s="55">
        <v>0</v>
      </c>
      <c r="MA11" s="56">
        <v>-7.4894729137836569E-3</v>
      </c>
      <c r="MB11" s="57">
        <v>-0.22499999999999998</v>
      </c>
      <c r="MC11" s="57">
        <v>3.7500000000000089E-2</v>
      </c>
      <c r="MD11" s="52">
        <v>331.01617970434421</v>
      </c>
      <c r="ME11" s="53">
        <v>224.79252007564679</v>
      </c>
      <c r="MF11" s="58">
        <v>6.2008301017960576</v>
      </c>
      <c r="MG11" s="121"/>
      <c r="MH11" s="51" t="s">
        <v>34</v>
      </c>
      <c r="MI11" s="52">
        <v>488.53496314742483</v>
      </c>
      <c r="MJ11" s="53">
        <v>246.63651104626928</v>
      </c>
      <c r="MK11" s="53">
        <v>10.040879902899883</v>
      </c>
      <c r="ML11" s="54">
        <v>-2.2735790567348091E-2</v>
      </c>
      <c r="MM11" s="55">
        <v>9.3573649801672598E-3</v>
      </c>
      <c r="MN11" s="54">
        <v>0</v>
      </c>
      <c r="MO11" s="55">
        <v>0</v>
      </c>
      <c r="MP11" s="56">
        <v>-7.4894729137836569E-3</v>
      </c>
      <c r="MQ11" s="57">
        <v>-0.22499999999999998</v>
      </c>
      <c r="MR11" s="57">
        <v>3.7500000000000089E-2</v>
      </c>
      <c r="MS11" s="52">
        <v>334.95961119274961</v>
      </c>
      <c r="MT11" s="53">
        <v>268.08360502497334</v>
      </c>
      <c r="MU11" s="58">
        <v>7.4830705470657373</v>
      </c>
      <c r="MV11" s="170"/>
      <c r="MW11" s="51" t="s">
        <v>34</v>
      </c>
      <c r="MX11" s="52">
        <v>391.98953010563082</v>
      </c>
      <c r="MY11" s="53">
        <v>239.98348068107398</v>
      </c>
      <c r="MZ11" s="53">
        <v>7.8392509854406596</v>
      </c>
      <c r="NA11" s="54">
        <v>-2.2735790567348091E-2</v>
      </c>
      <c r="NB11" s="55">
        <v>9.3573649801672598E-3</v>
      </c>
      <c r="NC11" s="54">
        <v>0</v>
      </c>
      <c r="ND11" s="55">
        <v>0</v>
      </c>
      <c r="NE11" s="56">
        <v>-7.4894729137836569E-3</v>
      </c>
      <c r="NF11" s="57">
        <v>-0.22499999999999998</v>
      </c>
      <c r="NG11" s="57">
        <v>3.7500000000000089E-2</v>
      </c>
      <c r="NH11" s="52">
        <v>268.76410185648928</v>
      </c>
      <c r="NI11" s="53">
        <v>260.85203838840363</v>
      </c>
      <c r="NJ11" s="58">
        <v>5.8423053179078117</v>
      </c>
      <c r="NL11" s="51" t="s">
        <v>34</v>
      </c>
      <c r="NM11" s="52">
        <v>366.08615638834641</v>
      </c>
      <c r="NN11" s="53">
        <v>306.47458333333344</v>
      </c>
      <c r="NO11" s="53">
        <v>9.3496751869350003</v>
      </c>
      <c r="NP11" s="54">
        <v>-2.2735790567348091E-2</v>
      </c>
      <c r="NQ11" s="55">
        <v>9.3573649801672598E-3</v>
      </c>
      <c r="NR11" s="54">
        <v>0</v>
      </c>
      <c r="NS11" s="55">
        <v>0</v>
      </c>
      <c r="NT11" s="56">
        <v>-7.4894729137836569E-3</v>
      </c>
      <c r="NU11" s="57">
        <v>-0.22499999999999998</v>
      </c>
      <c r="NV11" s="57">
        <v>3.7500000000000089E-2</v>
      </c>
      <c r="NW11" s="52">
        <v>251.0036862395138</v>
      </c>
      <c r="NX11" s="53">
        <v>333.12509490175682</v>
      </c>
      <c r="NY11" s="58">
        <v>6.9679688999357321</v>
      </c>
      <c r="OA11" s="51" t="s">
        <v>34</v>
      </c>
      <c r="OB11" s="52">
        <v>472.39719783970662</v>
      </c>
      <c r="OC11" s="53">
        <v>205.50877887788775</v>
      </c>
      <c r="OD11" s="53">
        <v>8.0901476061145043</v>
      </c>
      <c r="OE11" s="54">
        <v>-2.2735790567348091E-2</v>
      </c>
      <c r="OF11" s="55">
        <v>9.3573649801672598E-3</v>
      </c>
      <c r="OG11" s="54">
        <v>0</v>
      </c>
      <c r="OH11" s="55">
        <v>0</v>
      </c>
      <c r="OI11" s="56">
        <v>-7.4894729137836569E-3</v>
      </c>
      <c r="OJ11" s="57">
        <v>-0.22499999999999998</v>
      </c>
      <c r="OK11" s="57">
        <v>3.7500000000000089E-2</v>
      </c>
      <c r="OL11" s="52">
        <v>323.8948973017155</v>
      </c>
      <c r="OM11" s="53">
        <v>223.37947480747746</v>
      </c>
      <c r="ON11" s="58">
        <v>6.0292893376732533</v>
      </c>
      <c r="OP11" s="51" t="s">
        <v>34</v>
      </c>
      <c r="OQ11" s="52">
        <v>357.03939764048158</v>
      </c>
      <c r="OR11" s="53">
        <v>241.51771092669441</v>
      </c>
      <c r="OS11" s="53">
        <v>7.1859448357312443</v>
      </c>
      <c r="OT11" s="54">
        <v>-2.2735790567348091E-2</v>
      </c>
      <c r="OU11" s="55">
        <v>9.3573649801672598E-3</v>
      </c>
      <c r="OV11" s="54">
        <v>0</v>
      </c>
      <c r="OW11" s="55">
        <v>0</v>
      </c>
      <c r="OX11" s="56">
        <v>-7.4894729137836569E-3</v>
      </c>
      <c r="OY11" s="57">
        <v>-0.22499999999999998</v>
      </c>
      <c r="OZ11" s="57">
        <v>3.7500000000000089E-2</v>
      </c>
      <c r="PA11" s="52">
        <v>244.80085732995838</v>
      </c>
      <c r="PB11" s="53">
        <v>262.51968270205151</v>
      </c>
      <c r="PC11" s="58">
        <v>5.355420282620905</v>
      </c>
      <c r="PD11"/>
      <c r="PE11" s="51" t="s">
        <v>34</v>
      </c>
      <c r="PF11" s="52">
        <v>116.50224383622786</v>
      </c>
      <c r="PG11" s="53">
        <v>243.22356940509914</v>
      </c>
      <c r="PH11" s="53">
        <v>2.361340965795879</v>
      </c>
      <c r="PI11" s="54">
        <v>-2.2735790567348091E-2</v>
      </c>
      <c r="PJ11" s="55">
        <v>9.3573649801672598E-3</v>
      </c>
      <c r="PK11" s="54">
        <v>0</v>
      </c>
      <c r="PL11" s="55">
        <v>0</v>
      </c>
      <c r="PM11" s="56">
        <v>-2.1993472240576684E-2</v>
      </c>
      <c r="PN11" s="57">
        <v>-0.22499999999999998</v>
      </c>
      <c r="PO11" s="57">
        <v>3.7500000000000089E-2</v>
      </c>
      <c r="PP11" s="52">
        <v>78.711414124801308</v>
      </c>
      <c r="PQ11" s="53">
        <v>264.37387974941151</v>
      </c>
      <c r="PR11" s="58">
        <v>1.7341034943946954</v>
      </c>
      <c r="PS11"/>
      <c r="PT11" s="51" t="s">
        <v>34</v>
      </c>
      <c r="PU11" s="52">
        <v>186.42021971617586</v>
      </c>
      <c r="PV11" s="53">
        <v>269.71296296296299</v>
      </c>
      <c r="PW11" s="53">
        <v>4.1899958179880299</v>
      </c>
      <c r="PX11" s="54">
        <v>-2.2735790567348091E-2</v>
      </c>
      <c r="PY11" s="55">
        <v>9.3573649801672598E-3</v>
      </c>
      <c r="PZ11" s="54">
        <v>0</v>
      </c>
      <c r="QA11" s="55">
        <v>0</v>
      </c>
      <c r="QB11" s="56">
        <v>-2.1993472240576684E-2</v>
      </c>
      <c r="QC11" s="57">
        <v>-0.22499999999999998</v>
      </c>
      <c r="QD11" s="57">
        <v>3.7500000000000089E-2</v>
      </c>
      <c r="QE11" s="52">
        <v>125.94949789931417</v>
      </c>
      <c r="QF11" s="53">
        <v>293.16674618184828</v>
      </c>
      <c r="QG11" s="58">
        <v>3.0770170401982884</v>
      </c>
      <c r="QH11"/>
    </row>
    <row r="12" spans="1:450" ht="15" customHeight="1">
      <c r="A12" s="43" t="s">
        <v>35</v>
      </c>
      <c r="B12" s="44">
        <v>28.998737159436462</v>
      </c>
      <c r="C12" s="45">
        <v>44.396340579710134</v>
      </c>
      <c r="D12" s="45">
        <v>0.10728648427598643</v>
      </c>
      <c r="E12" s="46">
        <v>-4.1256271686588297E-3</v>
      </c>
      <c r="F12" s="47">
        <v>1.991786693513542E-2</v>
      </c>
      <c r="G12" s="46">
        <v>0</v>
      </c>
      <c r="H12" s="47">
        <v>0</v>
      </c>
      <c r="I12" s="48">
        <v>-7.4894729137836569E-3</v>
      </c>
      <c r="J12" s="49">
        <v>-0.375</v>
      </c>
      <c r="K12" s="49">
        <v>7.4999999999999956E-2</v>
      </c>
      <c r="L12" s="44">
        <v>17.620450513494749</v>
      </c>
      <c r="M12" s="45">
        <v>52.672221770543921</v>
      </c>
      <c r="N12" s="50">
        <v>7.7342356428640832E-2</v>
      </c>
      <c r="P12" s="43" t="s">
        <v>35</v>
      </c>
      <c r="Q12" s="44">
        <v>24.110914363544708</v>
      </c>
      <c r="R12" s="45">
        <v>47.198311377245503</v>
      </c>
      <c r="S12" s="45">
        <v>9.4832870310057008E-2</v>
      </c>
      <c r="T12" s="46">
        <v>-4.1256271686588297E-3</v>
      </c>
      <c r="U12" s="47">
        <v>1.991786693513542E-2</v>
      </c>
      <c r="V12" s="46">
        <v>0</v>
      </c>
      <c r="W12" s="47">
        <v>0</v>
      </c>
      <c r="X12" s="48">
        <v>-7.4894729137836569E-3</v>
      </c>
      <c r="Y12" s="49">
        <v>-0.375</v>
      </c>
      <c r="Z12" s="49">
        <v>7.4999999999999956E-2</v>
      </c>
      <c r="AA12" s="44">
        <v>14.650471537506267</v>
      </c>
      <c r="AB12" s="45">
        <v>55.996505378500117</v>
      </c>
      <c r="AC12" s="50">
        <v>6.8364600687294386E-2</v>
      </c>
      <c r="AE12" s="43" t="s">
        <v>35</v>
      </c>
      <c r="AF12" s="44">
        <v>39.440643266877494</v>
      </c>
      <c r="AG12" s="45">
        <v>37.162695570216769</v>
      </c>
      <c r="AH12" s="45">
        <v>0.12214338490170736</v>
      </c>
      <c r="AI12" s="46">
        <v>-4.1256271686588297E-3</v>
      </c>
      <c r="AJ12" s="47">
        <v>1.991786693513542E-2</v>
      </c>
      <c r="AK12" s="46">
        <v>0</v>
      </c>
      <c r="AL12" s="47">
        <v>0</v>
      </c>
      <c r="AM12" s="48">
        <v>-7.4894729137836569E-3</v>
      </c>
      <c r="AN12" s="49">
        <v>-0.375</v>
      </c>
      <c r="AO12" s="49">
        <v>7.4999999999999956E-2</v>
      </c>
      <c r="AP12" s="44">
        <v>23.965247144504275</v>
      </c>
      <c r="AQ12" s="45">
        <v>44.090159619152288</v>
      </c>
      <c r="AR12" s="50">
        <v>8.8052630992802292E-2</v>
      </c>
      <c r="AT12" s="43" t="s">
        <v>35</v>
      </c>
      <c r="AU12" s="44">
        <v>30.412676351800037</v>
      </c>
      <c r="AV12" s="45">
        <v>46.43893352812271</v>
      </c>
      <c r="AW12" s="45">
        <v>0.11769435462612927</v>
      </c>
      <c r="AX12" s="46">
        <v>-4.1256271686588297E-3</v>
      </c>
      <c r="AY12" s="47">
        <v>1.991786693513542E-2</v>
      </c>
      <c r="AZ12" s="46">
        <v>0</v>
      </c>
      <c r="BA12" s="47">
        <v>0</v>
      </c>
      <c r="BB12" s="48">
        <v>-7.4894729137836569E-3</v>
      </c>
      <c r="BC12" s="49">
        <v>-0.375</v>
      </c>
      <c r="BD12" s="49">
        <v>7.4999999999999956E-2</v>
      </c>
      <c r="BE12" s="44">
        <v>18.479599842348396</v>
      </c>
      <c r="BF12" s="45">
        <v>55.09557259993425</v>
      </c>
      <c r="BG12" s="50">
        <v>8.4845344560986635E-2</v>
      </c>
      <c r="BH12"/>
      <c r="BI12" s="43" t="s">
        <v>35</v>
      </c>
      <c r="BJ12" s="44">
        <v>37.691962510610068</v>
      </c>
      <c r="BK12" s="45">
        <v>45.809919999999998</v>
      </c>
      <c r="BL12" s="45">
        <v>0.14388881560450387</v>
      </c>
      <c r="BM12" s="46">
        <v>-4.1256271686588297E-3</v>
      </c>
      <c r="BN12" s="47">
        <v>1.991786693513542E-2</v>
      </c>
      <c r="BO12" s="46">
        <v>0</v>
      </c>
      <c r="BP12" s="47">
        <v>0</v>
      </c>
      <c r="BQ12" s="48">
        <v>-7.4894729137836569E-3</v>
      </c>
      <c r="BR12" s="49">
        <v>-0.375</v>
      </c>
      <c r="BS12" s="49">
        <v>7.4999999999999956E-2</v>
      </c>
      <c r="BT12" s="44">
        <v>22.902699401121456</v>
      </c>
      <c r="BU12" s="45">
        <v>54.349305236062975</v>
      </c>
      <c r="BV12" s="50">
        <v>0.10372881670677891</v>
      </c>
      <c r="BX12" s="43" t="s">
        <v>35</v>
      </c>
      <c r="BY12" s="44">
        <v>41.056966131006298</v>
      </c>
      <c r="BZ12" s="45">
        <v>46.225208333333342</v>
      </c>
      <c r="CA12" s="45">
        <v>0.15815556774503145</v>
      </c>
      <c r="CB12" s="46">
        <v>-4.1256271686588297E-3</v>
      </c>
      <c r="CC12" s="47">
        <v>1.991786693513542E-2</v>
      </c>
      <c r="CD12" s="46">
        <v>0</v>
      </c>
      <c r="CE12" s="47">
        <v>0</v>
      </c>
      <c r="CF12" s="48">
        <v>-7.4894729137836569E-3</v>
      </c>
      <c r="CG12" s="49">
        <v>-0.375</v>
      </c>
      <c r="CH12" s="49">
        <v>7.4999999999999956E-2</v>
      </c>
      <c r="CI12" s="44">
        <v>24.947370499898184</v>
      </c>
      <c r="CJ12" s="45">
        <v>54.842007087306328</v>
      </c>
      <c r="CK12" s="50">
        <v>0.11401365581375612</v>
      </c>
      <c r="CM12" s="43" t="s">
        <v>35</v>
      </c>
      <c r="CN12" s="44">
        <v>57.175862117203728</v>
      </c>
      <c r="CO12" s="45">
        <v>39.582747252747254</v>
      </c>
      <c r="CP12" s="45">
        <v>0.1885981415952668</v>
      </c>
      <c r="CQ12" s="46">
        <v>-4.1256271686588297E-3</v>
      </c>
      <c r="CR12" s="47">
        <v>1.991786693513542E-2</v>
      </c>
      <c r="CS12" s="46">
        <v>0</v>
      </c>
      <c r="CT12" s="47">
        <v>0</v>
      </c>
      <c r="CU12" s="48">
        <v>-7.4894729137836569E-3</v>
      </c>
      <c r="CV12" s="49">
        <v>-0.375</v>
      </c>
      <c r="CW12" s="49">
        <v>7.4999999999999956E-2</v>
      </c>
      <c r="CX12" s="44">
        <v>34.7416662823453</v>
      </c>
      <c r="CY12" s="45">
        <v>46.961330919623826</v>
      </c>
      <c r="CZ12" s="50">
        <v>0.13595957391536292</v>
      </c>
      <c r="DB12" s="43" t="s">
        <v>35</v>
      </c>
      <c r="DC12" s="44">
        <v>34.074822026198284</v>
      </c>
      <c r="DD12" s="45">
        <v>44.770699999999998</v>
      </c>
      <c r="DE12" s="45">
        <v>0.12712946954069293</v>
      </c>
      <c r="DF12" s="46">
        <v>-4.1256271686588297E-3</v>
      </c>
      <c r="DG12" s="47">
        <v>1.991786693513542E-2</v>
      </c>
      <c r="DH12" s="46">
        <v>0</v>
      </c>
      <c r="DI12" s="47">
        <v>0</v>
      </c>
      <c r="DJ12" s="48">
        <v>-7.4894729137836569E-3</v>
      </c>
      <c r="DK12" s="49">
        <v>-0.375</v>
      </c>
      <c r="DL12" s="49">
        <v>7.4999999999999956E-2</v>
      </c>
      <c r="DM12" s="44">
        <v>20.704822833065592</v>
      </c>
      <c r="DN12" s="45">
        <v>53.116365187544631</v>
      </c>
      <c r="DO12" s="50">
        <v>9.1647077562043697E-2</v>
      </c>
      <c r="DP12"/>
      <c r="DQ12" s="43" t="s">
        <v>35</v>
      </c>
      <c r="DR12" s="44">
        <v>5.6238245586294324</v>
      </c>
      <c r="DS12" s="45">
        <v>36.350666666666669</v>
      </c>
      <c r="DT12" s="45">
        <v>1.7035814326879357E-2</v>
      </c>
      <c r="DU12" s="46">
        <v>-4.1256271686588297E-3</v>
      </c>
      <c r="DV12" s="47">
        <v>1.991786693513542E-2</v>
      </c>
      <c r="DW12" s="46">
        <v>0</v>
      </c>
      <c r="DX12" s="47">
        <v>0</v>
      </c>
      <c r="DY12" s="48">
        <v>-2.1993472240576684E-2</v>
      </c>
      <c r="DZ12" s="49">
        <v>-0.375</v>
      </c>
      <c r="EA12" s="49">
        <v>7.4999999999999956E-2</v>
      </c>
      <c r="EB12" s="44">
        <v>3.3672574165320719</v>
      </c>
      <c r="EC12" s="45">
        <v>43.126761151319336</v>
      </c>
      <c r="ED12" s="50">
        <v>1.2101575528148939E-2</v>
      </c>
      <c r="EE12"/>
      <c r="EF12" s="43" t="s">
        <v>35</v>
      </c>
      <c r="EG12" s="44">
        <v>9.4005846753175852</v>
      </c>
      <c r="EH12" s="45">
        <v>43.82</v>
      </c>
      <c r="EI12" s="45">
        <v>3.4327801706034715E-2</v>
      </c>
      <c r="EJ12" s="46">
        <v>-4.1256271686588297E-3</v>
      </c>
      <c r="EK12" s="47">
        <v>1.991786693513542E-2</v>
      </c>
      <c r="EL12" s="46">
        <v>0</v>
      </c>
      <c r="EM12" s="47">
        <v>0</v>
      </c>
      <c r="EN12" s="48">
        <v>-2.1993472240576684E-2</v>
      </c>
      <c r="EO12" s="49">
        <v>-0.375</v>
      </c>
      <c r="EP12" s="49">
        <v>7.4999999999999956E-2</v>
      </c>
      <c r="EQ12" s="44">
        <v>5.6285874741823809</v>
      </c>
      <c r="ER12" s="45">
        <v>51.988446071162748</v>
      </c>
      <c r="ES12" s="50">
        <v>2.438512636319607E-2</v>
      </c>
      <c r="ET12"/>
      <c r="EU12" s="43" t="s">
        <v>35</v>
      </c>
      <c r="EV12" s="44">
        <v>76.830202006451472</v>
      </c>
      <c r="EW12" s="45">
        <v>482.26489996489977</v>
      </c>
      <c r="EX12" s="45">
        <v>3.0877091404103632</v>
      </c>
      <c r="EY12" s="46">
        <v>-4.1256271686588297E-3</v>
      </c>
      <c r="EZ12" s="47">
        <v>1.991786693513542E-2</v>
      </c>
      <c r="FA12" s="46">
        <v>0</v>
      </c>
      <c r="FB12" s="47">
        <v>0</v>
      </c>
      <c r="FC12" s="48">
        <v>-7.4894729137836569E-3</v>
      </c>
      <c r="FD12" s="49">
        <v>-0.375</v>
      </c>
      <c r="FE12" s="49">
        <v>7.4999999999999956E-2</v>
      </c>
      <c r="FF12" s="44">
        <v>46.684197486025674</v>
      </c>
      <c r="FG12" s="45">
        <v>572.16345832587604</v>
      </c>
      <c r="FH12" s="50">
        <v>2.2259159902310519</v>
      </c>
      <c r="FJ12" s="43" t="s">
        <v>35</v>
      </c>
      <c r="FK12" s="44">
        <v>79.814906821939374</v>
      </c>
      <c r="FL12" s="45">
        <v>371.52280965147446</v>
      </c>
      <c r="FM12" s="45">
        <v>2.471088202879796</v>
      </c>
      <c r="FN12" s="46">
        <v>-4.1256271686588297E-3</v>
      </c>
      <c r="FO12" s="47">
        <v>1.991786693513542E-2</v>
      </c>
      <c r="FP12" s="46">
        <v>0</v>
      </c>
      <c r="FQ12" s="47">
        <v>0</v>
      </c>
      <c r="FR12" s="48">
        <v>-7.4894729137836569E-3</v>
      </c>
      <c r="FS12" s="49">
        <v>-0.375</v>
      </c>
      <c r="FT12" s="49">
        <v>7.4999999999999956E-2</v>
      </c>
      <c r="FU12" s="44">
        <v>48.497788305844544</v>
      </c>
      <c r="FV12" s="45">
        <v>440.77803637089329</v>
      </c>
      <c r="FW12" s="50">
        <v>1.7813966581484524</v>
      </c>
      <c r="FY12" s="43" t="s">
        <v>35</v>
      </c>
      <c r="FZ12" s="44">
        <v>107.88901034034451</v>
      </c>
      <c r="GA12" s="45">
        <v>423.19623822714686</v>
      </c>
      <c r="GB12" s="45">
        <v>3.8048519435069625</v>
      </c>
      <c r="GC12" s="46">
        <v>-4.1256271686588297E-3</v>
      </c>
      <c r="GD12" s="47">
        <v>1.991786693513542E-2</v>
      </c>
      <c r="GE12" s="46">
        <v>0</v>
      </c>
      <c r="GF12" s="47">
        <v>0</v>
      </c>
      <c r="GG12" s="48">
        <v>-7.4894729137836569E-3</v>
      </c>
      <c r="GH12" s="49">
        <v>-0.375</v>
      </c>
      <c r="GI12" s="49">
        <v>7.4999999999999956E-2</v>
      </c>
      <c r="GJ12" s="44">
        <v>65.556405342752768</v>
      </c>
      <c r="GK12" s="45">
        <v>502.08386144662177</v>
      </c>
      <c r="GL12" s="50">
        <v>2.7429010947541053</v>
      </c>
      <c r="GN12" s="43" t="s">
        <v>35</v>
      </c>
      <c r="GO12" s="44">
        <v>107.07983074620066</v>
      </c>
      <c r="GP12" s="45">
        <v>380.58897012078825</v>
      </c>
      <c r="GQ12" s="45">
        <v>3.3961168753670687</v>
      </c>
      <c r="GR12" s="46">
        <v>-4.1256271686588297E-3</v>
      </c>
      <c r="GS12" s="47">
        <v>1.991786693513542E-2</v>
      </c>
      <c r="GT12" s="46">
        <v>0</v>
      </c>
      <c r="GU12" s="47">
        <v>0</v>
      </c>
      <c r="GV12" s="48">
        <v>-7.4894729137836569E-3</v>
      </c>
      <c r="GW12" s="49">
        <v>-0.375</v>
      </c>
      <c r="GX12" s="49">
        <v>7.4999999999999956E-2</v>
      </c>
      <c r="GY12" s="44">
        <v>65.064725001062371</v>
      </c>
      <c r="GZ12" s="45">
        <v>451.53421151081625</v>
      </c>
      <c r="HA12" s="50">
        <v>2.4482457750435667</v>
      </c>
      <c r="HB12"/>
      <c r="HC12" s="43" t="s">
        <v>35</v>
      </c>
      <c r="HD12" s="44">
        <v>71.454581742371104</v>
      </c>
      <c r="HE12" s="45">
        <v>453.93887009472274</v>
      </c>
      <c r="HF12" s="45">
        <v>2.7030010082685787</v>
      </c>
      <c r="HG12" s="46">
        <v>-4.1256271686588297E-3</v>
      </c>
      <c r="HH12" s="47">
        <v>1.991786693513542E-2</v>
      </c>
      <c r="HI12" s="46">
        <v>0</v>
      </c>
      <c r="HJ12" s="47">
        <v>0</v>
      </c>
      <c r="HK12" s="48">
        <v>-7.4894729137836569E-3</v>
      </c>
      <c r="HL12" s="49">
        <v>-0.375</v>
      </c>
      <c r="HM12" s="49">
        <v>7.4999999999999956E-2</v>
      </c>
      <c r="HN12" s="44">
        <v>43.417819011618739</v>
      </c>
      <c r="HO12" s="45">
        <v>538.55719916759574</v>
      </c>
      <c r="HP12" s="50">
        <v>1.9485815834052491</v>
      </c>
      <c r="HR12" s="43" t="s">
        <v>35</v>
      </c>
      <c r="HS12" s="44">
        <v>79.435534553182066</v>
      </c>
      <c r="HT12" s="45">
        <v>400.65347368421038</v>
      </c>
      <c r="HU12" s="45">
        <v>2.6521769043912093</v>
      </c>
      <c r="HV12" s="46">
        <v>-4.1256271686588297E-3</v>
      </c>
      <c r="HW12" s="47">
        <v>1.991786693513542E-2</v>
      </c>
      <c r="HX12" s="46">
        <v>0</v>
      </c>
      <c r="HY12" s="47">
        <v>0</v>
      </c>
      <c r="HZ12" s="48">
        <v>-7.4894729137836569E-3</v>
      </c>
      <c r="IA12" s="49">
        <v>-0.375</v>
      </c>
      <c r="IB12" s="49">
        <v>7.4999999999999956E-2</v>
      </c>
      <c r="IC12" s="44">
        <v>48.267271016381983</v>
      </c>
      <c r="ID12" s="45">
        <v>475.33892080911897</v>
      </c>
      <c r="IE12" s="50">
        <v>1.9119427096106902</v>
      </c>
      <c r="IG12" s="43" t="s">
        <v>35</v>
      </c>
      <c r="IH12" s="44">
        <v>109.74077400167904</v>
      </c>
      <c r="II12" s="45">
        <v>429.21541401273873</v>
      </c>
      <c r="IJ12" s="45">
        <v>3.9252026456007552</v>
      </c>
      <c r="IK12" s="46">
        <v>-4.1256271686588297E-3</v>
      </c>
      <c r="IL12" s="47">
        <v>1.991786693513542E-2</v>
      </c>
      <c r="IM12" s="46">
        <v>0</v>
      </c>
      <c r="IN12" s="47">
        <v>0</v>
      </c>
      <c r="IO12" s="48">
        <v>-7.4894729137836569E-3</v>
      </c>
      <c r="IP12" s="49">
        <v>-0.375</v>
      </c>
      <c r="IQ12" s="49">
        <v>7.4999999999999956E-2</v>
      </c>
      <c r="IR12" s="44">
        <v>66.681589166373683</v>
      </c>
      <c r="IS12" s="45">
        <v>509.22506627825328</v>
      </c>
      <c r="IT12" s="50">
        <v>2.829661388565492</v>
      </c>
      <c r="IV12" s="43" t="s">
        <v>35</v>
      </c>
      <c r="IW12" s="44">
        <v>90.380343017701037</v>
      </c>
      <c r="IX12" s="45">
        <v>392.60279361459538</v>
      </c>
      <c r="IY12" s="45">
        <v>2.956964596382901</v>
      </c>
      <c r="IZ12" s="46">
        <v>-4.1256271686588297E-3</v>
      </c>
      <c r="JA12" s="47">
        <v>1.991786693513542E-2</v>
      </c>
      <c r="JB12" s="46">
        <v>0</v>
      </c>
      <c r="JC12" s="47">
        <v>0</v>
      </c>
      <c r="JD12" s="48">
        <v>-7.4894729137836569E-3</v>
      </c>
      <c r="JE12" s="49">
        <v>-0.375</v>
      </c>
      <c r="JF12" s="49">
        <v>7.4999999999999956E-2</v>
      </c>
      <c r="JG12" s="44">
        <v>54.91764530228356</v>
      </c>
      <c r="JH12" s="45">
        <v>465.78752084026087</v>
      </c>
      <c r="JI12" s="50">
        <v>2.1316628213112887</v>
      </c>
      <c r="JJ12"/>
      <c r="JK12" s="43" t="s">
        <v>35</v>
      </c>
      <c r="JL12" s="44">
        <v>48.642036232097389</v>
      </c>
      <c r="JM12" s="45">
        <v>481.11259154929559</v>
      </c>
      <c r="JN12" s="45">
        <v>1.9501913424882591</v>
      </c>
      <c r="JO12" s="46">
        <v>-4.1256271686588297E-3</v>
      </c>
      <c r="JP12" s="47">
        <v>1.991786693513542E-2</v>
      </c>
      <c r="JQ12" s="46">
        <v>0</v>
      </c>
      <c r="JR12" s="47">
        <v>0</v>
      </c>
      <c r="JS12" s="48">
        <v>-2.1993472240576684E-2</v>
      </c>
      <c r="JT12" s="49">
        <v>-0.375</v>
      </c>
      <c r="JU12" s="49">
        <v>7.4999999999999956E-2</v>
      </c>
      <c r="JV12" s="44">
        <v>29.124353996147526</v>
      </c>
      <c r="JW12" s="45">
        <v>570.79634915376323</v>
      </c>
      <c r="JX12" s="50">
        <v>1.3853395777052349</v>
      </c>
      <c r="JY12"/>
      <c r="JZ12" s="43" t="s">
        <v>35</v>
      </c>
      <c r="KA12" s="44">
        <v>38.27112047859773</v>
      </c>
      <c r="KB12" s="45">
        <v>505.31828124999993</v>
      </c>
      <c r="KC12" s="45">
        <v>1.6115914018130566</v>
      </c>
      <c r="KD12" s="46">
        <v>-4.1256271686588297E-3</v>
      </c>
      <c r="KE12" s="47">
        <v>1.991786693513542E-2</v>
      </c>
      <c r="KF12" s="46">
        <v>0</v>
      </c>
      <c r="KG12" s="47">
        <v>0</v>
      </c>
      <c r="KH12" s="48">
        <v>-2.1993472240576684E-2</v>
      </c>
      <c r="KI12" s="49">
        <v>-0.375</v>
      </c>
      <c r="KJ12" s="49">
        <v>7.4999999999999956E-2</v>
      </c>
      <c r="KK12" s="44">
        <v>22.91478208949621</v>
      </c>
      <c r="KL12" s="45">
        <v>599.51419930484417</v>
      </c>
      <c r="KM12" s="50">
        <v>1.1448114363857755</v>
      </c>
      <c r="KN12"/>
      <c r="KO12" s="43" t="s">
        <v>35</v>
      </c>
      <c r="KP12" s="44">
        <v>117.4859803280761</v>
      </c>
      <c r="KQ12" s="45">
        <v>341.49998055735591</v>
      </c>
      <c r="KR12" s="45">
        <v>3.3434549998166574</v>
      </c>
      <c r="KS12" s="46">
        <v>-4.1256271686588297E-3</v>
      </c>
      <c r="KT12" s="47">
        <v>1.991786693513542E-2</v>
      </c>
      <c r="KU12" s="46">
        <v>0</v>
      </c>
      <c r="KV12" s="47">
        <v>0</v>
      </c>
      <c r="KW12" s="48">
        <v>-7.4894729137836569E-3</v>
      </c>
      <c r="KX12" s="49">
        <v>-0.375</v>
      </c>
      <c r="KY12" s="49">
        <v>7.4999999999999956E-2</v>
      </c>
      <c r="KZ12" s="44">
        <v>71.387794958741296</v>
      </c>
      <c r="LA12" s="45">
        <v>405.1586791992064</v>
      </c>
      <c r="LB12" s="50">
        <v>2.4102820597022832</v>
      </c>
      <c r="LC12" s="171"/>
      <c r="LD12" s="43" t="s">
        <v>35</v>
      </c>
      <c r="LE12" s="44">
        <v>142.53668746057022</v>
      </c>
      <c r="LF12" s="45">
        <v>291.41168149882907</v>
      </c>
      <c r="LG12" s="45">
        <v>3.4614046473464861</v>
      </c>
      <c r="LH12" s="46">
        <v>-4.1256271686588297E-3</v>
      </c>
      <c r="LI12" s="47">
        <v>1.991786693513542E-2</v>
      </c>
      <c r="LJ12" s="46">
        <v>0</v>
      </c>
      <c r="LK12" s="47">
        <v>0</v>
      </c>
      <c r="LL12" s="48">
        <v>-7.4894729137836569E-3</v>
      </c>
      <c r="LM12" s="49">
        <v>-0.375</v>
      </c>
      <c r="LN12" s="49">
        <v>7.4999999999999956E-2</v>
      </c>
      <c r="LO12" s="44">
        <v>86.609311086471223</v>
      </c>
      <c r="LP12" s="45">
        <v>345.73346618230784</v>
      </c>
      <c r="LQ12" s="50">
        <v>2.4953114437989568</v>
      </c>
      <c r="LR12" s="121"/>
      <c r="LS12" s="43" t="s">
        <v>35</v>
      </c>
      <c r="LT12" s="44">
        <v>148.19979352649759</v>
      </c>
      <c r="LU12" s="45">
        <v>329.31089285714279</v>
      </c>
      <c r="LV12" s="45">
        <v>4.0669838606212609</v>
      </c>
      <c r="LW12" s="46">
        <v>-4.1256271686588297E-3</v>
      </c>
      <c r="LX12" s="47">
        <v>1.991786693513542E-2</v>
      </c>
      <c r="LY12" s="46">
        <v>0</v>
      </c>
      <c r="LZ12" s="47">
        <v>0</v>
      </c>
      <c r="MA12" s="48">
        <v>-7.4894729137836569E-3</v>
      </c>
      <c r="MB12" s="49">
        <v>-0.375</v>
      </c>
      <c r="MC12" s="49">
        <v>7.4999999999999956E-2</v>
      </c>
      <c r="MD12" s="44">
        <v>90.050374041685927</v>
      </c>
      <c r="ME12" s="45">
        <v>390.69743482314061</v>
      </c>
      <c r="MF12" s="50">
        <v>2.9318708452459186</v>
      </c>
      <c r="MG12" s="121"/>
      <c r="MH12" s="43" t="s">
        <v>35</v>
      </c>
      <c r="MI12" s="44">
        <v>190.91351727832878</v>
      </c>
      <c r="MJ12" s="45">
        <v>294.41989066666662</v>
      </c>
      <c r="MK12" s="45">
        <v>4.6840614069895272</v>
      </c>
      <c r="ML12" s="46">
        <v>-4.1256271686588297E-3</v>
      </c>
      <c r="MM12" s="47">
        <v>1.991786693513542E-2</v>
      </c>
      <c r="MN12" s="46">
        <v>0</v>
      </c>
      <c r="MO12" s="47">
        <v>0</v>
      </c>
      <c r="MP12" s="48">
        <v>-7.4894729137836569E-3</v>
      </c>
      <c r="MQ12" s="49">
        <v>-0.375</v>
      </c>
      <c r="MR12" s="49">
        <v>7.4999999999999956E-2</v>
      </c>
      <c r="MS12" s="44">
        <v>116.00443719547785</v>
      </c>
      <c r="MT12" s="45">
        <v>349.30243286630832</v>
      </c>
      <c r="MU12" s="50">
        <v>3.376719344638941</v>
      </c>
      <c r="MV12" s="170"/>
      <c r="MW12" s="43" t="s">
        <v>35</v>
      </c>
      <c r="MX12" s="44">
        <v>107.30296239957674</v>
      </c>
      <c r="MY12" s="45">
        <v>325.65923444976079</v>
      </c>
      <c r="MZ12" s="45">
        <v>2.912016715769802</v>
      </c>
      <c r="NA12" s="46">
        <v>-4.1256271686588297E-3</v>
      </c>
      <c r="NB12" s="47">
        <v>1.991786693513542E-2</v>
      </c>
      <c r="NC12" s="46">
        <v>0</v>
      </c>
      <c r="ND12" s="47">
        <v>0</v>
      </c>
      <c r="NE12" s="48">
        <v>-7.4894729137836569E-3</v>
      </c>
      <c r="NF12" s="49">
        <v>-0.375</v>
      </c>
      <c r="NG12" s="49">
        <v>7.4999999999999956E-2</v>
      </c>
      <c r="NH12" s="44">
        <v>65.200306086358978</v>
      </c>
      <c r="NI12" s="45">
        <v>386.36507411610074</v>
      </c>
      <c r="NJ12" s="50">
        <v>2.0992600911207124</v>
      </c>
      <c r="NL12" s="43" t="s">
        <v>35</v>
      </c>
      <c r="NM12" s="44">
        <v>92.538445087054228</v>
      </c>
      <c r="NN12" s="45">
        <v>258.25175824175824</v>
      </c>
      <c r="NO12" s="45">
        <v>1.9915180123908456</v>
      </c>
      <c r="NP12" s="46">
        <v>-4.1256271686588297E-3</v>
      </c>
      <c r="NQ12" s="47">
        <v>1.991786693513542E-2</v>
      </c>
      <c r="NR12" s="46">
        <v>0</v>
      </c>
      <c r="NS12" s="47">
        <v>0</v>
      </c>
      <c r="NT12" s="48">
        <v>-7.4894729137836569E-3</v>
      </c>
      <c r="NU12" s="49">
        <v>-0.375</v>
      </c>
      <c r="NV12" s="49">
        <v>7.4999999999999956E-2</v>
      </c>
      <c r="NW12" s="44">
        <v>56.228968981898845</v>
      </c>
      <c r="NX12" s="45">
        <v>306.39223199759488</v>
      </c>
      <c r="NY12" s="50">
        <v>1.4356766091072932</v>
      </c>
      <c r="OA12" s="43" t="s">
        <v>35</v>
      </c>
      <c r="OB12" s="44">
        <v>136.41833270948624</v>
      </c>
      <c r="OC12" s="45">
        <v>384.27017142857136</v>
      </c>
      <c r="OD12" s="45">
        <v>4.3684580080228459</v>
      </c>
      <c r="OE12" s="46">
        <v>-4.1256271686588297E-3</v>
      </c>
      <c r="OF12" s="47">
        <v>1.991786693513542E-2</v>
      </c>
      <c r="OG12" s="46">
        <v>0</v>
      </c>
      <c r="OH12" s="47">
        <v>0</v>
      </c>
      <c r="OI12" s="48">
        <v>-7.4894729137836569E-3</v>
      </c>
      <c r="OJ12" s="49">
        <v>-0.375</v>
      </c>
      <c r="OK12" s="49">
        <v>7.4999999999999956E-2</v>
      </c>
      <c r="OL12" s="44">
        <v>82.891626191341231</v>
      </c>
      <c r="OM12" s="45">
        <v>455.90162218326662</v>
      </c>
      <c r="ON12" s="50">
        <v>3.1492022371701194</v>
      </c>
      <c r="OP12" s="43" t="s">
        <v>35</v>
      </c>
      <c r="OQ12" s="44">
        <v>128.39591063143183</v>
      </c>
      <c r="OR12" s="45">
        <v>287.65228846153855</v>
      </c>
      <c r="OS12" s="45">
        <v>3.0777814601862126</v>
      </c>
      <c r="OT12" s="46">
        <v>-4.1256271686588297E-3</v>
      </c>
      <c r="OU12" s="47">
        <v>1.991786693513542E-2</v>
      </c>
      <c r="OV12" s="46">
        <v>0</v>
      </c>
      <c r="OW12" s="47">
        <v>0</v>
      </c>
      <c r="OX12" s="48">
        <v>-7.4894729137836569E-3</v>
      </c>
      <c r="OY12" s="49">
        <v>-0.375</v>
      </c>
      <c r="OZ12" s="49">
        <v>7.4999999999999956E-2</v>
      </c>
      <c r="PA12" s="44">
        <v>78.016976290294565</v>
      </c>
      <c r="PB12" s="45">
        <v>341.27328813165781</v>
      </c>
      <c r="PC12" s="50">
        <v>2.2187591690565354</v>
      </c>
      <c r="PD12"/>
      <c r="PE12" s="43" t="s">
        <v>35</v>
      </c>
      <c r="PF12" s="44">
        <v>59.406243315923554</v>
      </c>
      <c r="PG12" s="45">
        <v>345.77816666666666</v>
      </c>
      <c r="PH12" s="45">
        <v>1.7117818251944972</v>
      </c>
      <c r="PI12" s="46">
        <v>-4.1256271686588297E-3</v>
      </c>
      <c r="PJ12" s="47">
        <v>1.991786693513542E-2</v>
      </c>
      <c r="PK12" s="46">
        <v>0</v>
      </c>
      <c r="PL12" s="47">
        <v>0</v>
      </c>
      <c r="PM12" s="48">
        <v>-2.1993472240576684E-2</v>
      </c>
      <c r="PN12" s="49">
        <v>-0.375</v>
      </c>
      <c r="PO12" s="49">
        <v>7.4999999999999956E-2</v>
      </c>
      <c r="PP12" s="44">
        <v>35.569408559680014</v>
      </c>
      <c r="PQ12" s="45">
        <v>410.23435806333919</v>
      </c>
      <c r="PR12" s="50">
        <v>1.2159827905977478</v>
      </c>
      <c r="PS12"/>
      <c r="PT12" s="43" t="s">
        <v>35</v>
      </c>
      <c r="PU12" s="44">
        <v>52.473839623812459</v>
      </c>
      <c r="PV12" s="45">
        <v>284.21631578947375</v>
      </c>
      <c r="PW12" s="45">
        <v>1.2428267811006404</v>
      </c>
      <c r="PX12" s="46">
        <v>-4.1256271686588297E-3</v>
      </c>
      <c r="PY12" s="47">
        <v>1.991786693513542E-2</v>
      </c>
      <c r="PZ12" s="46">
        <v>0</v>
      </c>
      <c r="QA12" s="47">
        <v>0</v>
      </c>
      <c r="QB12" s="48">
        <v>-2.1993472240576684E-2</v>
      </c>
      <c r="QC12" s="49">
        <v>-0.375</v>
      </c>
      <c r="QD12" s="49">
        <v>7.4999999999999956E-2</v>
      </c>
      <c r="QE12" s="44">
        <v>31.418641140942412</v>
      </c>
      <c r="QF12" s="45">
        <v>337.19681894033818</v>
      </c>
      <c r="QG12" s="50">
        <v>0.8828554873461516</v>
      </c>
      <c r="QH12"/>
    </row>
    <row r="13" spans="1:450" ht="15" customHeight="1">
      <c r="A13" s="59" t="s">
        <v>68</v>
      </c>
      <c r="B13" s="60"/>
      <c r="C13" s="61"/>
      <c r="D13" s="62">
        <v>11.142712920021921</v>
      </c>
      <c r="E13" s="63">
        <v>-1.5929314372969627E-2</v>
      </c>
      <c r="F13" s="64">
        <v>9.4590457050562921E-3</v>
      </c>
      <c r="G13" s="63">
        <v>0</v>
      </c>
      <c r="H13" s="105">
        <v>0</v>
      </c>
      <c r="I13" s="65">
        <v>-7.4894729137836551E-3</v>
      </c>
      <c r="J13" s="66"/>
      <c r="K13" s="67"/>
      <c r="L13" s="66"/>
      <c r="M13" s="61"/>
      <c r="N13" s="68">
        <v>10.244651376946123</v>
      </c>
      <c r="P13" s="59" t="s">
        <v>68</v>
      </c>
      <c r="Q13" s="60"/>
      <c r="R13" s="61"/>
      <c r="S13" s="62">
        <v>11.072598617391797</v>
      </c>
      <c r="T13" s="63">
        <v>-1.5853532976879914E-2</v>
      </c>
      <c r="U13" s="64">
        <v>9.4478119246389543E-3</v>
      </c>
      <c r="V13" s="63">
        <v>0</v>
      </c>
      <c r="W13" s="105">
        <v>0</v>
      </c>
      <c r="X13" s="65">
        <v>-7.4894729137836577E-3</v>
      </c>
      <c r="Y13" s="66"/>
      <c r="Z13" s="67"/>
      <c r="AA13" s="66"/>
      <c r="AB13" s="61"/>
      <c r="AC13" s="68">
        <v>10.24248552648031</v>
      </c>
      <c r="AE13" s="59" t="s">
        <v>68</v>
      </c>
      <c r="AF13" s="60"/>
      <c r="AG13" s="61"/>
      <c r="AH13" s="62">
        <v>12.608535204684536</v>
      </c>
      <c r="AI13" s="63">
        <v>-1.589127635928568E-2</v>
      </c>
      <c r="AJ13" s="64">
        <v>9.4596683353231903E-3</v>
      </c>
      <c r="AK13" s="63">
        <v>0</v>
      </c>
      <c r="AL13" s="105">
        <v>0</v>
      </c>
      <c r="AM13" s="65">
        <v>-7.4894729137836569E-3</v>
      </c>
      <c r="AN13" s="66"/>
      <c r="AO13" s="67"/>
      <c r="AP13" s="66"/>
      <c r="AQ13" s="61"/>
      <c r="AR13" s="68">
        <v>11.65424753665174</v>
      </c>
      <c r="AT13" s="59" t="s">
        <v>68</v>
      </c>
      <c r="AU13" s="60"/>
      <c r="AV13" s="61"/>
      <c r="AW13" s="62">
        <v>9.9299206051404667</v>
      </c>
      <c r="AX13" s="63">
        <v>-1.5870652822578359E-2</v>
      </c>
      <c r="AY13" s="64">
        <v>9.4825332983786408E-3</v>
      </c>
      <c r="AZ13" s="63">
        <v>0</v>
      </c>
      <c r="BA13" s="105">
        <v>0</v>
      </c>
      <c r="BB13" s="65">
        <v>-7.4894729137836577E-3</v>
      </c>
      <c r="BC13" s="66"/>
      <c r="BD13" s="67"/>
      <c r="BE13" s="66"/>
      <c r="BF13" s="61"/>
      <c r="BG13" s="68">
        <v>9.1773060636758625</v>
      </c>
      <c r="BH13"/>
      <c r="BI13" s="59" t="s">
        <v>68</v>
      </c>
      <c r="BJ13" s="60"/>
      <c r="BK13" s="61"/>
      <c r="BL13" s="62">
        <v>11.289086836725502</v>
      </c>
      <c r="BM13" s="63">
        <v>-1.5896472419612513E-2</v>
      </c>
      <c r="BN13" s="64">
        <v>9.4919673745386176E-3</v>
      </c>
      <c r="BO13" s="63">
        <v>0</v>
      </c>
      <c r="BP13" s="105">
        <v>0</v>
      </c>
      <c r="BQ13" s="65">
        <v>-7.489472913783656E-3</v>
      </c>
      <c r="BR13" s="66"/>
      <c r="BS13" s="67"/>
      <c r="BT13" s="66"/>
      <c r="BU13" s="61"/>
      <c r="BV13" s="68">
        <v>10.309615664988403</v>
      </c>
      <c r="BX13" s="59" t="s">
        <v>68</v>
      </c>
      <c r="BY13" s="60"/>
      <c r="BZ13" s="61"/>
      <c r="CA13" s="62">
        <v>12.087145168364424</v>
      </c>
      <c r="CB13" s="63">
        <v>-1.5823972727597429E-2</v>
      </c>
      <c r="CC13" s="64">
        <v>9.4955450184720791E-3</v>
      </c>
      <c r="CD13" s="63">
        <v>0</v>
      </c>
      <c r="CE13" s="105">
        <v>0</v>
      </c>
      <c r="CF13" s="65">
        <v>-7.489472913783656E-3</v>
      </c>
      <c r="CG13" s="66"/>
      <c r="CH13" s="67"/>
      <c r="CI13" s="66"/>
      <c r="CJ13" s="61"/>
      <c r="CK13" s="68">
        <v>11.073646771291315</v>
      </c>
      <c r="CM13" s="59" t="s">
        <v>68</v>
      </c>
      <c r="CN13" s="60"/>
      <c r="CO13" s="61"/>
      <c r="CP13" s="62">
        <v>12.320622328128669</v>
      </c>
      <c r="CQ13" s="63">
        <v>-1.581419997288281E-2</v>
      </c>
      <c r="CR13" s="64">
        <v>9.5190200483916184E-3</v>
      </c>
      <c r="CS13" s="63">
        <v>0</v>
      </c>
      <c r="CT13" s="105">
        <v>0</v>
      </c>
      <c r="CU13" s="65">
        <v>-7.489472913783656E-3</v>
      </c>
      <c r="CV13" s="66"/>
      <c r="CW13" s="67"/>
      <c r="CX13" s="66"/>
      <c r="CY13" s="61"/>
      <c r="CZ13" s="68">
        <v>11.250771782134594</v>
      </c>
      <c r="DB13" s="59" t="s">
        <v>68</v>
      </c>
      <c r="DC13" s="60"/>
      <c r="DD13" s="61"/>
      <c r="DE13" s="62">
        <v>10.57169720610913</v>
      </c>
      <c r="DF13" s="63">
        <v>-1.5933799356730009E-2</v>
      </c>
      <c r="DG13" s="64">
        <v>9.4843598217185989E-3</v>
      </c>
      <c r="DH13" s="63">
        <v>0</v>
      </c>
      <c r="DI13" s="105">
        <v>0</v>
      </c>
      <c r="DJ13" s="65">
        <v>-7.4894729137836577E-3</v>
      </c>
      <c r="DK13" s="66"/>
      <c r="DL13" s="67"/>
      <c r="DM13" s="66"/>
      <c r="DN13" s="61"/>
      <c r="DO13" s="68">
        <v>9.6388570390643249</v>
      </c>
      <c r="DP13"/>
      <c r="DQ13" s="59" t="s">
        <v>68</v>
      </c>
      <c r="DR13" s="60"/>
      <c r="DS13" s="61"/>
      <c r="DT13" s="62">
        <v>2.4246016690047911</v>
      </c>
      <c r="DU13" s="63">
        <v>-1.5979471177405606E-2</v>
      </c>
      <c r="DV13" s="64">
        <v>9.4315655190860218E-3</v>
      </c>
      <c r="DW13" s="63">
        <v>0</v>
      </c>
      <c r="DX13" s="105">
        <v>0</v>
      </c>
      <c r="DY13" s="65">
        <v>-2.1993472240576684E-2</v>
      </c>
      <c r="DZ13" s="66"/>
      <c r="EA13" s="67"/>
      <c r="EB13" s="66"/>
      <c r="EC13" s="61"/>
      <c r="ED13" s="68">
        <v>2.175498345108545</v>
      </c>
      <c r="EE13"/>
      <c r="EF13" s="59" t="s">
        <v>68</v>
      </c>
      <c r="EG13" s="60"/>
      <c r="EH13" s="61"/>
      <c r="EI13" s="62">
        <v>2.9952581586448406</v>
      </c>
      <c r="EJ13" s="63">
        <v>-1.6044697976346462E-2</v>
      </c>
      <c r="EK13" s="64">
        <v>9.4783958889655684E-3</v>
      </c>
      <c r="EL13" s="63">
        <v>0</v>
      </c>
      <c r="EM13" s="105">
        <v>0</v>
      </c>
      <c r="EN13" s="65">
        <v>-2.1993472240576684E-2</v>
      </c>
      <c r="EO13" s="66"/>
      <c r="EP13" s="67"/>
      <c r="EQ13" s="66"/>
      <c r="ER13" s="61"/>
      <c r="ES13" s="68">
        <v>2.6511471623743526</v>
      </c>
      <c r="ET13"/>
      <c r="EU13" s="59" t="s">
        <v>68</v>
      </c>
      <c r="EV13" s="60"/>
      <c r="EW13" s="61"/>
      <c r="EX13" s="62">
        <v>20.832847041083408</v>
      </c>
      <c r="EY13" s="63">
        <v>-1.4522857207819753E-2</v>
      </c>
      <c r="EZ13" s="64">
        <v>1.0922573919174615E-2</v>
      </c>
      <c r="FA13" s="63">
        <v>0</v>
      </c>
      <c r="FB13" s="105">
        <v>0</v>
      </c>
      <c r="FC13" s="65">
        <v>-7.4894729137836569E-3</v>
      </c>
      <c r="FD13" s="66"/>
      <c r="FE13" s="67"/>
      <c r="FF13" s="66"/>
      <c r="FG13" s="61"/>
      <c r="FH13" s="68">
        <v>18.884166064853748</v>
      </c>
      <c r="FJ13" s="59" t="s">
        <v>68</v>
      </c>
      <c r="FK13" s="60"/>
      <c r="FL13" s="61"/>
      <c r="FM13" s="62">
        <v>19.551417830978746</v>
      </c>
      <c r="FN13" s="63">
        <v>-1.4973472532700646E-2</v>
      </c>
      <c r="FO13" s="64">
        <v>1.0692098451826922E-2</v>
      </c>
      <c r="FP13" s="63">
        <v>0</v>
      </c>
      <c r="FQ13" s="105">
        <v>0</v>
      </c>
      <c r="FR13" s="65">
        <v>-7.4894729137836577E-3</v>
      </c>
      <c r="FS13" s="66"/>
      <c r="FT13" s="67"/>
      <c r="FU13" s="66"/>
      <c r="FV13" s="61"/>
      <c r="FW13" s="68">
        <v>17.840713706331432</v>
      </c>
      <c r="FY13" s="59" t="s">
        <v>68</v>
      </c>
      <c r="FZ13" s="60"/>
      <c r="GA13" s="61"/>
      <c r="GB13" s="62">
        <v>24.193938748350803</v>
      </c>
      <c r="GC13" s="63">
        <v>-1.4441146007577789E-2</v>
      </c>
      <c r="GD13" s="64">
        <v>1.1018158900731712E-2</v>
      </c>
      <c r="GE13" s="63">
        <v>0</v>
      </c>
      <c r="GF13" s="105">
        <v>0</v>
      </c>
      <c r="GG13" s="65">
        <v>-7.4894729137836569E-3</v>
      </c>
      <c r="GH13" s="66"/>
      <c r="GI13" s="67"/>
      <c r="GJ13" s="66"/>
      <c r="GK13" s="61"/>
      <c r="GL13" s="68">
        <v>21.872761339151644</v>
      </c>
      <c r="GN13" s="59" t="s">
        <v>68</v>
      </c>
      <c r="GO13" s="60"/>
      <c r="GP13" s="61"/>
      <c r="GQ13" s="62">
        <v>20.95704707412429</v>
      </c>
      <c r="GR13" s="63">
        <v>-1.4532494931767293E-2</v>
      </c>
      <c r="GS13" s="64">
        <v>1.1068708127642291E-2</v>
      </c>
      <c r="GT13" s="63">
        <v>0</v>
      </c>
      <c r="GU13" s="105">
        <v>0</v>
      </c>
      <c r="GV13" s="65">
        <v>-7.4894729137836569E-3</v>
      </c>
      <c r="GW13" s="66"/>
      <c r="GX13" s="67"/>
      <c r="GY13" s="66"/>
      <c r="GZ13" s="61"/>
      <c r="HA13" s="68">
        <v>18.894904856064116</v>
      </c>
      <c r="HB13"/>
      <c r="HC13" s="59" t="s">
        <v>68</v>
      </c>
      <c r="HD13" s="60"/>
      <c r="HE13" s="61"/>
      <c r="HF13" s="62">
        <v>18.707961008303045</v>
      </c>
      <c r="HG13" s="63">
        <v>-1.4607563502938785E-2</v>
      </c>
      <c r="HH13" s="64">
        <v>1.0883188527663014E-2</v>
      </c>
      <c r="HI13" s="63">
        <v>0</v>
      </c>
      <c r="HJ13" s="105">
        <v>0</v>
      </c>
      <c r="HK13" s="65">
        <v>-7.4894729137836569E-3</v>
      </c>
      <c r="HL13" s="66"/>
      <c r="HM13" s="67"/>
      <c r="HN13" s="66"/>
      <c r="HO13" s="61"/>
      <c r="HP13" s="68">
        <v>16.886871998256233</v>
      </c>
      <c r="HR13" s="59" t="s">
        <v>68</v>
      </c>
      <c r="HS13" s="60"/>
      <c r="HT13" s="61"/>
      <c r="HU13" s="62">
        <v>18.38451308279036</v>
      </c>
      <c r="HV13" s="63">
        <v>-1.4678642145508595E-2</v>
      </c>
      <c r="HW13" s="64">
        <v>1.0880838528670604E-2</v>
      </c>
      <c r="HX13" s="63">
        <v>0</v>
      </c>
      <c r="HY13" s="105">
        <v>0</v>
      </c>
      <c r="HZ13" s="65">
        <v>-7.4894729137836577E-3</v>
      </c>
      <c r="IA13" s="66"/>
      <c r="IB13" s="67"/>
      <c r="IC13" s="66"/>
      <c r="ID13" s="61"/>
      <c r="IE13" s="68">
        <v>16.666919451790406</v>
      </c>
      <c r="IG13" s="59" t="s">
        <v>68</v>
      </c>
      <c r="IH13" s="60"/>
      <c r="II13" s="61"/>
      <c r="IJ13" s="62">
        <v>21.311462595096003</v>
      </c>
      <c r="IK13" s="63">
        <v>-1.4155427609880132E-2</v>
      </c>
      <c r="IL13" s="64">
        <v>1.1302426705872165E-2</v>
      </c>
      <c r="IM13" s="63">
        <v>0</v>
      </c>
      <c r="IN13" s="105">
        <v>0</v>
      </c>
      <c r="IO13" s="65">
        <v>-7.489472913783656E-3</v>
      </c>
      <c r="IP13" s="66"/>
      <c r="IQ13" s="67"/>
      <c r="IR13" s="66"/>
      <c r="IS13" s="61"/>
      <c r="IT13" s="68">
        <v>19.018933678652996</v>
      </c>
      <c r="IV13" s="59" t="s">
        <v>68</v>
      </c>
      <c r="IW13" s="60"/>
      <c r="IX13" s="61"/>
      <c r="IY13" s="62">
        <v>17.990890540699851</v>
      </c>
      <c r="IZ13" s="63">
        <v>-1.4521277439065752E-2</v>
      </c>
      <c r="JA13" s="64">
        <v>1.1093078414153754E-2</v>
      </c>
      <c r="JB13" s="63">
        <v>0</v>
      </c>
      <c r="JC13" s="105">
        <v>0</v>
      </c>
      <c r="JD13" s="65">
        <v>-7.4894729137836569E-3</v>
      </c>
      <c r="JE13" s="66"/>
      <c r="JF13" s="67"/>
      <c r="JG13" s="66"/>
      <c r="JH13" s="61"/>
      <c r="JI13" s="68">
        <v>16.095455098228129</v>
      </c>
      <c r="JJ13"/>
      <c r="JK13" s="59" t="s">
        <v>68</v>
      </c>
      <c r="JL13" s="60"/>
      <c r="JM13" s="61"/>
      <c r="JN13" s="62">
        <v>5.1871741836406651</v>
      </c>
      <c r="JO13" s="63">
        <v>-1.2056538248546822E-2</v>
      </c>
      <c r="JP13" s="64">
        <v>1.3327734733676185E-2</v>
      </c>
      <c r="JQ13" s="63">
        <v>0</v>
      </c>
      <c r="JR13" s="105">
        <v>0</v>
      </c>
      <c r="JS13" s="65">
        <v>-2.1993472240576684E-2</v>
      </c>
      <c r="JT13" s="66"/>
      <c r="JU13" s="67"/>
      <c r="JV13" s="66"/>
      <c r="JW13" s="61"/>
      <c r="JX13" s="68">
        <v>4.2908135938181369</v>
      </c>
      <c r="JY13"/>
      <c r="JZ13" s="59" t="s">
        <v>68</v>
      </c>
      <c r="KA13" s="60"/>
      <c r="KB13" s="61"/>
      <c r="KC13" s="62">
        <v>4.3333323309090366</v>
      </c>
      <c r="KD13" s="63">
        <v>-1.2094449741922966E-2</v>
      </c>
      <c r="KE13" s="64">
        <v>1.3284876846280333E-2</v>
      </c>
      <c r="KF13" s="63">
        <v>0</v>
      </c>
      <c r="KG13" s="105">
        <v>0</v>
      </c>
      <c r="KH13" s="65">
        <v>-2.1993472240576687E-2</v>
      </c>
      <c r="KI13" s="66"/>
      <c r="KJ13" s="67"/>
      <c r="KK13" s="66"/>
      <c r="KL13" s="61"/>
      <c r="KM13" s="68">
        <v>3.5886230528826077</v>
      </c>
      <c r="KN13"/>
      <c r="KO13" s="59" t="s">
        <v>68</v>
      </c>
      <c r="KP13" s="60"/>
      <c r="KQ13" s="61"/>
      <c r="KR13" s="62">
        <v>29.695245162544399</v>
      </c>
      <c r="KS13" s="63">
        <v>-1.6368040541237042E-2</v>
      </c>
      <c r="KT13" s="64">
        <v>1.0546395845837558E-2</v>
      </c>
      <c r="KU13" s="63">
        <v>0</v>
      </c>
      <c r="KV13" s="105">
        <v>0</v>
      </c>
      <c r="KW13" s="65">
        <v>-7.4894729137836569E-3</v>
      </c>
      <c r="KX13" s="66"/>
      <c r="KY13" s="67"/>
      <c r="KZ13" s="66"/>
      <c r="LA13" s="61"/>
      <c r="LB13" s="68">
        <v>25.621974492561097</v>
      </c>
      <c r="LD13" s="59" t="s">
        <v>68</v>
      </c>
      <c r="LE13" s="60"/>
      <c r="LF13" s="61"/>
      <c r="LG13" s="62">
        <v>30.26668540607735</v>
      </c>
      <c r="LH13" s="63">
        <v>-1.6668432551253484E-2</v>
      </c>
      <c r="LI13" s="64">
        <v>1.0565101144692848E-2</v>
      </c>
      <c r="LJ13" s="63">
        <v>0</v>
      </c>
      <c r="LK13" s="105">
        <v>0</v>
      </c>
      <c r="LL13" s="65">
        <v>-7.4894729137836569E-3</v>
      </c>
      <c r="LM13" s="66"/>
      <c r="LN13" s="67"/>
      <c r="LO13" s="66"/>
      <c r="LP13" s="61"/>
      <c r="LQ13" s="68">
        <v>25.992967495951557</v>
      </c>
      <c r="LS13" s="59" t="s">
        <v>68</v>
      </c>
      <c r="LT13" s="60"/>
      <c r="LU13" s="61"/>
      <c r="LV13" s="62">
        <v>32.205894939721539</v>
      </c>
      <c r="LW13" s="63">
        <v>-1.6085284237915488E-2</v>
      </c>
      <c r="LX13" s="64">
        <v>1.0690952855657179E-2</v>
      </c>
      <c r="LY13" s="63">
        <v>0</v>
      </c>
      <c r="LZ13" s="105">
        <v>0</v>
      </c>
      <c r="MA13" s="65">
        <v>-7.4894729137836569E-3</v>
      </c>
      <c r="MB13" s="66"/>
      <c r="MC13" s="67"/>
      <c r="MD13" s="66"/>
      <c r="ME13" s="61"/>
      <c r="MF13" s="68">
        <v>27.902371523156077</v>
      </c>
      <c r="MH13" s="59" t="s">
        <v>68</v>
      </c>
      <c r="MI13" s="60"/>
      <c r="MJ13" s="61"/>
      <c r="MK13" s="62">
        <v>31.92486615429722</v>
      </c>
      <c r="ML13" s="63">
        <v>-1.6240245425650213E-2</v>
      </c>
      <c r="MM13" s="64">
        <v>1.0906816727486345E-2</v>
      </c>
      <c r="MN13" s="63">
        <v>0</v>
      </c>
      <c r="MO13" s="105">
        <v>0</v>
      </c>
      <c r="MP13" s="65">
        <v>-7.4894729137836569E-3</v>
      </c>
      <c r="MQ13" s="66"/>
      <c r="MR13" s="67"/>
      <c r="MS13" s="66"/>
      <c r="MT13" s="61"/>
      <c r="MU13" s="68">
        <v>27.145615260819078</v>
      </c>
      <c r="MV13"/>
      <c r="MW13" s="59" t="s">
        <v>68</v>
      </c>
      <c r="MX13" s="60"/>
      <c r="MY13" s="61"/>
      <c r="MZ13" s="62">
        <v>26.070141739964388</v>
      </c>
      <c r="NA13" s="63">
        <v>-1.6550706520587339E-2</v>
      </c>
      <c r="NB13" s="64">
        <v>1.0536965709865056E-2</v>
      </c>
      <c r="NC13" s="63">
        <v>0</v>
      </c>
      <c r="ND13" s="105">
        <v>0</v>
      </c>
      <c r="NE13" s="65">
        <v>-7.489472913783656E-3</v>
      </c>
      <c r="NF13" s="66"/>
      <c r="NG13" s="67"/>
      <c r="NH13" s="66"/>
      <c r="NI13" s="61"/>
      <c r="NJ13" s="68">
        <v>22.351950503136045</v>
      </c>
      <c r="NL13" s="59" t="s">
        <v>68</v>
      </c>
      <c r="NM13" s="60"/>
      <c r="NN13" s="61"/>
      <c r="NO13" s="62">
        <v>25.439971047886505</v>
      </c>
      <c r="NP13" s="63">
        <v>-1.7406028746180337E-2</v>
      </c>
      <c r="NQ13" s="64">
        <v>1.0184073069717348E-2</v>
      </c>
      <c r="NR13" s="63">
        <v>0</v>
      </c>
      <c r="NS13" s="105">
        <v>0</v>
      </c>
      <c r="NT13" s="65">
        <v>-7.4894729137836569E-3</v>
      </c>
      <c r="NU13" s="66"/>
      <c r="NV13" s="67"/>
      <c r="NW13" s="66"/>
      <c r="NX13" s="61"/>
      <c r="NY13" s="68">
        <v>21.723594249229517</v>
      </c>
      <c r="OA13" s="59" t="s">
        <v>68</v>
      </c>
      <c r="OB13" s="60"/>
      <c r="OC13" s="61"/>
      <c r="OD13" s="62">
        <v>28.986785763886584</v>
      </c>
      <c r="OE13" s="63">
        <v>-1.5946434011915801E-2</v>
      </c>
      <c r="OF13" s="64">
        <v>1.0948887051972713E-2</v>
      </c>
      <c r="OG13" s="63">
        <v>0</v>
      </c>
      <c r="OH13" s="105">
        <v>0</v>
      </c>
      <c r="OI13" s="65">
        <v>-7.4894729137836569E-3</v>
      </c>
      <c r="OJ13" s="66"/>
      <c r="OK13" s="67"/>
      <c r="OL13" s="66"/>
      <c r="OM13" s="61"/>
      <c r="ON13" s="68">
        <v>24.682536108223669</v>
      </c>
      <c r="OP13" s="59" t="s">
        <v>68</v>
      </c>
      <c r="OQ13" s="60"/>
      <c r="OR13" s="61"/>
      <c r="OS13" s="62">
        <v>23.665604204251142</v>
      </c>
      <c r="OT13" s="63">
        <v>-1.6357995246366969E-2</v>
      </c>
      <c r="OU13" s="64">
        <v>1.0730789332520056E-2</v>
      </c>
      <c r="OV13" s="63">
        <v>0</v>
      </c>
      <c r="OW13" s="105">
        <v>0</v>
      </c>
      <c r="OX13" s="65">
        <v>-7.489472913783656E-3</v>
      </c>
      <c r="OY13" s="66"/>
      <c r="OZ13" s="67"/>
      <c r="PA13" s="66"/>
      <c r="PB13" s="61"/>
      <c r="PC13" s="68">
        <v>20.182077932749934</v>
      </c>
      <c r="PD13"/>
      <c r="PE13" s="59" t="s">
        <v>68</v>
      </c>
      <c r="PF13" s="60"/>
      <c r="PG13" s="61"/>
      <c r="PH13" s="62">
        <v>7.2630004320822072</v>
      </c>
      <c r="PI13" s="63">
        <v>-1.5280419089167959E-2</v>
      </c>
      <c r="PJ13" s="64">
        <v>1.184631916383966E-2</v>
      </c>
      <c r="PK13" s="63">
        <v>0</v>
      </c>
      <c r="PL13" s="105">
        <v>0</v>
      </c>
      <c r="PM13" s="65">
        <v>-2.1993472240576684E-2</v>
      </c>
      <c r="PN13" s="66"/>
      <c r="PO13" s="67"/>
      <c r="PP13" s="66"/>
      <c r="PQ13" s="61"/>
      <c r="PR13" s="68">
        <v>5.8754152991312001</v>
      </c>
      <c r="PS13"/>
      <c r="PT13" s="59" t="s">
        <v>68</v>
      </c>
      <c r="PU13" s="60"/>
      <c r="PV13" s="61"/>
      <c r="PW13" s="62">
        <v>7.8330186009394422</v>
      </c>
      <c r="PX13" s="63">
        <v>-1.7641649356172986E-2</v>
      </c>
      <c r="PY13" s="64">
        <v>1.1032948215719129E-2</v>
      </c>
      <c r="PZ13" s="63">
        <v>0</v>
      </c>
      <c r="QA13" s="105">
        <v>0</v>
      </c>
      <c r="QB13" s="65">
        <v>-2.1993472240576684E-2</v>
      </c>
      <c r="QC13" s="66"/>
      <c r="QD13" s="67"/>
      <c r="QE13" s="66"/>
      <c r="QF13" s="61"/>
      <c r="QG13" s="68">
        <v>6.1625403825168306</v>
      </c>
      <c r="QH13"/>
    </row>
    <row r="14" spans="1:450" ht="15" customHeight="1">
      <c r="A14" s="69"/>
      <c r="B14" s="70"/>
      <c r="C14" s="70"/>
      <c r="D14" s="70"/>
      <c r="E14" s="71"/>
      <c r="F14" s="71"/>
      <c r="G14" s="71"/>
      <c r="H14" s="71"/>
      <c r="I14" s="71"/>
      <c r="J14" s="71"/>
      <c r="K14" s="71"/>
      <c r="L14" s="72"/>
      <c r="M14" s="71"/>
      <c r="N14" s="70"/>
      <c r="P14" s="69"/>
      <c r="Q14" s="70"/>
      <c r="R14" s="70"/>
      <c r="S14" s="70"/>
      <c r="T14" s="71"/>
      <c r="U14" s="71"/>
      <c r="V14" s="71"/>
      <c r="W14" s="71"/>
      <c r="X14" s="71"/>
      <c r="Y14" s="71"/>
      <c r="Z14" s="71"/>
      <c r="AA14" s="72"/>
      <c r="AB14" s="71"/>
      <c r="AC14" s="70"/>
      <c r="AE14" s="69"/>
      <c r="AF14" s="70"/>
      <c r="AG14" s="70"/>
      <c r="AH14" s="70"/>
      <c r="AI14" s="71"/>
      <c r="AJ14" s="71"/>
      <c r="AK14" s="71"/>
      <c r="AL14" s="71"/>
      <c r="AM14" s="71"/>
      <c r="AN14" s="71"/>
      <c r="AO14" s="71"/>
      <c r="AP14" s="72"/>
      <c r="AQ14" s="71"/>
      <c r="AR14" s="70"/>
      <c r="AT14" s="69"/>
      <c r="AU14" s="70"/>
      <c r="AV14" s="70"/>
      <c r="AW14" s="70"/>
      <c r="AX14" s="71"/>
      <c r="AY14" s="71"/>
      <c r="AZ14" s="71"/>
      <c r="BA14" s="71"/>
      <c r="BB14" s="71"/>
      <c r="BC14" s="71"/>
      <c r="BD14" s="71"/>
      <c r="BE14" s="72"/>
      <c r="BF14" s="71"/>
      <c r="BG14" s="70"/>
      <c r="BH14"/>
      <c r="BI14" s="69"/>
      <c r="BJ14" s="70"/>
      <c r="BK14" s="70"/>
      <c r="BL14" s="70"/>
      <c r="BM14" s="71"/>
      <c r="BN14" s="71"/>
      <c r="BO14" s="71"/>
      <c r="BP14" s="71"/>
      <c r="BQ14" s="71"/>
      <c r="BR14" s="71"/>
      <c r="BS14" s="71"/>
      <c r="BT14" s="72"/>
      <c r="BU14" s="71"/>
      <c r="BV14" s="70"/>
      <c r="BX14" s="69"/>
      <c r="BY14" s="70"/>
      <c r="BZ14" s="70"/>
      <c r="CA14" s="70"/>
      <c r="CB14" s="71"/>
      <c r="CC14" s="71"/>
      <c r="CD14" s="71"/>
      <c r="CE14" s="71"/>
      <c r="CF14" s="71"/>
      <c r="CG14" s="71"/>
      <c r="CH14" s="71"/>
      <c r="CI14" s="72"/>
      <c r="CJ14" s="71"/>
      <c r="CK14" s="70"/>
      <c r="CM14" s="69"/>
      <c r="CN14" s="70"/>
      <c r="CO14" s="70"/>
      <c r="CP14" s="70"/>
      <c r="CQ14" s="71"/>
      <c r="CR14" s="71"/>
      <c r="CS14" s="71"/>
      <c r="CT14" s="71"/>
      <c r="CU14" s="71"/>
      <c r="CV14" s="71"/>
      <c r="CW14" s="71"/>
      <c r="CX14" s="72"/>
      <c r="CY14" s="71"/>
      <c r="CZ14" s="70"/>
      <c r="DB14" s="69"/>
      <c r="DC14" s="70"/>
      <c r="DD14" s="70"/>
      <c r="DE14" s="70"/>
      <c r="DF14" s="71"/>
      <c r="DG14" s="71"/>
      <c r="DH14" s="71"/>
      <c r="DI14" s="71"/>
      <c r="DJ14" s="71"/>
      <c r="DK14" s="71"/>
      <c r="DL14" s="71"/>
      <c r="DM14" s="72"/>
      <c r="DN14" s="71"/>
      <c r="DO14" s="70"/>
      <c r="DP14"/>
      <c r="DQ14" s="69"/>
      <c r="DR14" s="70"/>
      <c r="DS14" s="70"/>
      <c r="DT14" s="70"/>
      <c r="DU14" s="71"/>
      <c r="DV14" s="71"/>
      <c r="DW14" s="71"/>
      <c r="DX14" s="71"/>
      <c r="DY14" s="71"/>
      <c r="DZ14" s="71"/>
      <c r="EA14" s="71"/>
      <c r="EB14" s="72"/>
      <c r="EC14" s="71"/>
      <c r="ED14" s="70"/>
      <c r="EE14"/>
      <c r="EF14" s="69"/>
      <c r="EG14" s="70"/>
      <c r="EH14" s="70"/>
      <c r="EI14" s="70"/>
      <c r="EJ14" s="71"/>
      <c r="EK14" s="71"/>
      <c r="EL14" s="71"/>
      <c r="EM14" s="71"/>
      <c r="EN14" s="71"/>
      <c r="EO14" s="71"/>
      <c r="EP14" s="71"/>
      <c r="EQ14" s="72"/>
      <c r="ER14" s="71"/>
      <c r="ES14" s="70"/>
      <c r="ET14"/>
      <c r="EU14" s="69"/>
      <c r="EV14" s="70"/>
      <c r="EW14" s="70"/>
      <c r="EX14" s="70"/>
      <c r="EY14" s="71"/>
      <c r="EZ14" s="71"/>
      <c r="FA14" s="71"/>
      <c r="FB14" s="71"/>
      <c r="FC14" s="71"/>
      <c r="FD14" s="71"/>
      <c r="FE14" s="71"/>
      <c r="FF14" s="72"/>
      <c r="FG14" s="71"/>
      <c r="FH14" s="70"/>
      <c r="FJ14" s="69"/>
      <c r="FK14" s="70"/>
      <c r="FL14" s="70"/>
      <c r="FM14" s="70"/>
      <c r="FN14" s="71"/>
      <c r="FO14" s="71"/>
      <c r="FP14" s="71"/>
      <c r="FQ14" s="71"/>
      <c r="FR14" s="71"/>
      <c r="FS14" s="71"/>
      <c r="FT14" s="71"/>
      <c r="FU14" s="72"/>
      <c r="FV14" s="71"/>
      <c r="FW14" s="70"/>
      <c r="FY14" s="69"/>
      <c r="FZ14" s="70"/>
      <c r="GA14" s="70"/>
      <c r="GB14" s="70"/>
      <c r="GC14" s="71"/>
      <c r="GD14" s="71"/>
      <c r="GE14" s="71"/>
      <c r="GF14" s="71"/>
      <c r="GG14" s="71"/>
      <c r="GH14" s="71"/>
      <c r="GI14" s="71"/>
      <c r="GJ14" s="72"/>
      <c r="GK14" s="71"/>
      <c r="GL14" s="70"/>
      <c r="GN14" s="69"/>
      <c r="GO14" s="70"/>
      <c r="GP14" s="70"/>
      <c r="GQ14" s="70"/>
      <c r="GR14" s="71"/>
      <c r="GS14" s="71"/>
      <c r="GT14" s="71"/>
      <c r="GU14" s="71"/>
      <c r="GV14" s="71"/>
      <c r="GW14" s="71"/>
      <c r="GX14" s="71"/>
      <c r="GY14" s="72"/>
      <c r="GZ14" s="71"/>
      <c r="HA14" s="70"/>
      <c r="HB14"/>
      <c r="HC14" s="69"/>
      <c r="HD14" s="70"/>
      <c r="HE14" s="70"/>
      <c r="HF14" s="70"/>
      <c r="HG14" s="71"/>
      <c r="HH14" s="71"/>
      <c r="HI14" s="71"/>
      <c r="HJ14" s="71"/>
      <c r="HK14" s="71"/>
      <c r="HL14" s="71"/>
      <c r="HM14" s="71"/>
      <c r="HN14" s="72"/>
      <c r="HO14" s="71"/>
      <c r="HP14" s="70"/>
      <c r="HR14" s="69"/>
      <c r="HS14" s="70"/>
      <c r="HT14" s="70"/>
      <c r="HU14" s="70"/>
      <c r="HV14" s="71"/>
      <c r="HW14" s="71"/>
      <c r="HX14" s="71"/>
      <c r="HY14" s="71"/>
      <c r="HZ14" s="71"/>
      <c r="IA14" s="71"/>
      <c r="IB14" s="71"/>
      <c r="IC14" s="72"/>
      <c r="ID14" s="71"/>
      <c r="IE14" s="70"/>
      <c r="IG14" s="69"/>
      <c r="IH14" s="70"/>
      <c r="II14" s="70"/>
      <c r="IJ14" s="70"/>
      <c r="IK14" s="71"/>
      <c r="IL14" s="71"/>
      <c r="IM14" s="71"/>
      <c r="IN14" s="71"/>
      <c r="IO14" s="71"/>
      <c r="IP14" s="71"/>
      <c r="IQ14" s="71"/>
      <c r="IR14" s="72"/>
      <c r="IS14" s="71"/>
      <c r="IT14" s="70"/>
      <c r="IV14" s="69"/>
      <c r="IW14" s="70"/>
      <c r="IX14" s="70"/>
      <c r="IY14" s="70"/>
      <c r="IZ14" s="71"/>
      <c r="JA14" s="71"/>
      <c r="JB14" s="71"/>
      <c r="JC14" s="71"/>
      <c r="JD14" s="71"/>
      <c r="JE14" s="71"/>
      <c r="JF14" s="71"/>
      <c r="JG14" s="72"/>
      <c r="JH14" s="71"/>
      <c r="JI14" s="70"/>
      <c r="JJ14"/>
      <c r="JK14" s="69"/>
      <c r="JL14" s="70"/>
      <c r="JM14" s="70"/>
      <c r="JN14" s="70"/>
      <c r="JO14" s="71"/>
      <c r="JP14" s="71"/>
      <c r="JQ14" s="71"/>
      <c r="JR14" s="71"/>
      <c r="JS14" s="71"/>
      <c r="JT14" s="71"/>
      <c r="JU14" s="71"/>
      <c r="JV14" s="72"/>
      <c r="JW14" s="71"/>
      <c r="JX14" s="70"/>
      <c r="JY14"/>
      <c r="JZ14" s="69"/>
      <c r="KA14" s="70"/>
      <c r="KB14" s="70"/>
      <c r="KC14" s="70"/>
      <c r="KD14" s="71"/>
      <c r="KE14" s="71"/>
      <c r="KF14" s="71"/>
      <c r="KG14" s="71"/>
      <c r="KH14" s="71"/>
      <c r="KI14" s="71"/>
      <c r="KJ14" s="71"/>
      <c r="KK14" s="72"/>
      <c r="KL14" s="71"/>
      <c r="KM14" s="70"/>
      <c r="KN14"/>
      <c r="KO14" s="69"/>
      <c r="KP14" s="70"/>
      <c r="KQ14" s="70"/>
      <c r="KR14" s="70"/>
      <c r="KS14" s="71"/>
      <c r="KT14" s="71"/>
      <c r="KU14" s="71"/>
      <c r="KV14" s="71"/>
      <c r="KW14" s="71"/>
      <c r="KX14" s="71"/>
      <c r="KY14" s="71"/>
      <c r="KZ14" s="72"/>
      <c r="LA14" s="71"/>
      <c r="LB14" s="70"/>
      <c r="LD14" s="69"/>
      <c r="LE14" s="70"/>
      <c r="LF14" s="70"/>
      <c r="LG14" s="70"/>
      <c r="LH14" s="71"/>
      <c r="LI14" s="71"/>
      <c r="LJ14" s="71"/>
      <c r="LK14" s="71"/>
      <c r="LL14" s="71"/>
      <c r="LM14" s="71"/>
      <c r="LN14" s="71"/>
      <c r="LO14" s="72"/>
      <c r="LP14" s="71"/>
      <c r="LQ14" s="70"/>
      <c r="LS14" s="69"/>
      <c r="LT14" s="70"/>
      <c r="LU14" s="70"/>
      <c r="LV14" s="70"/>
      <c r="LW14" s="71"/>
      <c r="LX14" s="71"/>
      <c r="LY14" s="71"/>
      <c r="LZ14" s="71"/>
      <c r="MA14" s="71"/>
      <c r="MB14" s="71"/>
      <c r="MC14" s="71"/>
      <c r="MD14" s="72"/>
      <c r="ME14" s="71"/>
      <c r="MF14" s="70"/>
      <c r="MH14" s="69"/>
      <c r="MI14" s="70"/>
      <c r="MJ14" s="70"/>
      <c r="MK14" s="70"/>
      <c r="ML14" s="71"/>
      <c r="MM14" s="71"/>
      <c r="MN14" s="71"/>
      <c r="MO14" s="71"/>
      <c r="MP14" s="71"/>
      <c r="MQ14" s="71"/>
      <c r="MR14" s="71"/>
      <c r="MS14" s="72"/>
      <c r="MT14" s="71"/>
      <c r="MU14" s="70"/>
      <c r="MV14"/>
      <c r="MW14" s="69"/>
      <c r="MX14" s="70"/>
      <c r="MY14" s="70"/>
      <c r="MZ14" s="70"/>
      <c r="NA14" s="71"/>
      <c r="NB14" s="71"/>
      <c r="NC14" s="71"/>
      <c r="ND14" s="71"/>
      <c r="NE14" s="71"/>
      <c r="NF14" s="71"/>
      <c r="NG14" s="71"/>
      <c r="NH14" s="72"/>
      <c r="NI14" s="71"/>
      <c r="NJ14" s="70"/>
      <c r="NL14" s="69"/>
      <c r="NM14" s="70"/>
      <c r="NN14" s="70"/>
      <c r="NO14" s="70"/>
      <c r="NP14" s="71"/>
      <c r="NQ14" s="71"/>
      <c r="NR14" s="71"/>
      <c r="NS14" s="71"/>
      <c r="NT14" s="71"/>
      <c r="NU14" s="71"/>
      <c r="NV14" s="71"/>
      <c r="NW14" s="72"/>
      <c r="NX14" s="71"/>
      <c r="NY14" s="70"/>
      <c r="OA14" s="69"/>
      <c r="OB14" s="70"/>
      <c r="OC14" s="70"/>
      <c r="OD14" s="70"/>
      <c r="OE14" s="71"/>
      <c r="OF14" s="71"/>
      <c r="OG14" s="71"/>
      <c r="OH14" s="71"/>
      <c r="OI14" s="71"/>
      <c r="OJ14" s="71"/>
      <c r="OK14" s="71"/>
      <c r="OL14" s="72"/>
      <c r="OM14" s="71"/>
      <c r="ON14" s="70"/>
      <c r="OP14" s="69"/>
      <c r="OQ14" s="70"/>
      <c r="OR14" s="70"/>
      <c r="OS14" s="70"/>
      <c r="OT14" s="71"/>
      <c r="OU14" s="71"/>
      <c r="OV14" s="71"/>
      <c r="OW14" s="71"/>
      <c r="OX14" s="71"/>
      <c r="OY14" s="71"/>
      <c r="OZ14" s="71"/>
      <c r="PA14" s="72"/>
      <c r="PB14" s="71"/>
      <c r="PC14" s="70"/>
      <c r="PD14"/>
      <c r="PE14" s="69"/>
      <c r="PF14" s="70"/>
      <c r="PG14" s="70"/>
      <c r="PH14" s="70"/>
      <c r="PI14" s="71"/>
      <c r="PJ14" s="71"/>
      <c r="PK14" s="71"/>
      <c r="PL14" s="71"/>
      <c r="PM14" s="71"/>
      <c r="PN14" s="71"/>
      <c r="PO14" s="71"/>
      <c r="PP14" s="72"/>
      <c r="PQ14" s="71"/>
      <c r="PR14" s="70"/>
      <c r="PS14"/>
      <c r="PT14" s="69"/>
      <c r="PU14" s="70"/>
      <c r="PV14" s="70"/>
      <c r="PW14" s="70"/>
      <c r="PX14" s="71"/>
      <c r="PY14" s="71"/>
      <c r="PZ14" s="71"/>
      <c r="QA14" s="71"/>
      <c r="QB14" s="71"/>
      <c r="QC14" s="71"/>
      <c r="QD14" s="71"/>
      <c r="QE14" s="72"/>
      <c r="QF14" s="71"/>
      <c r="QG14" s="70"/>
      <c r="QH14"/>
    </row>
    <row r="15" spans="1:450" ht="15" customHeight="1">
      <c r="A15" s="152" t="s">
        <v>69</v>
      </c>
      <c r="B15" s="153"/>
      <c r="C15" s="153"/>
      <c r="D15" s="153"/>
      <c r="E15" s="153"/>
      <c r="F15" s="153"/>
      <c r="G15" s="154"/>
      <c r="H15" s="3"/>
      <c r="I15" s="149" t="s">
        <v>70</v>
      </c>
      <c r="J15" s="150"/>
      <c r="K15" s="150"/>
      <c r="L15" s="150"/>
      <c r="M15" s="150"/>
      <c r="N15" s="151"/>
      <c r="P15" s="152" t="s">
        <v>69</v>
      </c>
      <c r="Q15" s="153"/>
      <c r="R15" s="153"/>
      <c r="S15" s="153"/>
      <c r="T15" s="153"/>
      <c r="U15" s="153"/>
      <c r="V15" s="154"/>
      <c r="W15" s="3"/>
      <c r="X15" s="149" t="s">
        <v>70</v>
      </c>
      <c r="Y15" s="150"/>
      <c r="Z15" s="150"/>
      <c r="AA15" s="150"/>
      <c r="AB15" s="150"/>
      <c r="AC15" s="151"/>
      <c r="AE15" s="152" t="s">
        <v>69</v>
      </c>
      <c r="AF15" s="153"/>
      <c r="AG15" s="153"/>
      <c r="AH15" s="153"/>
      <c r="AI15" s="153"/>
      <c r="AJ15" s="153"/>
      <c r="AK15" s="154"/>
      <c r="AL15" s="3"/>
      <c r="AM15" s="149" t="s">
        <v>70</v>
      </c>
      <c r="AN15" s="150"/>
      <c r="AO15" s="150"/>
      <c r="AP15" s="150"/>
      <c r="AQ15" s="150"/>
      <c r="AR15" s="151"/>
      <c r="AT15" s="152" t="s">
        <v>69</v>
      </c>
      <c r="AU15" s="153"/>
      <c r="AV15" s="153"/>
      <c r="AW15" s="153"/>
      <c r="AX15" s="153"/>
      <c r="AY15" s="153"/>
      <c r="AZ15" s="154"/>
      <c r="BA15" s="3"/>
      <c r="BB15" s="149" t="s">
        <v>70</v>
      </c>
      <c r="BC15" s="150"/>
      <c r="BD15" s="150"/>
      <c r="BE15" s="150"/>
      <c r="BF15" s="150"/>
      <c r="BG15" s="151"/>
      <c r="BH15"/>
      <c r="BI15" s="152" t="s">
        <v>69</v>
      </c>
      <c r="BJ15" s="153"/>
      <c r="BK15" s="153"/>
      <c r="BL15" s="153"/>
      <c r="BM15" s="153"/>
      <c r="BN15" s="153"/>
      <c r="BO15" s="154"/>
      <c r="BP15" s="3"/>
      <c r="BQ15" s="149" t="s">
        <v>70</v>
      </c>
      <c r="BR15" s="150"/>
      <c r="BS15" s="150"/>
      <c r="BT15" s="150"/>
      <c r="BU15" s="150"/>
      <c r="BV15" s="151"/>
      <c r="BX15" s="152" t="s">
        <v>69</v>
      </c>
      <c r="BY15" s="153"/>
      <c r="BZ15" s="153"/>
      <c r="CA15" s="153"/>
      <c r="CB15" s="153"/>
      <c r="CC15" s="153"/>
      <c r="CD15" s="154"/>
      <c r="CE15" s="3"/>
      <c r="CF15" s="149" t="s">
        <v>70</v>
      </c>
      <c r="CG15" s="150"/>
      <c r="CH15" s="150"/>
      <c r="CI15" s="150"/>
      <c r="CJ15" s="150"/>
      <c r="CK15" s="151"/>
      <c r="CM15" s="152" t="s">
        <v>69</v>
      </c>
      <c r="CN15" s="153"/>
      <c r="CO15" s="153"/>
      <c r="CP15" s="153"/>
      <c r="CQ15" s="153"/>
      <c r="CR15" s="153"/>
      <c r="CS15" s="154"/>
      <c r="CT15" s="3"/>
      <c r="CU15" s="149" t="s">
        <v>70</v>
      </c>
      <c r="CV15" s="150"/>
      <c r="CW15" s="150"/>
      <c r="CX15" s="150"/>
      <c r="CY15" s="150"/>
      <c r="CZ15" s="151"/>
      <c r="DB15" s="152" t="s">
        <v>69</v>
      </c>
      <c r="DC15" s="153"/>
      <c r="DD15" s="153"/>
      <c r="DE15" s="153"/>
      <c r="DF15" s="153"/>
      <c r="DG15" s="153"/>
      <c r="DH15" s="154"/>
      <c r="DI15" s="3"/>
      <c r="DJ15" s="149" t="s">
        <v>70</v>
      </c>
      <c r="DK15" s="150"/>
      <c r="DL15" s="150"/>
      <c r="DM15" s="150"/>
      <c r="DN15" s="150"/>
      <c r="DO15" s="151"/>
      <c r="DP15"/>
      <c r="DQ15" s="152" t="s">
        <v>69</v>
      </c>
      <c r="DR15" s="153"/>
      <c r="DS15" s="153"/>
      <c r="DT15" s="153"/>
      <c r="DU15" s="153"/>
      <c r="DV15" s="153"/>
      <c r="DW15" s="154"/>
      <c r="DX15" s="3"/>
      <c r="DY15" s="149" t="s">
        <v>70</v>
      </c>
      <c r="DZ15" s="150"/>
      <c r="EA15" s="150"/>
      <c r="EB15" s="150"/>
      <c r="EC15" s="150"/>
      <c r="ED15" s="151"/>
      <c r="EE15"/>
      <c r="EF15" s="152" t="s">
        <v>69</v>
      </c>
      <c r="EG15" s="153"/>
      <c r="EH15" s="153"/>
      <c r="EI15" s="153"/>
      <c r="EJ15" s="153"/>
      <c r="EK15" s="153"/>
      <c r="EL15" s="154"/>
      <c r="EM15" s="3"/>
      <c r="EN15" s="149" t="s">
        <v>70</v>
      </c>
      <c r="EO15" s="150"/>
      <c r="EP15" s="150"/>
      <c r="EQ15" s="150"/>
      <c r="ER15" s="150"/>
      <c r="ES15" s="151"/>
      <c r="ET15"/>
      <c r="EU15" s="152" t="s">
        <v>69</v>
      </c>
      <c r="EV15" s="153"/>
      <c r="EW15" s="153"/>
      <c r="EX15" s="153"/>
      <c r="EY15" s="153"/>
      <c r="EZ15" s="153"/>
      <c r="FA15" s="154"/>
      <c r="FB15" s="3"/>
      <c r="FC15" s="149" t="s">
        <v>70</v>
      </c>
      <c r="FD15" s="150"/>
      <c r="FE15" s="150"/>
      <c r="FF15" s="150"/>
      <c r="FG15" s="150"/>
      <c r="FH15" s="151"/>
      <c r="FJ15" s="152" t="s">
        <v>69</v>
      </c>
      <c r="FK15" s="153"/>
      <c r="FL15" s="153"/>
      <c r="FM15" s="153"/>
      <c r="FN15" s="153"/>
      <c r="FO15" s="153"/>
      <c r="FP15" s="154"/>
      <c r="FQ15" s="3"/>
      <c r="FR15" s="149" t="s">
        <v>70</v>
      </c>
      <c r="FS15" s="150"/>
      <c r="FT15" s="150"/>
      <c r="FU15" s="150"/>
      <c r="FV15" s="150"/>
      <c r="FW15" s="151"/>
      <c r="FY15" s="152" t="s">
        <v>69</v>
      </c>
      <c r="FZ15" s="153"/>
      <c r="GA15" s="153"/>
      <c r="GB15" s="153"/>
      <c r="GC15" s="153"/>
      <c r="GD15" s="153"/>
      <c r="GE15" s="154"/>
      <c r="GF15" s="3"/>
      <c r="GG15" s="149" t="s">
        <v>70</v>
      </c>
      <c r="GH15" s="150"/>
      <c r="GI15" s="150"/>
      <c r="GJ15" s="150"/>
      <c r="GK15" s="150"/>
      <c r="GL15" s="151"/>
      <c r="GN15" s="152" t="s">
        <v>69</v>
      </c>
      <c r="GO15" s="153"/>
      <c r="GP15" s="153"/>
      <c r="GQ15" s="153"/>
      <c r="GR15" s="153"/>
      <c r="GS15" s="153"/>
      <c r="GT15" s="154"/>
      <c r="GU15" s="3"/>
      <c r="GV15" s="149" t="s">
        <v>70</v>
      </c>
      <c r="GW15" s="150"/>
      <c r="GX15" s="150"/>
      <c r="GY15" s="150"/>
      <c r="GZ15" s="150"/>
      <c r="HA15" s="151"/>
      <c r="HB15"/>
      <c r="HC15" s="152" t="s">
        <v>69</v>
      </c>
      <c r="HD15" s="153"/>
      <c r="HE15" s="153"/>
      <c r="HF15" s="153"/>
      <c r="HG15" s="153"/>
      <c r="HH15" s="153"/>
      <c r="HI15" s="154"/>
      <c r="HJ15" s="3"/>
      <c r="HK15" s="149" t="s">
        <v>70</v>
      </c>
      <c r="HL15" s="150"/>
      <c r="HM15" s="150"/>
      <c r="HN15" s="150"/>
      <c r="HO15" s="150"/>
      <c r="HP15" s="151"/>
      <c r="HR15" s="152" t="s">
        <v>69</v>
      </c>
      <c r="HS15" s="153"/>
      <c r="HT15" s="153"/>
      <c r="HU15" s="153"/>
      <c r="HV15" s="153"/>
      <c r="HW15" s="153"/>
      <c r="HX15" s="154"/>
      <c r="HY15" s="3"/>
      <c r="HZ15" s="149" t="s">
        <v>70</v>
      </c>
      <c r="IA15" s="150"/>
      <c r="IB15" s="150"/>
      <c r="IC15" s="150"/>
      <c r="ID15" s="150"/>
      <c r="IE15" s="151"/>
      <c r="IG15" s="152" t="s">
        <v>69</v>
      </c>
      <c r="IH15" s="153"/>
      <c r="II15" s="153"/>
      <c r="IJ15" s="153"/>
      <c r="IK15" s="153"/>
      <c r="IL15" s="153"/>
      <c r="IM15" s="154"/>
      <c r="IN15" s="3"/>
      <c r="IO15" s="149" t="s">
        <v>70</v>
      </c>
      <c r="IP15" s="150"/>
      <c r="IQ15" s="150"/>
      <c r="IR15" s="150"/>
      <c r="IS15" s="150"/>
      <c r="IT15" s="151"/>
      <c r="IV15" s="152" t="s">
        <v>69</v>
      </c>
      <c r="IW15" s="153"/>
      <c r="IX15" s="153"/>
      <c r="IY15" s="153"/>
      <c r="IZ15" s="153"/>
      <c r="JA15" s="153"/>
      <c r="JB15" s="154"/>
      <c r="JC15" s="3"/>
      <c r="JD15" s="149" t="s">
        <v>70</v>
      </c>
      <c r="JE15" s="150"/>
      <c r="JF15" s="150"/>
      <c r="JG15" s="150"/>
      <c r="JH15" s="150"/>
      <c r="JI15" s="151"/>
      <c r="JJ15"/>
      <c r="JK15" s="152" t="s">
        <v>69</v>
      </c>
      <c r="JL15" s="153"/>
      <c r="JM15" s="153"/>
      <c r="JN15" s="153"/>
      <c r="JO15" s="153"/>
      <c r="JP15" s="153"/>
      <c r="JQ15" s="154"/>
      <c r="JR15" s="3"/>
      <c r="JS15" s="149" t="s">
        <v>70</v>
      </c>
      <c r="JT15" s="150"/>
      <c r="JU15" s="150"/>
      <c r="JV15" s="150"/>
      <c r="JW15" s="150"/>
      <c r="JX15" s="151"/>
      <c r="JY15"/>
      <c r="JZ15" s="152" t="s">
        <v>69</v>
      </c>
      <c r="KA15" s="153"/>
      <c r="KB15" s="153"/>
      <c r="KC15" s="153"/>
      <c r="KD15" s="153"/>
      <c r="KE15" s="153"/>
      <c r="KF15" s="154"/>
      <c r="KG15" s="3"/>
      <c r="KH15" s="149" t="s">
        <v>70</v>
      </c>
      <c r="KI15" s="150"/>
      <c r="KJ15" s="150"/>
      <c r="KK15" s="150"/>
      <c r="KL15" s="150"/>
      <c r="KM15" s="151"/>
      <c r="KN15"/>
      <c r="KO15" s="152" t="s">
        <v>69</v>
      </c>
      <c r="KP15" s="153"/>
      <c r="KQ15" s="153"/>
      <c r="KR15" s="153"/>
      <c r="KS15" s="153"/>
      <c r="KT15" s="153"/>
      <c r="KU15" s="154"/>
      <c r="KV15" s="3"/>
      <c r="KW15" s="149" t="s">
        <v>70</v>
      </c>
      <c r="KX15" s="150"/>
      <c r="KY15" s="150"/>
      <c r="KZ15" s="150"/>
      <c r="LA15" s="150"/>
      <c r="LB15" s="151"/>
      <c r="LD15" s="152" t="s">
        <v>69</v>
      </c>
      <c r="LE15" s="153"/>
      <c r="LF15" s="153"/>
      <c r="LG15" s="153"/>
      <c r="LH15" s="153"/>
      <c r="LI15" s="153"/>
      <c r="LJ15" s="154"/>
      <c r="LK15" s="3"/>
      <c r="LL15" s="149" t="s">
        <v>70</v>
      </c>
      <c r="LM15" s="150"/>
      <c r="LN15" s="150"/>
      <c r="LO15" s="150"/>
      <c r="LP15" s="150"/>
      <c r="LQ15" s="151"/>
      <c r="LS15" s="152" t="s">
        <v>69</v>
      </c>
      <c r="LT15" s="153"/>
      <c r="LU15" s="153"/>
      <c r="LV15" s="153"/>
      <c r="LW15" s="153"/>
      <c r="LX15" s="153"/>
      <c r="LY15" s="154"/>
      <c r="LZ15" s="3"/>
      <c r="MA15" s="149" t="s">
        <v>70</v>
      </c>
      <c r="MB15" s="150"/>
      <c r="MC15" s="150"/>
      <c r="MD15" s="150"/>
      <c r="ME15" s="150"/>
      <c r="MF15" s="151"/>
      <c r="MH15" s="152" t="s">
        <v>69</v>
      </c>
      <c r="MI15" s="153"/>
      <c r="MJ15" s="153"/>
      <c r="MK15" s="153"/>
      <c r="ML15" s="153"/>
      <c r="MM15" s="153"/>
      <c r="MN15" s="154"/>
      <c r="MO15" s="3"/>
      <c r="MP15" s="149" t="s">
        <v>70</v>
      </c>
      <c r="MQ15" s="150"/>
      <c r="MR15" s="150"/>
      <c r="MS15" s="150"/>
      <c r="MT15" s="150"/>
      <c r="MU15" s="151"/>
      <c r="MV15"/>
      <c r="MW15" s="152" t="s">
        <v>69</v>
      </c>
      <c r="MX15" s="153"/>
      <c r="MY15" s="153"/>
      <c r="MZ15" s="153"/>
      <c r="NA15" s="153"/>
      <c r="NB15" s="153"/>
      <c r="NC15" s="154"/>
      <c r="ND15" s="3"/>
      <c r="NE15" s="149" t="s">
        <v>70</v>
      </c>
      <c r="NF15" s="150"/>
      <c r="NG15" s="150"/>
      <c r="NH15" s="150"/>
      <c r="NI15" s="150"/>
      <c r="NJ15" s="151"/>
      <c r="NL15" s="152" t="s">
        <v>69</v>
      </c>
      <c r="NM15" s="153"/>
      <c r="NN15" s="153"/>
      <c r="NO15" s="153"/>
      <c r="NP15" s="153"/>
      <c r="NQ15" s="153"/>
      <c r="NR15" s="154"/>
      <c r="NS15" s="3"/>
      <c r="NT15" s="149" t="s">
        <v>70</v>
      </c>
      <c r="NU15" s="150"/>
      <c r="NV15" s="150"/>
      <c r="NW15" s="150"/>
      <c r="NX15" s="150"/>
      <c r="NY15" s="151"/>
      <c r="OA15" s="152" t="s">
        <v>69</v>
      </c>
      <c r="OB15" s="153"/>
      <c r="OC15" s="153"/>
      <c r="OD15" s="153"/>
      <c r="OE15" s="153"/>
      <c r="OF15" s="153"/>
      <c r="OG15" s="154"/>
      <c r="OH15" s="3"/>
      <c r="OI15" s="149" t="s">
        <v>70</v>
      </c>
      <c r="OJ15" s="150"/>
      <c r="OK15" s="150"/>
      <c r="OL15" s="150"/>
      <c r="OM15" s="150"/>
      <c r="ON15" s="151"/>
      <c r="OP15" s="152" t="s">
        <v>69</v>
      </c>
      <c r="OQ15" s="153"/>
      <c r="OR15" s="153"/>
      <c r="OS15" s="153"/>
      <c r="OT15" s="153"/>
      <c r="OU15" s="153"/>
      <c r="OV15" s="154"/>
      <c r="OW15" s="3"/>
      <c r="OX15" s="149" t="s">
        <v>70</v>
      </c>
      <c r="OY15" s="150"/>
      <c r="OZ15" s="150"/>
      <c r="PA15" s="150"/>
      <c r="PB15" s="150"/>
      <c r="PC15" s="151"/>
      <c r="PD15"/>
      <c r="PE15" s="152" t="s">
        <v>69</v>
      </c>
      <c r="PF15" s="153"/>
      <c r="PG15" s="153"/>
      <c r="PH15" s="153"/>
      <c r="PI15" s="153"/>
      <c r="PJ15" s="153"/>
      <c r="PK15" s="154"/>
      <c r="PL15" s="3"/>
      <c r="PM15" s="149" t="s">
        <v>70</v>
      </c>
      <c r="PN15" s="150"/>
      <c r="PO15" s="150"/>
      <c r="PP15" s="150"/>
      <c r="PQ15" s="150"/>
      <c r="PR15" s="151"/>
      <c r="PS15"/>
      <c r="PT15" s="152" t="s">
        <v>69</v>
      </c>
      <c r="PU15" s="153"/>
      <c r="PV15" s="153"/>
      <c r="PW15" s="153"/>
      <c r="PX15" s="153"/>
      <c r="PY15" s="153"/>
      <c r="PZ15" s="154"/>
      <c r="QA15" s="3"/>
      <c r="QB15" s="149" t="s">
        <v>70</v>
      </c>
      <c r="QC15" s="150"/>
      <c r="QD15" s="150"/>
      <c r="QE15" s="150"/>
      <c r="QF15" s="150"/>
      <c r="QG15" s="151"/>
      <c r="QH15"/>
    </row>
    <row r="16" spans="1:450" ht="15" customHeight="1">
      <c r="A16" s="73" t="s">
        <v>71</v>
      </c>
      <c r="B16" s="137"/>
      <c r="C16" s="137"/>
      <c r="D16" s="137"/>
      <c r="E16" s="137"/>
      <c r="F16" s="137"/>
      <c r="G16" s="75"/>
      <c r="H16" s="3"/>
      <c r="I16" s="155" t="s">
        <v>72</v>
      </c>
      <c r="J16" s="156"/>
      <c r="K16" s="156"/>
      <c r="L16" s="156"/>
      <c r="M16" s="157" t="s">
        <v>73</v>
      </c>
      <c r="N16" s="158" t="s">
        <v>13</v>
      </c>
      <c r="P16" s="73" t="s">
        <v>71</v>
      </c>
      <c r="Q16" s="137"/>
      <c r="R16" s="137"/>
      <c r="S16" s="137"/>
      <c r="T16" s="137"/>
      <c r="U16" s="137"/>
      <c r="V16" s="75"/>
      <c r="W16" s="3"/>
      <c r="X16" s="155" t="s">
        <v>72</v>
      </c>
      <c r="Y16" s="156"/>
      <c r="Z16" s="156"/>
      <c r="AA16" s="156"/>
      <c r="AB16" s="157" t="s">
        <v>73</v>
      </c>
      <c r="AC16" s="158" t="s">
        <v>13</v>
      </c>
      <c r="AE16" s="73" t="s">
        <v>71</v>
      </c>
      <c r="AF16" s="137"/>
      <c r="AG16" s="137"/>
      <c r="AH16" s="137"/>
      <c r="AI16" s="137"/>
      <c r="AJ16" s="137"/>
      <c r="AK16" s="75"/>
      <c r="AL16" s="3"/>
      <c r="AM16" s="155" t="s">
        <v>72</v>
      </c>
      <c r="AN16" s="156"/>
      <c r="AO16" s="156"/>
      <c r="AP16" s="156"/>
      <c r="AQ16" s="157" t="s">
        <v>73</v>
      </c>
      <c r="AR16" s="158" t="s">
        <v>13</v>
      </c>
      <c r="AT16" s="73" t="s">
        <v>71</v>
      </c>
      <c r="AU16" s="137"/>
      <c r="AV16" s="137"/>
      <c r="AW16" s="137"/>
      <c r="AX16" s="137"/>
      <c r="AY16" s="137"/>
      <c r="AZ16" s="75"/>
      <c r="BA16" s="3"/>
      <c r="BB16" s="155" t="s">
        <v>72</v>
      </c>
      <c r="BC16" s="156"/>
      <c r="BD16" s="156"/>
      <c r="BE16" s="156"/>
      <c r="BF16" s="157" t="s">
        <v>73</v>
      </c>
      <c r="BG16" s="158" t="s">
        <v>13</v>
      </c>
      <c r="BH16"/>
      <c r="BI16" s="73" t="s">
        <v>71</v>
      </c>
      <c r="BJ16" s="137"/>
      <c r="BK16" s="137"/>
      <c r="BL16" s="137"/>
      <c r="BM16" s="137"/>
      <c r="BN16" s="137"/>
      <c r="BO16" s="75"/>
      <c r="BP16" s="3"/>
      <c r="BQ16" s="155" t="s">
        <v>72</v>
      </c>
      <c r="BR16" s="156"/>
      <c r="BS16" s="156"/>
      <c r="BT16" s="156"/>
      <c r="BU16" s="157" t="s">
        <v>73</v>
      </c>
      <c r="BV16" s="158" t="s">
        <v>13</v>
      </c>
      <c r="BX16" s="73" t="s">
        <v>71</v>
      </c>
      <c r="BY16" s="137"/>
      <c r="BZ16" s="137"/>
      <c r="CA16" s="137"/>
      <c r="CB16" s="137"/>
      <c r="CC16" s="137"/>
      <c r="CD16" s="75"/>
      <c r="CE16" s="3"/>
      <c r="CF16" s="155" t="s">
        <v>72</v>
      </c>
      <c r="CG16" s="156"/>
      <c r="CH16" s="156"/>
      <c r="CI16" s="156"/>
      <c r="CJ16" s="157" t="s">
        <v>73</v>
      </c>
      <c r="CK16" s="158" t="s">
        <v>13</v>
      </c>
      <c r="CM16" s="73" t="s">
        <v>71</v>
      </c>
      <c r="CN16" s="137"/>
      <c r="CO16" s="137"/>
      <c r="CP16" s="137"/>
      <c r="CQ16" s="137"/>
      <c r="CR16" s="137"/>
      <c r="CS16" s="75"/>
      <c r="CT16" s="3"/>
      <c r="CU16" s="155" t="s">
        <v>72</v>
      </c>
      <c r="CV16" s="156"/>
      <c r="CW16" s="156"/>
      <c r="CX16" s="156"/>
      <c r="CY16" s="157" t="s">
        <v>73</v>
      </c>
      <c r="CZ16" s="158" t="s">
        <v>13</v>
      </c>
      <c r="DB16" s="73" t="s">
        <v>71</v>
      </c>
      <c r="DC16" s="137"/>
      <c r="DD16" s="137"/>
      <c r="DE16" s="137"/>
      <c r="DF16" s="137"/>
      <c r="DG16" s="137"/>
      <c r="DH16" s="75"/>
      <c r="DI16" s="3"/>
      <c r="DJ16" s="155" t="s">
        <v>72</v>
      </c>
      <c r="DK16" s="156"/>
      <c r="DL16" s="156"/>
      <c r="DM16" s="156"/>
      <c r="DN16" s="157" t="s">
        <v>73</v>
      </c>
      <c r="DO16" s="158" t="s">
        <v>13</v>
      </c>
      <c r="DP16"/>
      <c r="DQ16" s="73" t="s">
        <v>71</v>
      </c>
      <c r="DR16" s="137"/>
      <c r="DS16" s="137"/>
      <c r="DT16" s="137"/>
      <c r="DU16" s="137"/>
      <c r="DV16" s="137"/>
      <c r="DW16" s="75"/>
      <c r="DX16" s="3"/>
      <c r="DY16" s="155" t="s">
        <v>72</v>
      </c>
      <c r="DZ16" s="156"/>
      <c r="EA16" s="156"/>
      <c r="EB16" s="156"/>
      <c r="EC16" s="157" t="s">
        <v>73</v>
      </c>
      <c r="ED16" s="158" t="s">
        <v>13</v>
      </c>
      <c r="EE16"/>
      <c r="EF16" s="73" t="s">
        <v>71</v>
      </c>
      <c r="EG16" s="137"/>
      <c r="EH16" s="137"/>
      <c r="EI16" s="137"/>
      <c r="EJ16" s="137"/>
      <c r="EK16" s="137"/>
      <c r="EL16" s="75"/>
      <c r="EM16" s="3"/>
      <c r="EN16" s="155" t="s">
        <v>72</v>
      </c>
      <c r="EO16" s="156"/>
      <c r="EP16" s="156"/>
      <c r="EQ16" s="156"/>
      <c r="ER16" s="157" t="s">
        <v>73</v>
      </c>
      <c r="ES16" s="158" t="s">
        <v>13</v>
      </c>
      <c r="ET16"/>
      <c r="EU16" s="73" t="s">
        <v>71</v>
      </c>
      <c r="EV16" s="137"/>
      <c r="EW16" s="137"/>
      <c r="EX16" s="137"/>
      <c r="EY16" s="137"/>
      <c r="EZ16" s="137"/>
      <c r="FA16" s="75"/>
      <c r="FB16" s="3"/>
      <c r="FC16" s="155" t="s">
        <v>72</v>
      </c>
      <c r="FD16" s="156"/>
      <c r="FE16" s="156"/>
      <c r="FF16" s="156"/>
      <c r="FG16" s="157" t="s">
        <v>73</v>
      </c>
      <c r="FH16" s="158" t="s">
        <v>13</v>
      </c>
      <c r="FJ16" s="73" t="s">
        <v>71</v>
      </c>
      <c r="FK16" s="137"/>
      <c r="FL16" s="137"/>
      <c r="FM16" s="137"/>
      <c r="FN16" s="137"/>
      <c r="FO16" s="137"/>
      <c r="FP16" s="75"/>
      <c r="FQ16" s="3"/>
      <c r="FR16" s="155" t="s">
        <v>72</v>
      </c>
      <c r="FS16" s="156"/>
      <c r="FT16" s="156"/>
      <c r="FU16" s="156"/>
      <c r="FV16" s="157" t="s">
        <v>73</v>
      </c>
      <c r="FW16" s="158" t="s">
        <v>13</v>
      </c>
      <c r="FY16" s="73" t="s">
        <v>71</v>
      </c>
      <c r="FZ16" s="137"/>
      <c r="GA16" s="137"/>
      <c r="GB16" s="137"/>
      <c r="GC16" s="137"/>
      <c r="GD16" s="137"/>
      <c r="GE16" s="75"/>
      <c r="GF16" s="3"/>
      <c r="GG16" s="155" t="s">
        <v>72</v>
      </c>
      <c r="GH16" s="156"/>
      <c r="GI16" s="156"/>
      <c r="GJ16" s="156"/>
      <c r="GK16" s="157" t="s">
        <v>73</v>
      </c>
      <c r="GL16" s="158" t="s">
        <v>13</v>
      </c>
      <c r="GN16" s="73" t="s">
        <v>71</v>
      </c>
      <c r="GO16" s="137"/>
      <c r="GP16" s="137"/>
      <c r="GQ16" s="137"/>
      <c r="GR16" s="137"/>
      <c r="GS16" s="137"/>
      <c r="GT16" s="75"/>
      <c r="GU16" s="3"/>
      <c r="GV16" s="155" t="s">
        <v>72</v>
      </c>
      <c r="GW16" s="156"/>
      <c r="GX16" s="156"/>
      <c r="GY16" s="156"/>
      <c r="GZ16" s="157" t="s">
        <v>73</v>
      </c>
      <c r="HA16" s="158" t="s">
        <v>13</v>
      </c>
      <c r="HB16"/>
      <c r="HC16" s="73" t="s">
        <v>71</v>
      </c>
      <c r="HD16" s="137"/>
      <c r="HE16" s="137"/>
      <c r="HF16" s="137"/>
      <c r="HG16" s="137"/>
      <c r="HH16" s="137"/>
      <c r="HI16" s="75"/>
      <c r="HJ16" s="3"/>
      <c r="HK16" s="155" t="s">
        <v>72</v>
      </c>
      <c r="HL16" s="156"/>
      <c r="HM16" s="156"/>
      <c r="HN16" s="156"/>
      <c r="HO16" s="157" t="s">
        <v>73</v>
      </c>
      <c r="HP16" s="158" t="s">
        <v>13</v>
      </c>
      <c r="HR16" s="73" t="s">
        <v>71</v>
      </c>
      <c r="HS16" s="137"/>
      <c r="HT16" s="137"/>
      <c r="HU16" s="137"/>
      <c r="HV16" s="137"/>
      <c r="HW16" s="137"/>
      <c r="HX16" s="75"/>
      <c r="HY16" s="3"/>
      <c r="HZ16" s="155" t="s">
        <v>72</v>
      </c>
      <c r="IA16" s="156"/>
      <c r="IB16" s="156"/>
      <c r="IC16" s="156"/>
      <c r="ID16" s="157" t="s">
        <v>73</v>
      </c>
      <c r="IE16" s="158" t="s">
        <v>13</v>
      </c>
      <c r="IG16" s="73" t="s">
        <v>71</v>
      </c>
      <c r="IH16" s="137"/>
      <c r="II16" s="137"/>
      <c r="IJ16" s="137"/>
      <c r="IK16" s="137"/>
      <c r="IL16" s="137"/>
      <c r="IM16" s="75"/>
      <c r="IN16" s="3"/>
      <c r="IO16" s="155" t="s">
        <v>72</v>
      </c>
      <c r="IP16" s="156"/>
      <c r="IQ16" s="156"/>
      <c r="IR16" s="156"/>
      <c r="IS16" s="157" t="s">
        <v>73</v>
      </c>
      <c r="IT16" s="158" t="s">
        <v>13</v>
      </c>
      <c r="IV16" s="73" t="s">
        <v>71</v>
      </c>
      <c r="IW16" s="137"/>
      <c r="IX16" s="137"/>
      <c r="IY16" s="137"/>
      <c r="IZ16" s="137"/>
      <c r="JA16" s="137"/>
      <c r="JB16" s="75"/>
      <c r="JC16" s="3"/>
      <c r="JD16" s="155" t="s">
        <v>72</v>
      </c>
      <c r="JE16" s="156"/>
      <c r="JF16" s="156"/>
      <c r="JG16" s="156"/>
      <c r="JH16" s="157" t="s">
        <v>73</v>
      </c>
      <c r="JI16" s="158" t="s">
        <v>13</v>
      </c>
      <c r="JJ16"/>
      <c r="JK16" s="73" t="s">
        <v>71</v>
      </c>
      <c r="JL16" s="137"/>
      <c r="JM16" s="137"/>
      <c r="JN16" s="137"/>
      <c r="JO16" s="137"/>
      <c r="JP16" s="137"/>
      <c r="JQ16" s="75"/>
      <c r="JR16" s="3"/>
      <c r="JS16" s="155" t="s">
        <v>72</v>
      </c>
      <c r="JT16" s="156"/>
      <c r="JU16" s="156"/>
      <c r="JV16" s="156"/>
      <c r="JW16" s="157" t="s">
        <v>73</v>
      </c>
      <c r="JX16" s="158" t="s">
        <v>13</v>
      </c>
      <c r="JY16"/>
      <c r="JZ16" s="73" t="s">
        <v>71</v>
      </c>
      <c r="KA16" s="137"/>
      <c r="KB16" s="137"/>
      <c r="KC16" s="137"/>
      <c r="KD16" s="137"/>
      <c r="KE16" s="137"/>
      <c r="KF16" s="75"/>
      <c r="KG16" s="3"/>
      <c r="KH16" s="155" t="s">
        <v>72</v>
      </c>
      <c r="KI16" s="156"/>
      <c r="KJ16" s="156"/>
      <c r="KK16" s="156"/>
      <c r="KL16" s="157" t="s">
        <v>73</v>
      </c>
      <c r="KM16" s="158" t="s">
        <v>13</v>
      </c>
      <c r="KN16"/>
      <c r="KO16" s="73" t="s">
        <v>71</v>
      </c>
      <c r="KP16" s="137"/>
      <c r="KQ16" s="137"/>
      <c r="KR16" s="137"/>
      <c r="KS16" s="137"/>
      <c r="KT16" s="137"/>
      <c r="KU16" s="75"/>
      <c r="KV16" s="3"/>
      <c r="KW16" s="155" t="s">
        <v>72</v>
      </c>
      <c r="KX16" s="156"/>
      <c r="KY16" s="156"/>
      <c r="KZ16" s="156"/>
      <c r="LA16" s="157" t="s">
        <v>73</v>
      </c>
      <c r="LB16" s="158" t="s">
        <v>13</v>
      </c>
      <c r="LD16" s="73" t="s">
        <v>71</v>
      </c>
      <c r="LE16" s="137"/>
      <c r="LF16" s="137"/>
      <c r="LG16" s="137"/>
      <c r="LH16" s="137"/>
      <c r="LI16" s="137"/>
      <c r="LJ16" s="75"/>
      <c r="LK16" s="3"/>
      <c r="LL16" s="155" t="s">
        <v>72</v>
      </c>
      <c r="LM16" s="156"/>
      <c r="LN16" s="156"/>
      <c r="LO16" s="156"/>
      <c r="LP16" s="157" t="s">
        <v>73</v>
      </c>
      <c r="LQ16" s="158" t="s">
        <v>13</v>
      </c>
      <c r="LS16" s="73" t="s">
        <v>71</v>
      </c>
      <c r="LT16" s="137"/>
      <c r="LU16" s="137"/>
      <c r="LV16" s="137"/>
      <c r="LW16" s="137"/>
      <c r="LX16" s="137"/>
      <c r="LY16" s="75"/>
      <c r="LZ16" s="3"/>
      <c r="MA16" s="155" t="s">
        <v>72</v>
      </c>
      <c r="MB16" s="156"/>
      <c r="MC16" s="156"/>
      <c r="MD16" s="156"/>
      <c r="ME16" s="157" t="s">
        <v>73</v>
      </c>
      <c r="MF16" s="158" t="s">
        <v>13</v>
      </c>
      <c r="MH16" s="73" t="s">
        <v>71</v>
      </c>
      <c r="MI16" s="137"/>
      <c r="MJ16" s="137"/>
      <c r="MK16" s="137"/>
      <c r="ML16" s="137"/>
      <c r="MM16" s="137"/>
      <c r="MN16" s="75"/>
      <c r="MO16" s="3"/>
      <c r="MP16" s="155" t="s">
        <v>72</v>
      </c>
      <c r="MQ16" s="156"/>
      <c r="MR16" s="156"/>
      <c r="MS16" s="156"/>
      <c r="MT16" s="157" t="s">
        <v>73</v>
      </c>
      <c r="MU16" s="158" t="s">
        <v>13</v>
      </c>
      <c r="MV16"/>
      <c r="MW16" s="73" t="s">
        <v>71</v>
      </c>
      <c r="MX16" s="137"/>
      <c r="MY16" s="137"/>
      <c r="MZ16" s="137"/>
      <c r="NA16" s="137"/>
      <c r="NB16" s="137"/>
      <c r="NC16" s="75"/>
      <c r="ND16" s="3"/>
      <c r="NE16" s="155" t="s">
        <v>72</v>
      </c>
      <c r="NF16" s="156"/>
      <c r="NG16" s="156"/>
      <c r="NH16" s="156"/>
      <c r="NI16" s="157" t="s">
        <v>73</v>
      </c>
      <c r="NJ16" s="158" t="s">
        <v>13</v>
      </c>
      <c r="NL16" s="73" t="s">
        <v>71</v>
      </c>
      <c r="NM16" s="137"/>
      <c r="NN16" s="137"/>
      <c r="NO16" s="137"/>
      <c r="NP16" s="137"/>
      <c r="NQ16" s="137"/>
      <c r="NR16" s="75"/>
      <c r="NS16" s="3"/>
      <c r="NT16" s="155" t="s">
        <v>72</v>
      </c>
      <c r="NU16" s="156"/>
      <c r="NV16" s="156"/>
      <c r="NW16" s="156"/>
      <c r="NX16" s="157" t="s">
        <v>73</v>
      </c>
      <c r="NY16" s="158" t="s">
        <v>13</v>
      </c>
      <c r="OA16" s="73" t="s">
        <v>71</v>
      </c>
      <c r="OB16" s="137"/>
      <c r="OC16" s="137"/>
      <c r="OD16" s="137"/>
      <c r="OE16" s="137"/>
      <c r="OF16" s="137"/>
      <c r="OG16" s="75"/>
      <c r="OH16" s="3"/>
      <c r="OI16" s="155" t="s">
        <v>72</v>
      </c>
      <c r="OJ16" s="156"/>
      <c r="OK16" s="156"/>
      <c r="OL16" s="156"/>
      <c r="OM16" s="157" t="s">
        <v>73</v>
      </c>
      <c r="ON16" s="158" t="s">
        <v>13</v>
      </c>
      <c r="OP16" s="73" t="s">
        <v>71</v>
      </c>
      <c r="OQ16" s="137"/>
      <c r="OR16" s="137"/>
      <c r="OS16" s="137"/>
      <c r="OT16" s="137"/>
      <c r="OU16" s="137"/>
      <c r="OV16" s="75"/>
      <c r="OW16" s="3"/>
      <c r="OX16" s="155" t="s">
        <v>72</v>
      </c>
      <c r="OY16" s="156"/>
      <c r="OZ16" s="156"/>
      <c r="PA16" s="156"/>
      <c r="PB16" s="157" t="s">
        <v>73</v>
      </c>
      <c r="PC16" s="158" t="s">
        <v>13</v>
      </c>
      <c r="PD16"/>
      <c r="PE16" s="73" t="s">
        <v>71</v>
      </c>
      <c r="PF16" s="137"/>
      <c r="PG16" s="137"/>
      <c r="PH16" s="137"/>
      <c r="PI16" s="137"/>
      <c r="PJ16" s="137"/>
      <c r="PK16" s="75"/>
      <c r="PL16" s="3"/>
      <c r="PM16" s="155" t="s">
        <v>72</v>
      </c>
      <c r="PN16" s="156"/>
      <c r="PO16" s="156"/>
      <c r="PP16" s="156"/>
      <c r="PQ16" s="157" t="s">
        <v>73</v>
      </c>
      <c r="PR16" s="158" t="s">
        <v>13</v>
      </c>
      <c r="PS16"/>
      <c r="PT16" s="73" t="s">
        <v>71</v>
      </c>
      <c r="PU16" s="137"/>
      <c r="PV16" s="137"/>
      <c r="PW16" s="137"/>
      <c r="PX16" s="137"/>
      <c r="PY16" s="137"/>
      <c r="PZ16" s="75"/>
      <c r="QA16" s="3"/>
      <c r="QB16" s="155" t="s">
        <v>72</v>
      </c>
      <c r="QC16" s="156"/>
      <c r="QD16" s="156"/>
      <c r="QE16" s="156"/>
      <c r="QF16" s="157" t="s">
        <v>73</v>
      </c>
      <c r="QG16" s="158" t="s">
        <v>13</v>
      </c>
      <c r="QH16"/>
    </row>
    <row r="17" spans="1:450" ht="15" customHeight="1">
      <c r="A17" s="76" t="s">
        <v>101</v>
      </c>
      <c r="B17" s="137"/>
      <c r="C17" s="137"/>
      <c r="D17" s="137"/>
      <c r="E17" s="137"/>
      <c r="F17" s="137"/>
      <c r="G17" s="75"/>
      <c r="H17" s="3"/>
      <c r="I17" s="15" t="s">
        <v>75</v>
      </c>
      <c r="J17" s="77"/>
      <c r="K17" s="77"/>
      <c r="L17" s="77"/>
      <c r="M17" s="78">
        <v>9.5000000000000001E-2</v>
      </c>
      <c r="N17" s="79">
        <v>1.0935302031571699</v>
      </c>
      <c r="P17" s="76" t="s">
        <v>74</v>
      </c>
      <c r="Q17" s="137"/>
      <c r="R17" s="137"/>
      <c r="S17" s="137"/>
      <c r="T17" s="137"/>
      <c r="U17" s="137"/>
      <c r="V17" s="75"/>
      <c r="W17" s="3"/>
      <c r="X17" s="15" t="s">
        <v>75</v>
      </c>
      <c r="Y17" s="77"/>
      <c r="Z17" s="77"/>
      <c r="AA17" s="77"/>
      <c r="AB17" s="78">
        <v>9.5000000000000001E-2</v>
      </c>
      <c r="AC17" s="79">
        <v>1.0932990168714931</v>
      </c>
      <c r="AE17" s="76" t="s">
        <v>74</v>
      </c>
      <c r="AF17" s="137"/>
      <c r="AG17" s="137"/>
      <c r="AH17" s="137"/>
      <c r="AI17" s="137"/>
      <c r="AJ17" s="137"/>
      <c r="AK17" s="75"/>
      <c r="AL17" s="3"/>
      <c r="AM17" s="15" t="s">
        <v>75</v>
      </c>
      <c r="AN17" s="77"/>
      <c r="AO17" s="77"/>
      <c r="AP17" s="77"/>
      <c r="AQ17" s="78">
        <v>9.5000000000000001E-2</v>
      </c>
      <c r="AR17" s="79">
        <v>1.2439927145864214</v>
      </c>
      <c r="AT17" s="76" t="s">
        <v>74</v>
      </c>
      <c r="AU17" s="137"/>
      <c r="AV17" s="137"/>
      <c r="AW17" s="137"/>
      <c r="AX17" s="137"/>
      <c r="AY17" s="137"/>
      <c r="AZ17" s="75"/>
      <c r="BA17" s="3"/>
      <c r="BB17" s="15" t="s">
        <v>75</v>
      </c>
      <c r="BC17" s="77"/>
      <c r="BD17" s="77"/>
      <c r="BE17" s="77"/>
      <c r="BF17" s="78">
        <v>9.5000000000000001E-2</v>
      </c>
      <c r="BG17" s="79">
        <v>0.97960008544854671</v>
      </c>
      <c r="BH17"/>
      <c r="BI17" s="76" t="s">
        <v>74</v>
      </c>
      <c r="BJ17" s="137"/>
      <c r="BK17" s="137"/>
      <c r="BL17" s="137"/>
      <c r="BM17" s="137"/>
      <c r="BN17" s="137"/>
      <c r="BO17" s="75"/>
      <c r="BP17" s="3"/>
      <c r="BQ17" s="15" t="s">
        <v>75</v>
      </c>
      <c r="BR17" s="77"/>
      <c r="BS17" s="77"/>
      <c r="BT17" s="77"/>
      <c r="BU17" s="78">
        <v>9.5000000000000001E-2</v>
      </c>
      <c r="BV17" s="79">
        <v>1.1004645934538189</v>
      </c>
      <c r="BX17" s="76" t="s">
        <v>74</v>
      </c>
      <c r="BY17" s="137"/>
      <c r="BZ17" s="137"/>
      <c r="CA17" s="137"/>
      <c r="CB17" s="137"/>
      <c r="CC17" s="137"/>
      <c r="CD17" s="75"/>
      <c r="CE17" s="3"/>
      <c r="CF17" s="15" t="s">
        <v>75</v>
      </c>
      <c r="CG17" s="77"/>
      <c r="CH17" s="77"/>
      <c r="CI17" s="77"/>
      <c r="CJ17" s="78">
        <v>9.5000000000000001E-2</v>
      </c>
      <c r="CK17" s="79">
        <v>1.1820184755872754</v>
      </c>
      <c r="CM17" s="76" t="s">
        <v>74</v>
      </c>
      <c r="CN17" s="137"/>
      <c r="CO17" s="137"/>
      <c r="CP17" s="137"/>
      <c r="CQ17" s="137"/>
      <c r="CR17" s="137"/>
      <c r="CS17" s="75"/>
      <c r="CT17" s="3"/>
      <c r="CU17" s="15" t="s">
        <v>75</v>
      </c>
      <c r="CV17" s="77"/>
      <c r="CW17" s="77"/>
      <c r="CX17" s="77"/>
      <c r="CY17" s="78">
        <v>9.5000000000000001E-2</v>
      </c>
      <c r="CZ17" s="79">
        <v>1.2009250778682996</v>
      </c>
      <c r="DB17" s="76" t="s">
        <v>74</v>
      </c>
      <c r="DC17" s="137"/>
      <c r="DD17" s="137"/>
      <c r="DE17" s="137"/>
      <c r="DF17" s="137"/>
      <c r="DG17" s="137"/>
      <c r="DH17" s="75"/>
      <c r="DI17" s="3"/>
      <c r="DJ17" s="15" t="s">
        <v>75</v>
      </c>
      <c r="DK17" s="77"/>
      <c r="DL17" s="77"/>
      <c r="DM17" s="77"/>
      <c r="DN17" s="78">
        <v>9.5000000000000001E-2</v>
      </c>
      <c r="DO17" s="79">
        <v>1.0288667625967531</v>
      </c>
      <c r="DP17"/>
      <c r="DQ17" s="76" t="s">
        <v>74</v>
      </c>
      <c r="DR17" s="137"/>
      <c r="DS17" s="137"/>
      <c r="DT17" s="137"/>
      <c r="DU17" s="137"/>
      <c r="DV17" s="137"/>
      <c r="DW17" s="75"/>
      <c r="DX17" s="3"/>
      <c r="DY17" s="15" t="s">
        <v>75</v>
      </c>
      <c r="DZ17" s="77"/>
      <c r="EA17" s="77"/>
      <c r="EB17" s="77"/>
      <c r="EC17" s="78">
        <v>9.5000000000000001E-2</v>
      </c>
      <c r="ED17" s="79">
        <v>0.23221611548911422</v>
      </c>
      <c r="EE17"/>
      <c r="EF17" s="76" t="s">
        <v>74</v>
      </c>
      <c r="EG17" s="137"/>
      <c r="EH17" s="137"/>
      <c r="EI17" s="137"/>
      <c r="EJ17" s="137"/>
      <c r="EK17" s="137"/>
      <c r="EL17" s="75"/>
      <c r="EM17" s="3"/>
      <c r="EN17" s="15" t="s">
        <v>75</v>
      </c>
      <c r="EO17" s="77"/>
      <c r="EP17" s="77"/>
      <c r="EQ17" s="77"/>
      <c r="ER17" s="78">
        <v>9.5000000000000001E-2</v>
      </c>
      <c r="ES17" s="79">
        <v>0.28298761845568926</v>
      </c>
      <c r="ET17"/>
      <c r="EU17" s="76" t="s">
        <v>74</v>
      </c>
      <c r="EV17" s="137"/>
      <c r="EW17" s="137"/>
      <c r="EX17" s="137"/>
      <c r="EY17" s="137"/>
      <c r="EZ17" s="137"/>
      <c r="FA17" s="75"/>
      <c r="FB17" s="3"/>
      <c r="FC17" s="15" t="s">
        <v>75</v>
      </c>
      <c r="FD17" s="77"/>
      <c r="FE17" s="77"/>
      <c r="FF17" s="77"/>
      <c r="FG17" s="78">
        <v>9.5000000000000001E-2</v>
      </c>
      <c r="FH17" s="79">
        <v>2.0157255911922536</v>
      </c>
      <c r="FJ17" s="76" t="s">
        <v>74</v>
      </c>
      <c r="FK17" s="137"/>
      <c r="FL17" s="137"/>
      <c r="FM17" s="137"/>
      <c r="FN17" s="137"/>
      <c r="FO17" s="137"/>
      <c r="FP17" s="75"/>
      <c r="FQ17" s="3"/>
      <c r="FR17" s="15" t="s">
        <v>75</v>
      </c>
      <c r="FS17" s="77"/>
      <c r="FT17" s="77"/>
      <c r="FU17" s="77"/>
      <c r="FV17" s="78">
        <v>9.5000000000000001E-2</v>
      </c>
      <c r="FW17" s="79">
        <v>1.904345845057849</v>
      </c>
      <c r="FY17" s="76" t="s">
        <v>74</v>
      </c>
      <c r="FZ17" s="137"/>
      <c r="GA17" s="137"/>
      <c r="GB17" s="137"/>
      <c r="GC17" s="137"/>
      <c r="GD17" s="137"/>
      <c r="GE17" s="75"/>
      <c r="GF17" s="3"/>
      <c r="GG17" s="15" t="s">
        <v>75</v>
      </c>
      <c r="GH17" s="77"/>
      <c r="GI17" s="77"/>
      <c r="GJ17" s="77"/>
      <c r="GK17" s="78">
        <v>9.5000000000000001E-2</v>
      </c>
      <c r="GL17" s="79">
        <v>2.334732951931918</v>
      </c>
      <c r="GN17" s="76" t="s">
        <v>74</v>
      </c>
      <c r="GO17" s="137"/>
      <c r="GP17" s="137"/>
      <c r="GQ17" s="137"/>
      <c r="GR17" s="137"/>
      <c r="GS17" s="137"/>
      <c r="GT17" s="75"/>
      <c r="GU17" s="3"/>
      <c r="GV17" s="15" t="s">
        <v>75</v>
      </c>
      <c r="GW17" s="77"/>
      <c r="GX17" s="77"/>
      <c r="GY17" s="77"/>
      <c r="GZ17" s="78">
        <v>9.5000000000000001E-2</v>
      </c>
      <c r="HA17" s="79">
        <v>2.0168718666585295</v>
      </c>
      <c r="HB17"/>
      <c r="HC17" s="76" t="s">
        <v>74</v>
      </c>
      <c r="HD17" s="137"/>
      <c r="HE17" s="137"/>
      <c r="HF17" s="137"/>
      <c r="HG17" s="137"/>
      <c r="HH17" s="137"/>
      <c r="HI17" s="75"/>
      <c r="HJ17" s="3"/>
      <c r="HK17" s="15" t="s">
        <v>75</v>
      </c>
      <c r="HL17" s="77"/>
      <c r="HM17" s="77"/>
      <c r="HN17" s="77"/>
      <c r="HO17" s="78">
        <v>9.5000000000000001E-2</v>
      </c>
      <c r="HP17" s="79">
        <v>1.8025312807127429</v>
      </c>
      <c r="HR17" s="76" t="s">
        <v>74</v>
      </c>
      <c r="HS17" s="137"/>
      <c r="HT17" s="137"/>
      <c r="HU17" s="137"/>
      <c r="HV17" s="137"/>
      <c r="HW17" s="137"/>
      <c r="HX17" s="75"/>
      <c r="HY17" s="3"/>
      <c r="HZ17" s="15" t="s">
        <v>75</v>
      </c>
      <c r="IA17" s="77"/>
      <c r="IB17" s="77"/>
      <c r="IC17" s="77"/>
      <c r="ID17" s="78">
        <v>9.5000000000000001E-2</v>
      </c>
      <c r="IE17" s="79">
        <v>1.7790531999102113</v>
      </c>
      <c r="IG17" s="76" t="s">
        <v>74</v>
      </c>
      <c r="IH17" s="137"/>
      <c r="II17" s="137"/>
      <c r="IJ17" s="137"/>
      <c r="IK17" s="137"/>
      <c r="IL17" s="137"/>
      <c r="IM17" s="75"/>
      <c r="IN17" s="3"/>
      <c r="IO17" s="15" t="s">
        <v>75</v>
      </c>
      <c r="IP17" s="77"/>
      <c r="IQ17" s="77"/>
      <c r="IR17" s="77"/>
      <c r="IS17" s="78">
        <v>9.5000000000000001E-2</v>
      </c>
      <c r="IT17" s="79">
        <v>2.0301108982831857</v>
      </c>
      <c r="IV17" s="76" t="s">
        <v>74</v>
      </c>
      <c r="IW17" s="137"/>
      <c r="IX17" s="137"/>
      <c r="IY17" s="137"/>
      <c r="IZ17" s="137"/>
      <c r="JA17" s="137"/>
      <c r="JB17" s="75"/>
      <c r="JC17" s="3"/>
      <c r="JD17" s="15" t="s">
        <v>75</v>
      </c>
      <c r="JE17" s="77"/>
      <c r="JF17" s="77"/>
      <c r="JG17" s="77"/>
      <c r="JH17" s="78">
        <v>9.5000000000000001E-2</v>
      </c>
      <c r="JI17" s="79">
        <v>1.7180541958782827</v>
      </c>
      <c r="JJ17"/>
      <c r="JK17" s="76" t="s">
        <v>74</v>
      </c>
      <c r="JL17" s="137"/>
      <c r="JM17" s="137"/>
      <c r="JN17" s="137"/>
      <c r="JO17" s="137"/>
      <c r="JP17" s="137"/>
      <c r="JQ17" s="75"/>
      <c r="JR17" s="3"/>
      <c r="JS17" s="15" t="s">
        <v>75</v>
      </c>
      <c r="JT17" s="77"/>
      <c r="JU17" s="77"/>
      <c r="JV17" s="77"/>
      <c r="JW17" s="78">
        <v>9.5000000000000001E-2</v>
      </c>
      <c r="JX17" s="79">
        <v>0.4580081925985654</v>
      </c>
      <c r="JY17"/>
      <c r="JZ17" s="76" t="s">
        <v>74</v>
      </c>
      <c r="KA17" s="137"/>
      <c r="KB17" s="137"/>
      <c r="KC17" s="137"/>
      <c r="KD17" s="137"/>
      <c r="KE17" s="137"/>
      <c r="KF17" s="75"/>
      <c r="KG17" s="3"/>
      <c r="KH17" s="15" t="s">
        <v>75</v>
      </c>
      <c r="KI17" s="77"/>
      <c r="KJ17" s="77"/>
      <c r="KK17" s="77"/>
      <c r="KL17" s="78">
        <v>9.5000000000000001E-2</v>
      </c>
      <c r="KM17" s="79">
        <v>0.38305526968971654</v>
      </c>
      <c r="KN17"/>
      <c r="KO17" s="76" t="s">
        <v>74</v>
      </c>
      <c r="KP17" s="137"/>
      <c r="KQ17" s="137"/>
      <c r="KR17" s="137"/>
      <c r="KS17" s="137"/>
      <c r="KT17" s="137"/>
      <c r="KU17" s="75"/>
      <c r="KV17" s="3"/>
      <c r="KW17" s="15" t="s">
        <v>75</v>
      </c>
      <c r="KX17" s="77"/>
      <c r="KY17" s="77"/>
      <c r="KZ17" s="77"/>
      <c r="LA17" s="78">
        <v>9.5000000000000001E-2</v>
      </c>
      <c r="LB17" s="79">
        <v>2.7349298615655115</v>
      </c>
      <c r="LD17" s="76" t="s">
        <v>74</v>
      </c>
      <c r="LE17" s="137"/>
      <c r="LF17" s="137"/>
      <c r="LG17" s="137"/>
      <c r="LH17" s="137"/>
      <c r="LI17" s="137"/>
      <c r="LJ17" s="75"/>
      <c r="LK17" s="3"/>
      <c r="LL17" s="15" t="s">
        <v>75</v>
      </c>
      <c r="LM17" s="77"/>
      <c r="LN17" s="77"/>
      <c r="LO17" s="77"/>
      <c r="LP17" s="78">
        <v>9.5000000000000001E-2</v>
      </c>
      <c r="LQ17" s="79">
        <v>2.774530238331907</v>
      </c>
      <c r="LS17" s="76" t="s">
        <v>74</v>
      </c>
      <c r="LT17" s="137"/>
      <c r="LU17" s="137"/>
      <c r="LV17" s="137"/>
      <c r="LW17" s="137"/>
      <c r="LX17" s="137"/>
      <c r="LY17" s="75"/>
      <c r="LZ17" s="3"/>
      <c r="MA17" s="15" t="s">
        <v>75</v>
      </c>
      <c r="MB17" s="77"/>
      <c r="MC17" s="77"/>
      <c r="MD17" s="77"/>
      <c r="ME17" s="78">
        <v>9.5000000000000001E-2</v>
      </c>
      <c r="MF17" s="79">
        <v>2.9783430277526155</v>
      </c>
      <c r="MH17" s="76" t="s">
        <v>74</v>
      </c>
      <c r="MI17" s="137"/>
      <c r="MJ17" s="137"/>
      <c r="MK17" s="137"/>
      <c r="ML17" s="137"/>
      <c r="MM17" s="137"/>
      <c r="MN17" s="75"/>
      <c r="MO17" s="3"/>
      <c r="MP17" s="15" t="s">
        <v>75</v>
      </c>
      <c r="MQ17" s="77"/>
      <c r="MR17" s="77"/>
      <c r="MS17" s="77"/>
      <c r="MT17" s="78">
        <v>9.5000000000000001E-2</v>
      </c>
      <c r="MU17" s="79">
        <v>2.8975656739076543</v>
      </c>
      <c r="MV17"/>
      <c r="MW17" s="76" t="s">
        <v>74</v>
      </c>
      <c r="MX17" s="137"/>
      <c r="MY17" s="137"/>
      <c r="MZ17" s="137"/>
      <c r="NA17" s="137"/>
      <c r="NB17" s="137"/>
      <c r="NC17" s="75"/>
      <c r="ND17" s="3"/>
      <c r="NE17" s="15" t="s">
        <v>75</v>
      </c>
      <c r="NF17" s="77"/>
      <c r="NG17" s="77"/>
      <c r="NH17" s="77"/>
      <c r="NI17" s="78">
        <v>9.5000000000000001E-2</v>
      </c>
      <c r="NJ17" s="79">
        <v>2.3858823570763201</v>
      </c>
      <c r="NL17" s="76" t="s">
        <v>74</v>
      </c>
      <c r="NM17" s="137"/>
      <c r="NN17" s="137"/>
      <c r="NO17" s="137"/>
      <c r="NP17" s="137"/>
      <c r="NQ17" s="137"/>
      <c r="NR17" s="75"/>
      <c r="NS17" s="3"/>
      <c r="NT17" s="15" t="s">
        <v>75</v>
      </c>
      <c r="NU17" s="77"/>
      <c r="NV17" s="77"/>
      <c r="NW17" s="77"/>
      <c r="NX17" s="78">
        <v>9.5000000000000001E-2</v>
      </c>
      <c r="NY17" s="79">
        <v>2.3188106221087681</v>
      </c>
      <c r="OA17" s="76" t="s">
        <v>74</v>
      </c>
      <c r="OB17" s="137"/>
      <c r="OC17" s="137"/>
      <c r="OD17" s="137"/>
      <c r="OE17" s="137"/>
      <c r="OF17" s="137"/>
      <c r="OG17" s="75"/>
      <c r="OH17" s="3"/>
      <c r="OI17" s="15" t="s">
        <v>75</v>
      </c>
      <c r="OJ17" s="77"/>
      <c r="OK17" s="77"/>
      <c r="OL17" s="77"/>
      <c r="OM17" s="78">
        <v>9.5000000000000001E-2</v>
      </c>
      <c r="ON17" s="79">
        <v>2.6346527306530878</v>
      </c>
      <c r="OP17" s="76" t="s">
        <v>74</v>
      </c>
      <c r="OQ17" s="137"/>
      <c r="OR17" s="137"/>
      <c r="OS17" s="137"/>
      <c r="OT17" s="137"/>
      <c r="OU17" s="137"/>
      <c r="OV17" s="75"/>
      <c r="OW17" s="3"/>
      <c r="OX17" s="15" t="s">
        <v>75</v>
      </c>
      <c r="OY17" s="77"/>
      <c r="OZ17" s="77"/>
      <c r="PA17" s="77"/>
      <c r="PB17" s="78">
        <v>9.5000000000000001E-2</v>
      </c>
      <c r="PC17" s="79">
        <v>2.1542667456306104</v>
      </c>
      <c r="PD17"/>
      <c r="PE17" s="76" t="s">
        <v>74</v>
      </c>
      <c r="PF17" s="137"/>
      <c r="PG17" s="137"/>
      <c r="PH17" s="137"/>
      <c r="PI17" s="137"/>
      <c r="PJ17" s="137"/>
      <c r="PK17" s="75"/>
      <c r="PL17" s="3"/>
      <c r="PM17" s="15" t="s">
        <v>75</v>
      </c>
      <c r="PN17" s="77"/>
      <c r="PO17" s="77"/>
      <c r="PP17" s="77"/>
      <c r="PQ17" s="78">
        <v>9.5000000000000001E-2</v>
      </c>
      <c r="PR17" s="79">
        <v>0.62715107125557712</v>
      </c>
      <c r="PS17"/>
      <c r="PT17" s="76" t="s">
        <v>74</v>
      </c>
      <c r="PU17" s="137"/>
      <c r="PV17" s="137"/>
      <c r="PW17" s="137"/>
      <c r="PX17" s="137"/>
      <c r="PY17" s="137"/>
      <c r="PZ17" s="75"/>
      <c r="QA17" s="3"/>
      <c r="QB17" s="15" t="s">
        <v>75</v>
      </c>
      <c r="QC17" s="77"/>
      <c r="QD17" s="77"/>
      <c r="QE17" s="77"/>
      <c r="QF17" s="78">
        <v>9.5000000000000001E-2</v>
      </c>
      <c r="QG17" s="79">
        <v>0.65779925431359454</v>
      </c>
      <c r="QH17"/>
    </row>
    <row r="18" spans="1:450" ht="15" customHeight="1">
      <c r="A18" s="76" t="s">
        <v>76</v>
      </c>
      <c r="B18" s="169"/>
      <c r="C18" s="169"/>
      <c r="D18" s="169"/>
      <c r="E18" s="169"/>
      <c r="F18" s="169"/>
      <c r="G18" s="81"/>
      <c r="H18" s="3"/>
      <c r="I18" s="82" t="s">
        <v>77</v>
      </c>
      <c r="J18" s="83"/>
      <c r="K18" s="83"/>
      <c r="L18" s="83"/>
      <c r="M18" s="84">
        <v>1.4999999999999999E-2</v>
      </c>
      <c r="N18" s="85">
        <v>0.17266266365639524</v>
      </c>
      <c r="P18" s="76" t="s">
        <v>76</v>
      </c>
      <c r="Q18" s="169"/>
      <c r="R18" s="169"/>
      <c r="S18" s="169"/>
      <c r="T18" s="169"/>
      <c r="U18" s="169"/>
      <c r="V18" s="81"/>
      <c r="W18" s="3"/>
      <c r="X18" s="82" t="s">
        <v>77</v>
      </c>
      <c r="Y18" s="83"/>
      <c r="Z18" s="83"/>
      <c r="AA18" s="83"/>
      <c r="AB18" s="84">
        <v>1.4999999999999999E-2</v>
      </c>
      <c r="AC18" s="85">
        <v>0.17262616055865682</v>
      </c>
      <c r="AE18" s="76" t="s">
        <v>76</v>
      </c>
      <c r="AF18" s="169"/>
      <c r="AG18" s="169"/>
      <c r="AH18" s="169"/>
      <c r="AI18" s="169"/>
      <c r="AJ18" s="169"/>
      <c r="AK18" s="81"/>
      <c r="AL18" s="3"/>
      <c r="AM18" s="82" t="s">
        <v>77</v>
      </c>
      <c r="AN18" s="83"/>
      <c r="AO18" s="83"/>
      <c r="AP18" s="83"/>
      <c r="AQ18" s="84">
        <v>1.4999999999999999E-2</v>
      </c>
      <c r="AR18" s="85">
        <v>0.19641990230311918</v>
      </c>
      <c r="AT18" s="76" t="s">
        <v>76</v>
      </c>
      <c r="AU18" s="169"/>
      <c r="AV18" s="169"/>
      <c r="AW18" s="169"/>
      <c r="AX18" s="169"/>
      <c r="AY18" s="169"/>
      <c r="AZ18" s="81"/>
      <c r="BA18" s="3"/>
      <c r="BB18" s="82" t="s">
        <v>77</v>
      </c>
      <c r="BC18" s="83"/>
      <c r="BD18" s="83"/>
      <c r="BE18" s="83"/>
      <c r="BF18" s="84">
        <v>1.4999999999999999E-2</v>
      </c>
      <c r="BG18" s="85">
        <v>0.15467369770240211</v>
      </c>
      <c r="BH18"/>
      <c r="BI18" s="76" t="s">
        <v>76</v>
      </c>
      <c r="BJ18" s="169"/>
      <c r="BK18" s="169"/>
      <c r="BL18" s="169"/>
      <c r="BM18" s="169"/>
      <c r="BN18" s="169"/>
      <c r="BO18" s="81"/>
      <c r="BP18" s="3"/>
      <c r="BQ18" s="82" t="s">
        <v>77</v>
      </c>
      <c r="BR18" s="83"/>
      <c r="BS18" s="83"/>
      <c r="BT18" s="83"/>
      <c r="BU18" s="84">
        <v>1.4999999999999999E-2</v>
      </c>
      <c r="BV18" s="85">
        <v>0.17375756738744505</v>
      </c>
      <c r="BX18" s="76" t="s">
        <v>76</v>
      </c>
      <c r="BY18" s="169"/>
      <c r="BZ18" s="169"/>
      <c r="CA18" s="169"/>
      <c r="CB18" s="169"/>
      <c r="CC18" s="169"/>
      <c r="CD18" s="81"/>
      <c r="CE18" s="3"/>
      <c r="CF18" s="82" t="s">
        <v>77</v>
      </c>
      <c r="CG18" s="83"/>
      <c r="CH18" s="83"/>
      <c r="CI18" s="83"/>
      <c r="CJ18" s="84">
        <v>1.4999999999999999E-2</v>
      </c>
      <c r="CK18" s="85">
        <v>0.18663449614535926</v>
      </c>
      <c r="CM18" s="76" t="s">
        <v>76</v>
      </c>
      <c r="CN18" s="169"/>
      <c r="CO18" s="169"/>
      <c r="CP18" s="169"/>
      <c r="CQ18" s="169"/>
      <c r="CR18" s="169"/>
      <c r="CS18" s="81"/>
      <c r="CT18" s="3"/>
      <c r="CU18" s="82" t="s">
        <v>77</v>
      </c>
      <c r="CV18" s="83"/>
      <c r="CW18" s="83"/>
      <c r="CX18" s="83"/>
      <c r="CY18" s="84">
        <v>1.4999999999999999E-2</v>
      </c>
      <c r="CZ18" s="85">
        <v>0.18961974913709992</v>
      </c>
      <c r="DB18" s="76" t="s">
        <v>76</v>
      </c>
      <c r="DC18" s="169"/>
      <c r="DD18" s="169"/>
      <c r="DE18" s="169"/>
      <c r="DF18" s="169"/>
      <c r="DG18" s="169"/>
      <c r="DH18" s="81"/>
      <c r="DI18" s="3"/>
      <c r="DJ18" s="82" t="s">
        <v>77</v>
      </c>
      <c r="DK18" s="83"/>
      <c r="DL18" s="83"/>
      <c r="DM18" s="83"/>
      <c r="DN18" s="84">
        <v>1.4999999999999999E-2</v>
      </c>
      <c r="DO18" s="85">
        <v>0.16245264672580315</v>
      </c>
      <c r="DP18"/>
      <c r="DQ18" s="76" t="s">
        <v>76</v>
      </c>
      <c r="DR18" s="169"/>
      <c r="DS18" s="169"/>
      <c r="DT18" s="169"/>
      <c r="DU18" s="169"/>
      <c r="DV18" s="169"/>
      <c r="DW18" s="81"/>
      <c r="DX18" s="3"/>
      <c r="DY18" s="82" t="s">
        <v>77</v>
      </c>
      <c r="DZ18" s="83"/>
      <c r="EA18" s="83"/>
      <c r="EB18" s="83"/>
      <c r="EC18" s="84">
        <v>1.4999999999999999E-2</v>
      </c>
      <c r="ED18" s="85">
        <v>3.6665702445649609E-2</v>
      </c>
      <c r="EE18"/>
      <c r="EF18" s="76" t="s">
        <v>76</v>
      </c>
      <c r="EG18" s="169"/>
      <c r="EH18" s="169"/>
      <c r="EI18" s="169"/>
      <c r="EJ18" s="169"/>
      <c r="EK18" s="169"/>
      <c r="EL18" s="81"/>
      <c r="EM18" s="3"/>
      <c r="EN18" s="82" t="s">
        <v>77</v>
      </c>
      <c r="EO18" s="83"/>
      <c r="EP18" s="83"/>
      <c r="EQ18" s="83"/>
      <c r="ER18" s="84">
        <v>1.4999999999999999E-2</v>
      </c>
      <c r="ES18" s="85">
        <v>4.4682255545635138E-2</v>
      </c>
      <c r="ET18"/>
      <c r="EU18" s="76" t="s">
        <v>76</v>
      </c>
      <c r="EV18" s="169"/>
      <c r="EW18" s="169"/>
      <c r="EX18" s="169"/>
      <c r="EY18" s="169"/>
      <c r="EZ18" s="169"/>
      <c r="FA18" s="81"/>
      <c r="FB18" s="3"/>
      <c r="FC18" s="82" t="s">
        <v>77</v>
      </c>
      <c r="FD18" s="83"/>
      <c r="FE18" s="83"/>
      <c r="FF18" s="83"/>
      <c r="FG18" s="84">
        <v>1.4999999999999999E-2</v>
      </c>
      <c r="FH18" s="85">
        <v>0.31827246176719792</v>
      </c>
      <c r="FJ18" s="76" t="s">
        <v>76</v>
      </c>
      <c r="FK18" s="169"/>
      <c r="FL18" s="169"/>
      <c r="FM18" s="169"/>
      <c r="FN18" s="169"/>
      <c r="FO18" s="169"/>
      <c r="FP18" s="81"/>
      <c r="FQ18" s="3"/>
      <c r="FR18" s="82" t="s">
        <v>77</v>
      </c>
      <c r="FS18" s="83"/>
      <c r="FT18" s="83"/>
      <c r="FU18" s="83"/>
      <c r="FV18" s="84">
        <v>1.4999999999999999E-2</v>
      </c>
      <c r="FW18" s="85">
        <v>0.30068618606176561</v>
      </c>
      <c r="FY18" s="76" t="s">
        <v>76</v>
      </c>
      <c r="FZ18" s="169"/>
      <c r="GA18" s="169"/>
      <c r="GB18" s="169"/>
      <c r="GC18" s="169"/>
      <c r="GD18" s="169"/>
      <c r="GE18" s="81"/>
      <c r="GF18" s="3"/>
      <c r="GG18" s="82" t="s">
        <v>77</v>
      </c>
      <c r="GH18" s="83"/>
      <c r="GI18" s="83"/>
      <c r="GJ18" s="83"/>
      <c r="GK18" s="84">
        <v>1.4999999999999999E-2</v>
      </c>
      <c r="GL18" s="85">
        <v>0.36864204504188175</v>
      </c>
      <c r="GN18" s="76" t="s">
        <v>76</v>
      </c>
      <c r="GO18" s="169"/>
      <c r="GP18" s="169"/>
      <c r="GQ18" s="169"/>
      <c r="GR18" s="169"/>
      <c r="GS18" s="169"/>
      <c r="GT18" s="81"/>
      <c r="GU18" s="3"/>
      <c r="GV18" s="82" t="s">
        <v>77</v>
      </c>
      <c r="GW18" s="83"/>
      <c r="GX18" s="83"/>
      <c r="GY18" s="83"/>
      <c r="GZ18" s="84">
        <v>1.4999999999999999E-2</v>
      </c>
      <c r="HA18" s="85">
        <v>0.31845345263029412</v>
      </c>
      <c r="HB18"/>
      <c r="HC18" s="76" t="s">
        <v>76</v>
      </c>
      <c r="HD18" s="169"/>
      <c r="HE18" s="169"/>
      <c r="HF18" s="169"/>
      <c r="HG18" s="169"/>
      <c r="HH18" s="169"/>
      <c r="HI18" s="81"/>
      <c r="HJ18" s="3"/>
      <c r="HK18" s="82" t="s">
        <v>77</v>
      </c>
      <c r="HL18" s="83"/>
      <c r="HM18" s="83"/>
      <c r="HN18" s="83"/>
      <c r="HO18" s="84">
        <v>1.4999999999999999E-2</v>
      </c>
      <c r="HP18" s="85">
        <v>0.28461020221780153</v>
      </c>
      <c r="HR18" s="76" t="s">
        <v>76</v>
      </c>
      <c r="HS18" s="169"/>
      <c r="HT18" s="169"/>
      <c r="HU18" s="169"/>
      <c r="HV18" s="169"/>
      <c r="HW18" s="169"/>
      <c r="HX18" s="81"/>
      <c r="HY18" s="3"/>
      <c r="HZ18" s="82" t="s">
        <v>77</v>
      </c>
      <c r="IA18" s="83"/>
      <c r="IB18" s="83"/>
      <c r="IC18" s="83"/>
      <c r="ID18" s="84">
        <v>1.4999999999999999E-2</v>
      </c>
      <c r="IE18" s="85">
        <v>0.28090313682792806</v>
      </c>
      <c r="IG18" s="76" t="s">
        <v>76</v>
      </c>
      <c r="IH18" s="169"/>
      <c r="II18" s="169"/>
      <c r="IJ18" s="169"/>
      <c r="IK18" s="169"/>
      <c r="IL18" s="169"/>
      <c r="IM18" s="81"/>
      <c r="IN18" s="3"/>
      <c r="IO18" s="82" t="s">
        <v>77</v>
      </c>
      <c r="IP18" s="83"/>
      <c r="IQ18" s="83"/>
      <c r="IR18" s="83"/>
      <c r="IS18" s="84">
        <v>1.4999999999999999E-2</v>
      </c>
      <c r="IT18" s="85">
        <v>0.32054382604471354</v>
      </c>
      <c r="IV18" s="76" t="s">
        <v>76</v>
      </c>
      <c r="IW18" s="169"/>
      <c r="IX18" s="169"/>
      <c r="IY18" s="169"/>
      <c r="IZ18" s="169"/>
      <c r="JA18" s="169"/>
      <c r="JB18" s="81"/>
      <c r="JC18" s="3"/>
      <c r="JD18" s="82" t="s">
        <v>77</v>
      </c>
      <c r="JE18" s="83"/>
      <c r="JF18" s="83"/>
      <c r="JG18" s="83"/>
      <c r="JH18" s="84">
        <v>1.4999999999999999E-2</v>
      </c>
      <c r="JI18" s="85">
        <v>0.27127171513867621</v>
      </c>
      <c r="JJ18"/>
      <c r="JK18" s="76" t="s">
        <v>76</v>
      </c>
      <c r="JL18" s="169"/>
      <c r="JM18" s="169"/>
      <c r="JN18" s="169"/>
      <c r="JO18" s="169"/>
      <c r="JP18" s="169"/>
      <c r="JQ18" s="81"/>
      <c r="JR18" s="3"/>
      <c r="JS18" s="82" t="s">
        <v>77</v>
      </c>
      <c r="JT18" s="83"/>
      <c r="JU18" s="83"/>
      <c r="JV18" s="83"/>
      <c r="JW18" s="84">
        <v>1.4999999999999999E-2</v>
      </c>
      <c r="JX18" s="85">
        <v>7.2317083041878755E-2</v>
      </c>
      <c r="JY18"/>
      <c r="JZ18" s="76" t="s">
        <v>76</v>
      </c>
      <c r="KA18" s="169"/>
      <c r="KB18" s="169"/>
      <c r="KC18" s="169"/>
      <c r="KD18" s="169"/>
      <c r="KE18" s="169"/>
      <c r="KF18" s="81"/>
      <c r="KG18" s="3"/>
      <c r="KH18" s="82" t="s">
        <v>77</v>
      </c>
      <c r="KI18" s="83"/>
      <c r="KJ18" s="83"/>
      <c r="KK18" s="83"/>
      <c r="KL18" s="84">
        <v>1.4999999999999999E-2</v>
      </c>
      <c r="KM18" s="85">
        <v>6.048241100363945E-2</v>
      </c>
      <c r="KN18"/>
      <c r="KO18" s="76" t="s">
        <v>76</v>
      </c>
      <c r="KP18" s="169"/>
      <c r="KQ18" s="169"/>
      <c r="KR18" s="169"/>
      <c r="KS18" s="169"/>
      <c r="KT18" s="169"/>
      <c r="KU18" s="81"/>
      <c r="KV18" s="3"/>
      <c r="KW18" s="82" t="s">
        <v>77</v>
      </c>
      <c r="KX18" s="83"/>
      <c r="KY18" s="83"/>
      <c r="KZ18" s="83"/>
      <c r="LA18" s="84">
        <v>1.4999999999999999E-2</v>
      </c>
      <c r="LB18" s="85">
        <v>0.43183103077350182</v>
      </c>
      <c r="LD18" s="76" t="s">
        <v>76</v>
      </c>
      <c r="LE18" s="169"/>
      <c r="LF18" s="169"/>
      <c r="LG18" s="169"/>
      <c r="LH18" s="169"/>
      <c r="LI18" s="169"/>
      <c r="LJ18" s="81"/>
      <c r="LK18" s="3"/>
      <c r="LL18" s="82" t="s">
        <v>77</v>
      </c>
      <c r="LM18" s="83"/>
      <c r="LN18" s="83"/>
      <c r="LO18" s="83"/>
      <c r="LP18" s="84">
        <v>1.4999999999999999E-2</v>
      </c>
      <c r="LQ18" s="85">
        <v>0.43808372184187999</v>
      </c>
      <c r="LS18" s="76" t="s">
        <v>76</v>
      </c>
      <c r="LT18" s="169"/>
      <c r="LU18" s="169"/>
      <c r="LV18" s="169"/>
      <c r="LW18" s="169"/>
      <c r="LX18" s="169"/>
      <c r="LY18" s="81"/>
      <c r="LZ18" s="3"/>
      <c r="MA18" s="82" t="s">
        <v>77</v>
      </c>
      <c r="MB18" s="83"/>
      <c r="MC18" s="83"/>
      <c r="MD18" s="83"/>
      <c r="ME18" s="84">
        <v>1.4999999999999999E-2</v>
      </c>
      <c r="MF18" s="85">
        <v>0.47026468859251819</v>
      </c>
      <c r="MH18" s="76" t="s">
        <v>76</v>
      </c>
      <c r="MI18" s="169"/>
      <c r="MJ18" s="169"/>
      <c r="MK18" s="169"/>
      <c r="ML18" s="169"/>
      <c r="MM18" s="169"/>
      <c r="MN18" s="81"/>
      <c r="MO18" s="3"/>
      <c r="MP18" s="82" t="s">
        <v>77</v>
      </c>
      <c r="MQ18" s="83"/>
      <c r="MR18" s="83"/>
      <c r="MS18" s="83"/>
      <c r="MT18" s="84">
        <v>1.4999999999999999E-2</v>
      </c>
      <c r="MU18" s="85">
        <v>0.45751036956436647</v>
      </c>
      <c r="MV18"/>
      <c r="MW18" s="76" t="s">
        <v>76</v>
      </c>
      <c r="MX18" s="169"/>
      <c r="MY18" s="169"/>
      <c r="MZ18" s="169"/>
      <c r="NA18" s="169"/>
      <c r="NB18" s="169"/>
      <c r="NC18" s="81"/>
      <c r="ND18" s="3"/>
      <c r="NE18" s="82" t="s">
        <v>77</v>
      </c>
      <c r="NF18" s="83"/>
      <c r="NG18" s="83"/>
      <c r="NH18" s="83"/>
      <c r="NI18" s="84">
        <v>1.4999999999999999E-2</v>
      </c>
      <c r="NJ18" s="85">
        <v>0.37671826690678739</v>
      </c>
      <c r="NL18" s="76" t="s">
        <v>76</v>
      </c>
      <c r="NM18" s="169"/>
      <c r="NN18" s="169"/>
      <c r="NO18" s="169"/>
      <c r="NP18" s="169"/>
      <c r="NQ18" s="169"/>
      <c r="NR18" s="81"/>
      <c r="NS18" s="3"/>
      <c r="NT18" s="82" t="s">
        <v>77</v>
      </c>
      <c r="NU18" s="83"/>
      <c r="NV18" s="83"/>
      <c r="NW18" s="83"/>
      <c r="NX18" s="84">
        <v>1.4999999999999999E-2</v>
      </c>
      <c r="NY18" s="85">
        <v>0.36612799296454229</v>
      </c>
      <c r="OA18" s="76" t="s">
        <v>76</v>
      </c>
      <c r="OB18" s="169"/>
      <c r="OC18" s="169"/>
      <c r="OD18" s="169"/>
      <c r="OE18" s="169"/>
      <c r="OF18" s="169"/>
      <c r="OG18" s="81"/>
      <c r="OH18" s="3"/>
      <c r="OI18" s="82" t="s">
        <v>77</v>
      </c>
      <c r="OJ18" s="83"/>
      <c r="OK18" s="83"/>
      <c r="OL18" s="83"/>
      <c r="OM18" s="84">
        <v>1.4999999999999999E-2</v>
      </c>
      <c r="ON18" s="85">
        <v>0.41599779957680333</v>
      </c>
      <c r="OP18" s="76" t="s">
        <v>76</v>
      </c>
      <c r="OQ18" s="169"/>
      <c r="OR18" s="169"/>
      <c r="OS18" s="169"/>
      <c r="OT18" s="169"/>
      <c r="OU18" s="169"/>
      <c r="OV18" s="81"/>
      <c r="OW18" s="3"/>
      <c r="OX18" s="82" t="s">
        <v>77</v>
      </c>
      <c r="OY18" s="83"/>
      <c r="OZ18" s="83"/>
      <c r="PA18" s="83"/>
      <c r="PB18" s="84">
        <v>1.4999999999999999E-2</v>
      </c>
      <c r="PC18" s="85">
        <v>0.34014738088904373</v>
      </c>
      <c r="PD18"/>
      <c r="PE18" s="76" t="s">
        <v>76</v>
      </c>
      <c r="PF18" s="169"/>
      <c r="PG18" s="169"/>
      <c r="PH18" s="169"/>
      <c r="PI18" s="169"/>
      <c r="PJ18" s="169"/>
      <c r="PK18" s="81"/>
      <c r="PL18" s="3"/>
      <c r="PM18" s="82" t="s">
        <v>77</v>
      </c>
      <c r="PN18" s="83"/>
      <c r="PO18" s="83"/>
      <c r="PP18" s="83"/>
      <c r="PQ18" s="84">
        <v>1.4999999999999999E-2</v>
      </c>
      <c r="PR18" s="85">
        <v>9.9023853356143748E-2</v>
      </c>
      <c r="PS18"/>
      <c r="PT18" s="76" t="s">
        <v>76</v>
      </c>
      <c r="PU18" s="169"/>
      <c r="PV18" s="169"/>
      <c r="PW18" s="169"/>
      <c r="PX18" s="169"/>
      <c r="PY18" s="169"/>
      <c r="PZ18" s="81"/>
      <c r="QA18" s="3"/>
      <c r="QB18" s="82" t="s">
        <v>77</v>
      </c>
      <c r="QC18" s="83"/>
      <c r="QD18" s="83"/>
      <c r="QE18" s="83"/>
      <c r="QF18" s="84">
        <v>1.4999999999999999E-2</v>
      </c>
      <c r="QG18" s="85">
        <v>0.10386304015477808</v>
      </c>
      <c r="QH18"/>
    </row>
    <row r="19" spans="1:450" ht="15" customHeight="1">
      <c r="A19" s="76" t="s">
        <v>78</v>
      </c>
      <c r="B19" s="138"/>
      <c r="C19" s="138"/>
      <c r="D19" s="138"/>
      <c r="E19" s="138"/>
      <c r="F19" s="138"/>
      <c r="G19" s="87"/>
      <c r="H19" s="3"/>
      <c r="I19" s="88" t="s">
        <v>79</v>
      </c>
      <c r="J19" s="89"/>
      <c r="K19" s="89"/>
      <c r="L19" s="89"/>
      <c r="M19" s="90"/>
      <c r="N19" s="91">
        <v>11.510844243759689</v>
      </c>
      <c r="P19" s="76" t="s">
        <v>78</v>
      </c>
      <c r="Q19" s="138"/>
      <c r="R19" s="138"/>
      <c r="S19" s="138"/>
      <c r="T19" s="138"/>
      <c r="U19" s="138"/>
      <c r="V19" s="87"/>
      <c r="W19" s="3"/>
      <c r="X19" s="88" t="s">
        <v>79</v>
      </c>
      <c r="Y19" s="89"/>
      <c r="Z19" s="89"/>
      <c r="AA19" s="89"/>
      <c r="AB19" s="90"/>
      <c r="AC19" s="91">
        <v>11.50841070391046</v>
      </c>
      <c r="AE19" s="76" t="s">
        <v>78</v>
      </c>
      <c r="AF19" s="138"/>
      <c r="AG19" s="138"/>
      <c r="AH19" s="138"/>
      <c r="AI19" s="138"/>
      <c r="AJ19" s="138"/>
      <c r="AK19" s="87"/>
      <c r="AL19" s="3"/>
      <c r="AM19" s="88" t="s">
        <v>79</v>
      </c>
      <c r="AN19" s="89"/>
      <c r="AO19" s="89"/>
      <c r="AP19" s="89"/>
      <c r="AQ19" s="90"/>
      <c r="AR19" s="91">
        <v>13.09466015354128</v>
      </c>
      <c r="AT19" s="76" t="s">
        <v>78</v>
      </c>
      <c r="AU19" s="138"/>
      <c r="AV19" s="138"/>
      <c r="AW19" s="138"/>
      <c r="AX19" s="138"/>
      <c r="AY19" s="138"/>
      <c r="AZ19" s="87"/>
      <c r="BA19" s="3"/>
      <c r="BB19" s="88" t="s">
        <v>79</v>
      </c>
      <c r="BC19" s="89"/>
      <c r="BD19" s="89"/>
      <c r="BE19" s="89"/>
      <c r="BF19" s="90"/>
      <c r="BG19" s="91">
        <v>10.311579846826811</v>
      </c>
      <c r="BH19"/>
      <c r="BI19" s="76" t="s">
        <v>78</v>
      </c>
      <c r="BJ19" s="138"/>
      <c r="BK19" s="138"/>
      <c r="BL19" s="138"/>
      <c r="BM19" s="138"/>
      <c r="BN19" s="138"/>
      <c r="BO19" s="87"/>
      <c r="BP19" s="3"/>
      <c r="BQ19" s="88" t="s">
        <v>79</v>
      </c>
      <c r="BR19" s="89"/>
      <c r="BS19" s="89"/>
      <c r="BT19" s="89"/>
      <c r="BU19" s="90"/>
      <c r="BV19" s="91">
        <v>11.583837825829667</v>
      </c>
      <c r="BX19" s="76" t="s">
        <v>78</v>
      </c>
      <c r="BY19" s="138"/>
      <c r="BZ19" s="138"/>
      <c r="CA19" s="138"/>
      <c r="CB19" s="138"/>
      <c r="CC19" s="138"/>
      <c r="CD19" s="87"/>
      <c r="CE19" s="3"/>
      <c r="CF19" s="88" t="s">
        <v>79</v>
      </c>
      <c r="CG19" s="89"/>
      <c r="CH19" s="89"/>
      <c r="CI19" s="89"/>
      <c r="CJ19" s="90"/>
      <c r="CK19" s="91">
        <v>12.44229974302395</v>
      </c>
      <c r="CM19" s="76" t="s">
        <v>78</v>
      </c>
      <c r="CN19" s="138"/>
      <c r="CO19" s="138"/>
      <c r="CP19" s="138"/>
      <c r="CQ19" s="138"/>
      <c r="CR19" s="138"/>
      <c r="CS19" s="87"/>
      <c r="CT19" s="3"/>
      <c r="CU19" s="88" t="s">
        <v>79</v>
      </c>
      <c r="CV19" s="89"/>
      <c r="CW19" s="89"/>
      <c r="CX19" s="89"/>
      <c r="CY19" s="90"/>
      <c r="CZ19" s="91">
        <v>12.641316609139993</v>
      </c>
      <c r="DB19" s="76" t="s">
        <v>78</v>
      </c>
      <c r="DC19" s="138"/>
      <c r="DD19" s="138"/>
      <c r="DE19" s="138"/>
      <c r="DF19" s="138"/>
      <c r="DG19" s="138"/>
      <c r="DH19" s="87"/>
      <c r="DI19" s="3"/>
      <c r="DJ19" s="88" t="s">
        <v>79</v>
      </c>
      <c r="DK19" s="89"/>
      <c r="DL19" s="89"/>
      <c r="DM19" s="89"/>
      <c r="DN19" s="90"/>
      <c r="DO19" s="91">
        <v>10.830176448386881</v>
      </c>
      <c r="DP19"/>
      <c r="DQ19" s="76" t="s">
        <v>78</v>
      </c>
      <c r="DR19" s="138"/>
      <c r="DS19" s="138"/>
      <c r="DT19" s="138"/>
      <c r="DU19" s="138"/>
      <c r="DV19" s="138"/>
      <c r="DW19" s="87"/>
      <c r="DX19" s="3"/>
      <c r="DY19" s="88" t="s">
        <v>79</v>
      </c>
      <c r="DZ19" s="89"/>
      <c r="EA19" s="89"/>
      <c r="EB19" s="89"/>
      <c r="EC19" s="90"/>
      <c r="ED19" s="91">
        <v>2.4443801630433089</v>
      </c>
      <c r="EE19"/>
      <c r="EF19" s="76" t="s">
        <v>78</v>
      </c>
      <c r="EG19" s="138"/>
      <c r="EH19" s="138"/>
      <c r="EI19" s="138"/>
      <c r="EJ19" s="138"/>
      <c r="EK19" s="138"/>
      <c r="EL19" s="87"/>
      <c r="EM19" s="3"/>
      <c r="EN19" s="88" t="s">
        <v>79</v>
      </c>
      <c r="EO19" s="89"/>
      <c r="EP19" s="89"/>
      <c r="EQ19" s="89"/>
      <c r="ER19" s="90"/>
      <c r="ES19" s="91">
        <v>2.978817036375677</v>
      </c>
      <c r="ET19"/>
      <c r="EU19" s="76" t="s">
        <v>78</v>
      </c>
      <c r="EV19" s="138"/>
      <c r="EW19" s="138"/>
      <c r="EX19" s="138"/>
      <c r="EY19" s="138"/>
      <c r="EZ19" s="138"/>
      <c r="FA19" s="87"/>
      <c r="FB19" s="3"/>
      <c r="FC19" s="88" t="s">
        <v>79</v>
      </c>
      <c r="FD19" s="89"/>
      <c r="FE19" s="89"/>
      <c r="FF19" s="89"/>
      <c r="FG19" s="90"/>
      <c r="FH19" s="91">
        <v>21.218164117813199</v>
      </c>
      <c r="FJ19" s="76" t="s">
        <v>78</v>
      </c>
      <c r="FK19" s="138"/>
      <c r="FL19" s="138"/>
      <c r="FM19" s="138"/>
      <c r="FN19" s="138"/>
      <c r="FO19" s="138"/>
      <c r="FP19" s="87"/>
      <c r="FQ19" s="3"/>
      <c r="FR19" s="88" t="s">
        <v>79</v>
      </c>
      <c r="FS19" s="89"/>
      <c r="FT19" s="89"/>
      <c r="FU19" s="89"/>
      <c r="FV19" s="90"/>
      <c r="FW19" s="91">
        <v>20.045745737451046</v>
      </c>
      <c r="FY19" s="76" t="s">
        <v>78</v>
      </c>
      <c r="FZ19" s="138"/>
      <c r="GA19" s="138"/>
      <c r="GB19" s="138"/>
      <c r="GC19" s="138"/>
      <c r="GD19" s="138"/>
      <c r="GE19" s="87"/>
      <c r="GF19" s="3"/>
      <c r="GG19" s="88" t="s">
        <v>79</v>
      </c>
      <c r="GH19" s="89"/>
      <c r="GI19" s="89"/>
      <c r="GJ19" s="89"/>
      <c r="GK19" s="90"/>
      <c r="GL19" s="91">
        <v>24.576136336125444</v>
      </c>
      <c r="GN19" s="76" t="s">
        <v>78</v>
      </c>
      <c r="GO19" s="138"/>
      <c r="GP19" s="138"/>
      <c r="GQ19" s="138"/>
      <c r="GR19" s="138"/>
      <c r="GS19" s="138"/>
      <c r="GT19" s="87"/>
      <c r="GU19" s="3"/>
      <c r="GV19" s="88" t="s">
        <v>79</v>
      </c>
      <c r="GW19" s="89"/>
      <c r="GX19" s="89"/>
      <c r="GY19" s="89"/>
      <c r="GZ19" s="90"/>
      <c r="HA19" s="91">
        <v>21.23023017535294</v>
      </c>
      <c r="HB19"/>
      <c r="HC19" s="76" t="s">
        <v>78</v>
      </c>
      <c r="HD19" s="138"/>
      <c r="HE19" s="138"/>
      <c r="HF19" s="138"/>
      <c r="HG19" s="138"/>
      <c r="HH19" s="138"/>
      <c r="HI19" s="87"/>
      <c r="HJ19" s="3"/>
      <c r="HK19" s="88" t="s">
        <v>79</v>
      </c>
      <c r="HL19" s="89"/>
      <c r="HM19" s="89"/>
      <c r="HN19" s="89"/>
      <c r="HO19" s="90"/>
      <c r="HP19" s="91">
        <v>18.974013481186777</v>
      </c>
      <c r="HR19" s="76" t="s">
        <v>78</v>
      </c>
      <c r="HS19" s="138"/>
      <c r="HT19" s="138"/>
      <c r="HU19" s="138"/>
      <c r="HV19" s="138"/>
      <c r="HW19" s="138"/>
      <c r="HX19" s="87"/>
      <c r="HY19" s="3"/>
      <c r="HZ19" s="88" t="s">
        <v>79</v>
      </c>
      <c r="IA19" s="89"/>
      <c r="IB19" s="89"/>
      <c r="IC19" s="89"/>
      <c r="ID19" s="90"/>
      <c r="IE19" s="91">
        <v>18.726875788528545</v>
      </c>
      <c r="IG19" s="76" t="s">
        <v>78</v>
      </c>
      <c r="IH19" s="138"/>
      <c r="II19" s="138"/>
      <c r="IJ19" s="138"/>
      <c r="IK19" s="138"/>
      <c r="IL19" s="138"/>
      <c r="IM19" s="87"/>
      <c r="IN19" s="3"/>
      <c r="IO19" s="88" t="s">
        <v>79</v>
      </c>
      <c r="IP19" s="89"/>
      <c r="IQ19" s="89"/>
      <c r="IR19" s="89"/>
      <c r="IS19" s="90"/>
      <c r="IT19" s="91">
        <v>21.369588402980895</v>
      </c>
      <c r="IV19" s="76" t="s">
        <v>78</v>
      </c>
      <c r="IW19" s="138"/>
      <c r="IX19" s="138"/>
      <c r="IY19" s="138"/>
      <c r="IZ19" s="138"/>
      <c r="JA19" s="138"/>
      <c r="JB19" s="87"/>
      <c r="JC19" s="3"/>
      <c r="JD19" s="88" t="s">
        <v>79</v>
      </c>
      <c r="JE19" s="89"/>
      <c r="JF19" s="89"/>
      <c r="JG19" s="89"/>
      <c r="JH19" s="90"/>
      <c r="JI19" s="91">
        <v>18.084781009245088</v>
      </c>
      <c r="JJ19"/>
      <c r="JK19" s="76" t="s">
        <v>78</v>
      </c>
      <c r="JL19" s="138"/>
      <c r="JM19" s="138"/>
      <c r="JN19" s="138"/>
      <c r="JO19" s="138"/>
      <c r="JP19" s="138"/>
      <c r="JQ19" s="87"/>
      <c r="JR19" s="3"/>
      <c r="JS19" s="88" t="s">
        <v>79</v>
      </c>
      <c r="JT19" s="89"/>
      <c r="JU19" s="89"/>
      <c r="JV19" s="89"/>
      <c r="JW19" s="90"/>
      <c r="JX19" s="91">
        <v>4.8211388694585811</v>
      </c>
      <c r="JY19"/>
      <c r="JZ19" s="76" t="s">
        <v>78</v>
      </c>
      <c r="KA19" s="138"/>
      <c r="KB19" s="138"/>
      <c r="KC19" s="138"/>
      <c r="KD19" s="138"/>
      <c r="KE19" s="138"/>
      <c r="KF19" s="87"/>
      <c r="KG19" s="3"/>
      <c r="KH19" s="88" t="s">
        <v>79</v>
      </c>
      <c r="KI19" s="89"/>
      <c r="KJ19" s="89"/>
      <c r="KK19" s="89"/>
      <c r="KL19" s="90"/>
      <c r="KM19" s="91">
        <v>4.0321607335759637</v>
      </c>
      <c r="KN19"/>
      <c r="KO19" s="76" t="s">
        <v>78</v>
      </c>
      <c r="KP19" s="138"/>
      <c r="KQ19" s="138"/>
      <c r="KR19" s="138"/>
      <c r="KS19" s="138"/>
      <c r="KT19" s="138"/>
      <c r="KU19" s="87"/>
      <c r="KV19" s="3"/>
      <c r="KW19" s="88" t="s">
        <v>79</v>
      </c>
      <c r="KX19" s="89"/>
      <c r="KY19" s="89"/>
      <c r="KZ19" s="89"/>
      <c r="LA19" s="90"/>
      <c r="LB19" s="91">
        <v>28.788735384900111</v>
      </c>
      <c r="LD19" s="76" t="s">
        <v>78</v>
      </c>
      <c r="LE19" s="138"/>
      <c r="LF19" s="138"/>
      <c r="LG19" s="138"/>
      <c r="LH19" s="138"/>
      <c r="LI19" s="138"/>
      <c r="LJ19" s="87"/>
      <c r="LK19" s="3"/>
      <c r="LL19" s="88" t="s">
        <v>79</v>
      </c>
      <c r="LM19" s="89"/>
      <c r="LN19" s="89"/>
      <c r="LO19" s="89"/>
      <c r="LP19" s="90"/>
      <c r="LQ19" s="91">
        <v>29.205581456125344</v>
      </c>
      <c r="LS19" s="76" t="s">
        <v>78</v>
      </c>
      <c r="LT19" s="138"/>
      <c r="LU19" s="138"/>
      <c r="LV19" s="138"/>
      <c r="LW19" s="138"/>
      <c r="LX19" s="138"/>
      <c r="LY19" s="87"/>
      <c r="LZ19" s="3"/>
      <c r="MA19" s="88" t="s">
        <v>79</v>
      </c>
      <c r="MB19" s="89"/>
      <c r="MC19" s="89"/>
      <c r="MD19" s="89"/>
      <c r="ME19" s="90"/>
      <c r="MF19" s="91">
        <v>31.350979239501211</v>
      </c>
      <c r="MH19" s="76" t="s">
        <v>78</v>
      </c>
      <c r="MI19" s="138"/>
      <c r="MJ19" s="138"/>
      <c r="MK19" s="138"/>
      <c r="ML19" s="138"/>
      <c r="MM19" s="138"/>
      <c r="MN19" s="87"/>
      <c r="MO19" s="3"/>
      <c r="MP19" s="88" t="s">
        <v>79</v>
      </c>
      <c r="MQ19" s="89"/>
      <c r="MR19" s="89"/>
      <c r="MS19" s="89"/>
      <c r="MT19" s="90"/>
      <c r="MU19" s="91">
        <v>30.500691304291099</v>
      </c>
      <c r="MV19"/>
      <c r="MW19" s="76" t="s">
        <v>78</v>
      </c>
      <c r="MX19" s="138"/>
      <c r="MY19" s="138"/>
      <c r="MZ19" s="138"/>
      <c r="NA19" s="138"/>
      <c r="NB19" s="138"/>
      <c r="NC19" s="87"/>
      <c r="ND19" s="3"/>
      <c r="NE19" s="88" t="s">
        <v>79</v>
      </c>
      <c r="NF19" s="89"/>
      <c r="NG19" s="89"/>
      <c r="NH19" s="89"/>
      <c r="NI19" s="90"/>
      <c r="NJ19" s="91">
        <v>25.114551127119153</v>
      </c>
      <c r="NL19" s="76" t="s">
        <v>78</v>
      </c>
      <c r="NM19" s="138"/>
      <c r="NN19" s="138"/>
      <c r="NO19" s="138"/>
      <c r="NP19" s="138"/>
      <c r="NQ19" s="138"/>
      <c r="NR19" s="87"/>
      <c r="NS19" s="3"/>
      <c r="NT19" s="88" t="s">
        <v>79</v>
      </c>
      <c r="NU19" s="89"/>
      <c r="NV19" s="89"/>
      <c r="NW19" s="89"/>
      <c r="NX19" s="90"/>
      <c r="NY19" s="91">
        <v>24.408532864302828</v>
      </c>
      <c r="OA19" s="76" t="s">
        <v>78</v>
      </c>
      <c r="OB19" s="138"/>
      <c r="OC19" s="138"/>
      <c r="OD19" s="138"/>
      <c r="OE19" s="138"/>
      <c r="OF19" s="138"/>
      <c r="OG19" s="87"/>
      <c r="OH19" s="3"/>
      <c r="OI19" s="88" t="s">
        <v>79</v>
      </c>
      <c r="OJ19" s="89"/>
      <c r="OK19" s="89"/>
      <c r="OL19" s="89"/>
      <c r="OM19" s="90"/>
      <c r="ON19" s="91">
        <v>27.73318663845356</v>
      </c>
      <c r="OP19" s="76" t="s">
        <v>78</v>
      </c>
      <c r="OQ19" s="138"/>
      <c r="OR19" s="138"/>
      <c r="OS19" s="138"/>
      <c r="OT19" s="138"/>
      <c r="OU19" s="138"/>
      <c r="OV19" s="87"/>
      <c r="OW19" s="3"/>
      <c r="OX19" s="88" t="s">
        <v>79</v>
      </c>
      <c r="OY19" s="89"/>
      <c r="OZ19" s="89"/>
      <c r="PA19" s="89"/>
      <c r="PB19" s="90"/>
      <c r="PC19" s="91">
        <v>22.676492059269588</v>
      </c>
      <c r="PD19"/>
      <c r="PE19" s="76" t="s">
        <v>78</v>
      </c>
      <c r="PF19" s="138"/>
      <c r="PG19" s="138"/>
      <c r="PH19" s="138"/>
      <c r="PI19" s="138"/>
      <c r="PJ19" s="138"/>
      <c r="PK19" s="87"/>
      <c r="PL19" s="3"/>
      <c r="PM19" s="88" t="s">
        <v>79</v>
      </c>
      <c r="PN19" s="89"/>
      <c r="PO19" s="89"/>
      <c r="PP19" s="89"/>
      <c r="PQ19" s="90"/>
      <c r="PR19" s="91">
        <v>6.6015902237429209</v>
      </c>
      <c r="PS19"/>
      <c r="PT19" s="76" t="s">
        <v>78</v>
      </c>
      <c r="PU19" s="138"/>
      <c r="PV19" s="138"/>
      <c r="PW19" s="138"/>
      <c r="PX19" s="138"/>
      <c r="PY19" s="138"/>
      <c r="PZ19" s="87"/>
      <c r="QA19" s="3"/>
      <c r="QB19" s="88" t="s">
        <v>79</v>
      </c>
      <c r="QC19" s="89"/>
      <c r="QD19" s="89"/>
      <c r="QE19" s="89"/>
      <c r="QF19" s="90"/>
      <c r="QG19" s="91">
        <v>6.9242026769852032</v>
      </c>
      <c r="QH19"/>
    </row>
    <row r="20" spans="1:450" ht="15" customHeight="1">
      <c r="A20" s="76" t="s">
        <v>80</v>
      </c>
      <c r="B20" s="138"/>
      <c r="C20" s="138"/>
      <c r="D20" s="138"/>
      <c r="E20" s="138"/>
      <c r="F20" s="138"/>
      <c r="G20" s="87"/>
      <c r="H20" s="3"/>
      <c r="P20" s="76" t="s">
        <v>80</v>
      </c>
      <c r="Q20" s="138"/>
      <c r="R20" s="138"/>
      <c r="S20" s="138"/>
      <c r="T20" s="138"/>
      <c r="U20" s="138"/>
      <c r="V20" s="87"/>
      <c r="W20" s="3"/>
      <c r="AE20" s="76" t="s">
        <v>80</v>
      </c>
      <c r="AF20" s="138"/>
      <c r="AG20" s="138"/>
      <c r="AH20" s="138"/>
      <c r="AI20" s="138"/>
      <c r="AJ20" s="138"/>
      <c r="AK20" s="87"/>
      <c r="AL20" s="3"/>
      <c r="AT20" s="76" t="s">
        <v>80</v>
      </c>
      <c r="AU20" s="138"/>
      <c r="AV20" s="138"/>
      <c r="AW20" s="138"/>
      <c r="AX20" s="138"/>
      <c r="AY20" s="138"/>
      <c r="AZ20" s="87"/>
      <c r="BA20" s="3"/>
      <c r="BH20"/>
      <c r="BI20" s="76" t="s">
        <v>80</v>
      </c>
      <c r="BJ20" s="138"/>
      <c r="BK20" s="138"/>
      <c r="BL20" s="138"/>
      <c r="BM20" s="138"/>
      <c r="BN20" s="138"/>
      <c r="BO20" s="87"/>
      <c r="BP20" s="3"/>
      <c r="BX20" s="76" t="s">
        <v>80</v>
      </c>
      <c r="BY20" s="138"/>
      <c r="BZ20" s="138"/>
      <c r="CA20" s="138"/>
      <c r="CB20" s="138"/>
      <c r="CC20" s="138"/>
      <c r="CD20" s="87"/>
      <c r="CE20" s="3"/>
      <c r="CM20" s="76" t="s">
        <v>80</v>
      </c>
      <c r="CN20" s="138"/>
      <c r="CO20" s="138"/>
      <c r="CP20" s="138"/>
      <c r="CQ20" s="138"/>
      <c r="CR20" s="138"/>
      <c r="CS20" s="87"/>
      <c r="CT20" s="3"/>
      <c r="DB20" s="76" t="s">
        <v>80</v>
      </c>
      <c r="DC20" s="138"/>
      <c r="DD20" s="138"/>
      <c r="DE20" s="138"/>
      <c r="DF20" s="138"/>
      <c r="DG20" s="138"/>
      <c r="DH20" s="87"/>
      <c r="DI20" s="3"/>
      <c r="DP20"/>
      <c r="DQ20" s="76" t="s">
        <v>80</v>
      </c>
      <c r="DR20" s="138"/>
      <c r="DS20" s="138"/>
      <c r="DT20" s="138"/>
      <c r="DU20" s="138"/>
      <c r="DV20" s="138"/>
      <c r="DW20" s="87"/>
      <c r="DX20" s="3"/>
      <c r="EE20"/>
      <c r="EF20" s="76" t="s">
        <v>80</v>
      </c>
      <c r="EG20" s="138"/>
      <c r="EH20" s="138"/>
      <c r="EI20" s="138"/>
      <c r="EJ20" s="138"/>
      <c r="EK20" s="138"/>
      <c r="EL20" s="87"/>
      <c r="EM20" s="3"/>
      <c r="ET20"/>
      <c r="EU20" s="76" t="s">
        <v>80</v>
      </c>
      <c r="EV20" s="138"/>
      <c r="EW20" s="138"/>
      <c r="EX20" s="138"/>
      <c r="EY20" s="138"/>
      <c r="EZ20" s="138"/>
      <c r="FA20" s="87"/>
      <c r="FB20" s="3"/>
      <c r="FJ20" s="76" t="s">
        <v>80</v>
      </c>
      <c r="FK20" s="138"/>
      <c r="FL20" s="138"/>
      <c r="FM20" s="138"/>
      <c r="FN20" s="138"/>
      <c r="FO20" s="138"/>
      <c r="FP20" s="87"/>
      <c r="FQ20" s="3"/>
      <c r="FY20" s="76" t="s">
        <v>80</v>
      </c>
      <c r="FZ20" s="138"/>
      <c r="GA20" s="138"/>
      <c r="GB20" s="138"/>
      <c r="GC20" s="138"/>
      <c r="GD20" s="138"/>
      <c r="GE20" s="87"/>
      <c r="GF20" s="3"/>
      <c r="GN20" s="76" t="s">
        <v>80</v>
      </c>
      <c r="GO20" s="138"/>
      <c r="GP20" s="138"/>
      <c r="GQ20" s="138"/>
      <c r="GR20" s="138"/>
      <c r="GS20" s="138"/>
      <c r="GT20" s="87"/>
      <c r="GU20" s="3"/>
      <c r="HB20"/>
      <c r="HC20" s="76" t="s">
        <v>80</v>
      </c>
      <c r="HD20" s="138"/>
      <c r="HE20" s="138"/>
      <c r="HF20" s="138"/>
      <c r="HG20" s="138"/>
      <c r="HH20" s="138"/>
      <c r="HI20" s="87"/>
      <c r="HJ20" s="3"/>
      <c r="HR20" s="76" t="s">
        <v>80</v>
      </c>
      <c r="HS20" s="138"/>
      <c r="HT20" s="138"/>
      <c r="HU20" s="138"/>
      <c r="HV20" s="138"/>
      <c r="HW20" s="138"/>
      <c r="HX20" s="87"/>
      <c r="HY20" s="3"/>
      <c r="IG20" s="76" t="s">
        <v>80</v>
      </c>
      <c r="IH20" s="138"/>
      <c r="II20" s="138"/>
      <c r="IJ20" s="138"/>
      <c r="IK20" s="138"/>
      <c r="IL20" s="138"/>
      <c r="IM20" s="87"/>
      <c r="IN20" s="3"/>
      <c r="IV20" s="76" t="s">
        <v>80</v>
      </c>
      <c r="IW20" s="138"/>
      <c r="IX20" s="138"/>
      <c r="IY20" s="138"/>
      <c r="IZ20" s="138"/>
      <c r="JA20" s="138"/>
      <c r="JB20" s="87"/>
      <c r="JC20" s="3"/>
      <c r="JJ20"/>
      <c r="JK20" s="76" t="s">
        <v>80</v>
      </c>
      <c r="JL20" s="138"/>
      <c r="JM20" s="138"/>
      <c r="JN20" s="138"/>
      <c r="JO20" s="138"/>
      <c r="JP20" s="138"/>
      <c r="JQ20" s="87"/>
      <c r="JR20" s="3"/>
      <c r="JY20"/>
      <c r="JZ20" s="76" t="s">
        <v>80</v>
      </c>
      <c r="KA20" s="138"/>
      <c r="KB20" s="138"/>
      <c r="KC20" s="138"/>
      <c r="KD20" s="138"/>
      <c r="KE20" s="138"/>
      <c r="KF20" s="87"/>
      <c r="KG20" s="3"/>
      <c r="KN20"/>
      <c r="KO20" s="76" t="s">
        <v>80</v>
      </c>
      <c r="KP20" s="138"/>
      <c r="KQ20" s="138"/>
      <c r="KR20" s="138"/>
      <c r="KS20" s="138"/>
      <c r="KT20" s="138"/>
      <c r="KU20" s="87"/>
      <c r="KV20" s="3"/>
      <c r="LD20" s="76" t="s">
        <v>80</v>
      </c>
      <c r="LE20" s="138"/>
      <c r="LF20" s="138"/>
      <c r="LG20" s="138"/>
      <c r="LH20" s="138"/>
      <c r="LI20" s="138"/>
      <c r="LJ20" s="87"/>
      <c r="LK20" s="3"/>
      <c r="LS20" s="76" t="s">
        <v>80</v>
      </c>
      <c r="LT20" s="138"/>
      <c r="LU20" s="138"/>
      <c r="LV20" s="138"/>
      <c r="LW20" s="138"/>
      <c r="LX20" s="138"/>
      <c r="LY20" s="87"/>
      <c r="LZ20" s="3"/>
      <c r="MH20" s="76" t="s">
        <v>80</v>
      </c>
      <c r="MI20" s="138"/>
      <c r="MJ20" s="138"/>
      <c r="MK20" s="138"/>
      <c r="ML20" s="138"/>
      <c r="MM20" s="138"/>
      <c r="MN20" s="87"/>
      <c r="MO20" s="3"/>
      <c r="MV20"/>
      <c r="MW20" s="76" t="s">
        <v>80</v>
      </c>
      <c r="MX20" s="138"/>
      <c r="MY20" s="138"/>
      <c r="MZ20" s="138"/>
      <c r="NA20" s="138"/>
      <c r="NB20" s="138"/>
      <c r="NC20" s="87"/>
      <c r="ND20" s="3"/>
      <c r="NL20" s="76" t="s">
        <v>80</v>
      </c>
      <c r="NM20" s="138"/>
      <c r="NN20" s="138"/>
      <c r="NO20" s="138"/>
      <c r="NP20" s="138"/>
      <c r="NQ20" s="138"/>
      <c r="NR20" s="87"/>
      <c r="NS20" s="3"/>
      <c r="OA20" s="76" t="s">
        <v>80</v>
      </c>
      <c r="OB20" s="138"/>
      <c r="OC20" s="138"/>
      <c r="OD20" s="138"/>
      <c r="OE20" s="138"/>
      <c r="OF20" s="138"/>
      <c r="OG20" s="87"/>
      <c r="OH20" s="3"/>
      <c r="OP20" s="76" t="s">
        <v>80</v>
      </c>
      <c r="OQ20" s="138"/>
      <c r="OR20" s="138"/>
      <c r="OS20" s="138"/>
      <c r="OT20" s="138"/>
      <c r="OU20" s="138"/>
      <c r="OV20" s="87"/>
      <c r="OW20" s="3"/>
      <c r="PD20"/>
      <c r="PE20" s="76" t="s">
        <v>80</v>
      </c>
      <c r="PF20" s="138"/>
      <c r="PG20" s="138"/>
      <c r="PH20" s="138"/>
      <c r="PI20" s="138"/>
      <c r="PJ20" s="138"/>
      <c r="PK20" s="87"/>
      <c r="PL20" s="3"/>
      <c r="PS20"/>
      <c r="PT20" s="76" t="s">
        <v>80</v>
      </c>
      <c r="PU20" s="138"/>
      <c r="PV20" s="138"/>
      <c r="PW20" s="138"/>
      <c r="PX20" s="138"/>
      <c r="PY20" s="138"/>
      <c r="PZ20" s="87"/>
      <c r="QA20" s="3"/>
      <c r="QH20"/>
    </row>
    <row r="21" spans="1:450" ht="15" customHeight="1">
      <c r="A21" s="76"/>
      <c r="B21" s="139"/>
      <c r="C21" s="139"/>
      <c r="D21" s="139"/>
      <c r="E21" s="139"/>
      <c r="F21" s="139"/>
      <c r="G21" s="92"/>
      <c r="H21" s="3"/>
      <c r="I21" s="159" t="s">
        <v>81</v>
      </c>
      <c r="J21" s="160"/>
      <c r="K21" s="160"/>
      <c r="L21" s="160"/>
      <c r="M21" s="161" t="s">
        <v>73</v>
      </c>
      <c r="N21" s="162" t="s">
        <v>13</v>
      </c>
      <c r="P21" s="76"/>
      <c r="Q21" s="139"/>
      <c r="R21" s="139"/>
      <c r="S21" s="139"/>
      <c r="T21" s="139"/>
      <c r="U21" s="139"/>
      <c r="V21" s="92"/>
      <c r="W21" s="3"/>
      <c r="X21" s="159" t="s">
        <v>81</v>
      </c>
      <c r="Y21" s="160"/>
      <c r="Z21" s="160"/>
      <c r="AA21" s="160"/>
      <c r="AB21" s="161" t="s">
        <v>73</v>
      </c>
      <c r="AC21" s="162" t="s">
        <v>13</v>
      </c>
      <c r="AE21" s="76"/>
      <c r="AF21" s="139"/>
      <c r="AG21" s="139"/>
      <c r="AH21" s="139"/>
      <c r="AI21" s="139"/>
      <c r="AJ21" s="139"/>
      <c r="AK21" s="92"/>
      <c r="AL21" s="3"/>
      <c r="AM21" s="159" t="s">
        <v>81</v>
      </c>
      <c r="AN21" s="160"/>
      <c r="AO21" s="160"/>
      <c r="AP21" s="160"/>
      <c r="AQ21" s="161" t="s">
        <v>73</v>
      </c>
      <c r="AR21" s="162" t="s">
        <v>13</v>
      </c>
      <c r="AT21" s="76"/>
      <c r="AU21" s="139"/>
      <c r="AV21" s="139"/>
      <c r="AW21" s="139"/>
      <c r="AX21" s="139"/>
      <c r="AY21" s="139"/>
      <c r="AZ21" s="92"/>
      <c r="BA21" s="3"/>
      <c r="BB21" s="159" t="s">
        <v>81</v>
      </c>
      <c r="BC21" s="160"/>
      <c r="BD21" s="160"/>
      <c r="BE21" s="160"/>
      <c r="BF21" s="161" t="s">
        <v>73</v>
      </c>
      <c r="BG21" s="162" t="s">
        <v>13</v>
      </c>
      <c r="BH21"/>
      <c r="BI21" s="76"/>
      <c r="BJ21" s="139"/>
      <c r="BK21" s="139"/>
      <c r="BL21" s="139"/>
      <c r="BM21" s="139"/>
      <c r="BN21" s="139"/>
      <c r="BO21" s="92"/>
      <c r="BP21" s="3"/>
      <c r="BQ21" s="159" t="s">
        <v>81</v>
      </c>
      <c r="BR21" s="160"/>
      <c r="BS21" s="160"/>
      <c r="BT21" s="160"/>
      <c r="BU21" s="161" t="s">
        <v>73</v>
      </c>
      <c r="BV21" s="162" t="s">
        <v>13</v>
      </c>
      <c r="BX21" s="76"/>
      <c r="BY21" s="139"/>
      <c r="BZ21" s="139"/>
      <c r="CA21" s="139"/>
      <c r="CB21" s="139"/>
      <c r="CC21" s="139"/>
      <c r="CD21" s="92"/>
      <c r="CE21" s="3"/>
      <c r="CF21" s="159" t="s">
        <v>81</v>
      </c>
      <c r="CG21" s="160"/>
      <c r="CH21" s="160"/>
      <c r="CI21" s="160"/>
      <c r="CJ21" s="161" t="s">
        <v>73</v>
      </c>
      <c r="CK21" s="162" t="s">
        <v>13</v>
      </c>
      <c r="CM21" s="76"/>
      <c r="CN21" s="139"/>
      <c r="CO21" s="139"/>
      <c r="CP21" s="139"/>
      <c r="CQ21" s="139"/>
      <c r="CR21" s="139"/>
      <c r="CS21" s="92"/>
      <c r="CT21" s="3"/>
      <c r="CU21" s="159" t="s">
        <v>81</v>
      </c>
      <c r="CV21" s="160"/>
      <c r="CW21" s="160"/>
      <c r="CX21" s="160"/>
      <c r="CY21" s="161" t="s">
        <v>73</v>
      </c>
      <c r="CZ21" s="162" t="s">
        <v>13</v>
      </c>
      <c r="DB21" s="76"/>
      <c r="DC21" s="139"/>
      <c r="DD21" s="139"/>
      <c r="DE21" s="139"/>
      <c r="DF21" s="139"/>
      <c r="DG21" s="139"/>
      <c r="DH21" s="92"/>
      <c r="DI21" s="3"/>
      <c r="DJ21" s="159" t="s">
        <v>81</v>
      </c>
      <c r="DK21" s="160"/>
      <c r="DL21" s="160"/>
      <c r="DM21" s="160"/>
      <c r="DN21" s="161" t="s">
        <v>73</v>
      </c>
      <c r="DO21" s="162" t="s">
        <v>13</v>
      </c>
      <c r="DP21"/>
      <c r="DQ21" s="76"/>
      <c r="DR21" s="139"/>
      <c r="DS21" s="139"/>
      <c r="DT21" s="139"/>
      <c r="DU21" s="139"/>
      <c r="DV21" s="139"/>
      <c r="DW21" s="92"/>
      <c r="DX21" s="3"/>
      <c r="DY21" s="159" t="s">
        <v>81</v>
      </c>
      <c r="DZ21" s="160"/>
      <c r="EA21" s="160"/>
      <c r="EB21" s="160"/>
      <c r="EC21" s="161" t="s">
        <v>73</v>
      </c>
      <c r="ED21" s="162" t="s">
        <v>13</v>
      </c>
      <c r="EE21"/>
      <c r="EF21" s="76"/>
      <c r="EG21" s="139"/>
      <c r="EH21" s="139"/>
      <c r="EI21" s="139"/>
      <c r="EJ21" s="139"/>
      <c r="EK21" s="139"/>
      <c r="EL21" s="92"/>
      <c r="EM21" s="3"/>
      <c r="EN21" s="159" t="s">
        <v>81</v>
      </c>
      <c r="EO21" s="160"/>
      <c r="EP21" s="160"/>
      <c r="EQ21" s="160"/>
      <c r="ER21" s="161" t="s">
        <v>73</v>
      </c>
      <c r="ES21" s="162" t="s">
        <v>13</v>
      </c>
      <c r="ET21"/>
      <c r="EU21" s="76"/>
      <c r="EV21" s="139"/>
      <c r="EW21" s="139"/>
      <c r="EX21" s="139"/>
      <c r="EY21" s="139"/>
      <c r="EZ21" s="139"/>
      <c r="FA21" s="92"/>
      <c r="FB21" s="3"/>
      <c r="FC21" s="159" t="s">
        <v>81</v>
      </c>
      <c r="FD21" s="160"/>
      <c r="FE21" s="160"/>
      <c r="FF21" s="160"/>
      <c r="FG21" s="161" t="s">
        <v>73</v>
      </c>
      <c r="FH21" s="162" t="s">
        <v>13</v>
      </c>
      <c r="FJ21" s="76"/>
      <c r="FK21" s="139"/>
      <c r="FL21" s="139"/>
      <c r="FM21" s="139"/>
      <c r="FN21" s="139"/>
      <c r="FO21" s="139"/>
      <c r="FP21" s="92"/>
      <c r="FQ21" s="3"/>
      <c r="FR21" s="159" t="s">
        <v>81</v>
      </c>
      <c r="FS21" s="160"/>
      <c r="FT21" s="160"/>
      <c r="FU21" s="160"/>
      <c r="FV21" s="161" t="s">
        <v>73</v>
      </c>
      <c r="FW21" s="162" t="s">
        <v>13</v>
      </c>
      <c r="FY21" s="76"/>
      <c r="FZ21" s="139"/>
      <c r="GA21" s="139"/>
      <c r="GB21" s="139"/>
      <c r="GC21" s="139"/>
      <c r="GD21" s="139"/>
      <c r="GE21" s="92"/>
      <c r="GF21" s="3"/>
      <c r="GG21" s="159" t="s">
        <v>81</v>
      </c>
      <c r="GH21" s="160"/>
      <c r="GI21" s="160"/>
      <c r="GJ21" s="160"/>
      <c r="GK21" s="161" t="s">
        <v>73</v>
      </c>
      <c r="GL21" s="162" t="s">
        <v>13</v>
      </c>
      <c r="GN21" s="76"/>
      <c r="GO21" s="139"/>
      <c r="GP21" s="139"/>
      <c r="GQ21" s="139"/>
      <c r="GR21" s="139"/>
      <c r="GS21" s="139"/>
      <c r="GT21" s="92"/>
      <c r="GU21" s="3"/>
      <c r="GV21" s="159" t="s">
        <v>81</v>
      </c>
      <c r="GW21" s="160"/>
      <c r="GX21" s="160"/>
      <c r="GY21" s="160"/>
      <c r="GZ21" s="161" t="s">
        <v>73</v>
      </c>
      <c r="HA21" s="162" t="s">
        <v>13</v>
      </c>
      <c r="HB21"/>
      <c r="HC21" s="76"/>
      <c r="HD21" s="139"/>
      <c r="HE21" s="139"/>
      <c r="HF21" s="139"/>
      <c r="HG21" s="139"/>
      <c r="HH21" s="139"/>
      <c r="HI21" s="92"/>
      <c r="HJ21" s="3"/>
      <c r="HK21" s="159" t="s">
        <v>81</v>
      </c>
      <c r="HL21" s="160"/>
      <c r="HM21" s="160"/>
      <c r="HN21" s="160"/>
      <c r="HO21" s="161" t="s">
        <v>73</v>
      </c>
      <c r="HP21" s="162" t="s">
        <v>13</v>
      </c>
      <c r="HR21" s="76"/>
      <c r="HS21" s="139"/>
      <c r="HT21" s="139"/>
      <c r="HU21" s="139"/>
      <c r="HV21" s="139"/>
      <c r="HW21" s="139"/>
      <c r="HX21" s="92"/>
      <c r="HY21" s="3"/>
      <c r="HZ21" s="159" t="s">
        <v>81</v>
      </c>
      <c r="IA21" s="160"/>
      <c r="IB21" s="160"/>
      <c r="IC21" s="160"/>
      <c r="ID21" s="161" t="s">
        <v>73</v>
      </c>
      <c r="IE21" s="162" t="s">
        <v>13</v>
      </c>
      <c r="IG21" s="76"/>
      <c r="IH21" s="139"/>
      <c r="II21" s="139"/>
      <c r="IJ21" s="139"/>
      <c r="IK21" s="139"/>
      <c r="IL21" s="139"/>
      <c r="IM21" s="92"/>
      <c r="IN21" s="3"/>
      <c r="IO21" s="159" t="s">
        <v>81</v>
      </c>
      <c r="IP21" s="160"/>
      <c r="IQ21" s="160"/>
      <c r="IR21" s="160"/>
      <c r="IS21" s="161" t="s">
        <v>73</v>
      </c>
      <c r="IT21" s="162" t="s">
        <v>13</v>
      </c>
      <c r="IV21" s="76"/>
      <c r="IW21" s="139"/>
      <c r="IX21" s="139"/>
      <c r="IY21" s="139"/>
      <c r="IZ21" s="139"/>
      <c r="JA21" s="139"/>
      <c r="JB21" s="92"/>
      <c r="JC21" s="3"/>
      <c r="JD21" s="159" t="s">
        <v>81</v>
      </c>
      <c r="JE21" s="160"/>
      <c r="JF21" s="160"/>
      <c r="JG21" s="160"/>
      <c r="JH21" s="161" t="s">
        <v>73</v>
      </c>
      <c r="JI21" s="162" t="s">
        <v>13</v>
      </c>
      <c r="JJ21"/>
      <c r="JK21" s="76"/>
      <c r="JL21" s="139"/>
      <c r="JM21" s="139"/>
      <c r="JN21" s="139"/>
      <c r="JO21" s="139"/>
      <c r="JP21" s="139"/>
      <c r="JQ21" s="92"/>
      <c r="JR21" s="3"/>
      <c r="JS21" s="159" t="s">
        <v>81</v>
      </c>
      <c r="JT21" s="160"/>
      <c r="JU21" s="160"/>
      <c r="JV21" s="160"/>
      <c r="JW21" s="161" t="s">
        <v>73</v>
      </c>
      <c r="JX21" s="162" t="s">
        <v>13</v>
      </c>
      <c r="JY21"/>
      <c r="JZ21" s="76"/>
      <c r="KA21" s="139"/>
      <c r="KB21" s="139"/>
      <c r="KC21" s="139"/>
      <c r="KD21" s="139"/>
      <c r="KE21" s="139"/>
      <c r="KF21" s="92"/>
      <c r="KG21" s="3"/>
      <c r="KH21" s="159" t="s">
        <v>81</v>
      </c>
      <c r="KI21" s="160"/>
      <c r="KJ21" s="160"/>
      <c r="KK21" s="160"/>
      <c r="KL21" s="161" t="s">
        <v>73</v>
      </c>
      <c r="KM21" s="162" t="s">
        <v>13</v>
      </c>
      <c r="KN21"/>
      <c r="KO21" s="76"/>
      <c r="KP21" s="139"/>
      <c r="KQ21" s="139"/>
      <c r="KR21" s="139"/>
      <c r="KS21" s="139"/>
      <c r="KT21" s="139"/>
      <c r="KU21" s="92"/>
      <c r="KV21" s="3"/>
      <c r="KW21" s="159" t="s">
        <v>81</v>
      </c>
      <c r="KX21" s="160"/>
      <c r="KY21" s="160"/>
      <c r="KZ21" s="160"/>
      <c r="LA21" s="161" t="s">
        <v>73</v>
      </c>
      <c r="LB21" s="162" t="s">
        <v>13</v>
      </c>
      <c r="LD21" s="76"/>
      <c r="LE21" s="139"/>
      <c r="LF21" s="139"/>
      <c r="LG21" s="139"/>
      <c r="LH21" s="139"/>
      <c r="LI21" s="139"/>
      <c r="LJ21" s="92"/>
      <c r="LK21" s="3"/>
      <c r="LL21" s="159" t="s">
        <v>81</v>
      </c>
      <c r="LM21" s="160"/>
      <c r="LN21" s="160"/>
      <c r="LO21" s="160"/>
      <c r="LP21" s="161" t="s">
        <v>73</v>
      </c>
      <c r="LQ21" s="162" t="s">
        <v>13</v>
      </c>
      <c r="LS21" s="76"/>
      <c r="LT21" s="139"/>
      <c r="LU21" s="139"/>
      <c r="LV21" s="139"/>
      <c r="LW21" s="139"/>
      <c r="LX21" s="139"/>
      <c r="LY21" s="92"/>
      <c r="LZ21" s="3"/>
      <c r="MA21" s="159" t="s">
        <v>81</v>
      </c>
      <c r="MB21" s="160"/>
      <c r="MC21" s="160"/>
      <c r="MD21" s="160"/>
      <c r="ME21" s="161" t="s">
        <v>73</v>
      </c>
      <c r="MF21" s="162" t="s">
        <v>13</v>
      </c>
      <c r="MH21" s="76"/>
      <c r="MI21" s="139"/>
      <c r="MJ21" s="139"/>
      <c r="MK21" s="139"/>
      <c r="ML21" s="139"/>
      <c r="MM21" s="139"/>
      <c r="MN21" s="92"/>
      <c r="MO21" s="3"/>
      <c r="MP21" s="159" t="s">
        <v>81</v>
      </c>
      <c r="MQ21" s="160"/>
      <c r="MR21" s="160"/>
      <c r="MS21" s="160"/>
      <c r="MT21" s="161" t="s">
        <v>73</v>
      </c>
      <c r="MU21" s="162" t="s">
        <v>13</v>
      </c>
      <c r="MV21"/>
      <c r="MW21" s="76"/>
      <c r="MX21" s="139"/>
      <c r="MY21" s="139"/>
      <c r="MZ21" s="139"/>
      <c r="NA21" s="139"/>
      <c r="NB21" s="139"/>
      <c r="NC21" s="92"/>
      <c r="ND21" s="3"/>
      <c r="NE21" s="159" t="s">
        <v>81</v>
      </c>
      <c r="NF21" s="160"/>
      <c r="NG21" s="160"/>
      <c r="NH21" s="160"/>
      <c r="NI21" s="161" t="s">
        <v>73</v>
      </c>
      <c r="NJ21" s="162" t="s">
        <v>13</v>
      </c>
      <c r="NL21" s="76"/>
      <c r="NM21" s="139"/>
      <c r="NN21" s="139"/>
      <c r="NO21" s="139"/>
      <c r="NP21" s="139"/>
      <c r="NQ21" s="139"/>
      <c r="NR21" s="92"/>
      <c r="NS21" s="3"/>
      <c r="NT21" s="159" t="s">
        <v>81</v>
      </c>
      <c r="NU21" s="160"/>
      <c r="NV21" s="160"/>
      <c r="NW21" s="160"/>
      <c r="NX21" s="161" t="s">
        <v>73</v>
      </c>
      <c r="NY21" s="162" t="s">
        <v>13</v>
      </c>
      <c r="OA21" s="76"/>
      <c r="OB21" s="139"/>
      <c r="OC21" s="139"/>
      <c r="OD21" s="139"/>
      <c r="OE21" s="139"/>
      <c r="OF21" s="139"/>
      <c r="OG21" s="92"/>
      <c r="OH21" s="3"/>
      <c r="OI21" s="159" t="s">
        <v>81</v>
      </c>
      <c r="OJ21" s="160"/>
      <c r="OK21" s="160"/>
      <c r="OL21" s="160"/>
      <c r="OM21" s="161" t="s">
        <v>73</v>
      </c>
      <c r="ON21" s="162" t="s">
        <v>13</v>
      </c>
      <c r="OP21" s="76"/>
      <c r="OQ21" s="139"/>
      <c r="OR21" s="139"/>
      <c r="OS21" s="139"/>
      <c r="OT21" s="139"/>
      <c r="OU21" s="139"/>
      <c r="OV21" s="92"/>
      <c r="OW21" s="3"/>
      <c r="OX21" s="159" t="s">
        <v>81</v>
      </c>
      <c r="OY21" s="160"/>
      <c r="OZ21" s="160"/>
      <c r="PA21" s="160"/>
      <c r="PB21" s="161" t="s">
        <v>73</v>
      </c>
      <c r="PC21" s="162" t="s">
        <v>13</v>
      </c>
      <c r="PD21"/>
      <c r="PE21" s="76"/>
      <c r="PF21" s="139"/>
      <c r="PG21" s="139"/>
      <c r="PH21" s="139"/>
      <c r="PI21" s="139"/>
      <c r="PJ21" s="139"/>
      <c r="PK21" s="92"/>
      <c r="PL21" s="3"/>
      <c r="PM21" s="159" t="s">
        <v>81</v>
      </c>
      <c r="PN21" s="160"/>
      <c r="PO21" s="160"/>
      <c r="PP21" s="160"/>
      <c r="PQ21" s="161" t="s">
        <v>73</v>
      </c>
      <c r="PR21" s="162" t="s">
        <v>13</v>
      </c>
      <c r="PS21"/>
      <c r="PT21" s="76"/>
      <c r="PU21" s="139"/>
      <c r="PV21" s="139"/>
      <c r="PW21" s="139"/>
      <c r="PX21" s="139"/>
      <c r="PY21" s="139"/>
      <c r="PZ21" s="92"/>
      <c r="QA21" s="3"/>
      <c r="QB21" s="159" t="s">
        <v>81</v>
      </c>
      <c r="QC21" s="160"/>
      <c r="QD21" s="160"/>
      <c r="QE21" s="160"/>
      <c r="QF21" s="161" t="s">
        <v>73</v>
      </c>
      <c r="QG21" s="162" t="s">
        <v>13</v>
      </c>
      <c r="QH21"/>
    </row>
    <row r="22" spans="1:450" ht="15" customHeight="1">
      <c r="A22" s="93"/>
      <c r="B22" s="138"/>
      <c r="C22" s="138"/>
      <c r="D22" s="138"/>
      <c r="E22" s="138"/>
      <c r="F22" s="138"/>
      <c r="G22" s="87"/>
      <c r="H22" s="3"/>
      <c r="I22" s="88" t="s">
        <v>82</v>
      </c>
      <c r="J22" s="89"/>
      <c r="K22" s="89"/>
      <c r="L22" s="89"/>
      <c r="M22" s="94"/>
      <c r="N22" s="91">
        <v>11.510844243759689</v>
      </c>
      <c r="O22" s="1"/>
      <c r="P22" s="93"/>
      <c r="Q22" s="138"/>
      <c r="R22" s="138"/>
      <c r="S22" s="138"/>
      <c r="T22" s="138"/>
      <c r="U22" s="138"/>
      <c r="V22" s="87"/>
      <c r="W22" s="3"/>
      <c r="X22" s="88" t="s">
        <v>82</v>
      </c>
      <c r="Y22" s="89"/>
      <c r="Z22" s="89"/>
      <c r="AA22" s="89"/>
      <c r="AB22" s="94"/>
      <c r="AC22" s="91">
        <v>11.50841070391046</v>
      </c>
      <c r="AD22" s="1"/>
      <c r="AE22" s="93"/>
      <c r="AF22" s="138"/>
      <c r="AG22" s="138"/>
      <c r="AH22" s="138"/>
      <c r="AI22" s="138"/>
      <c r="AJ22" s="138"/>
      <c r="AK22" s="87"/>
      <c r="AL22" s="3"/>
      <c r="AM22" s="88" t="s">
        <v>82</v>
      </c>
      <c r="AN22" s="89"/>
      <c r="AO22" s="89"/>
      <c r="AP22" s="89"/>
      <c r="AQ22" s="94"/>
      <c r="AR22" s="91">
        <v>13.09466015354128</v>
      </c>
      <c r="AS22" s="1"/>
      <c r="AT22" s="93"/>
      <c r="AU22" s="138"/>
      <c r="AV22" s="138"/>
      <c r="AW22" s="138"/>
      <c r="AX22" s="138"/>
      <c r="AY22" s="138"/>
      <c r="AZ22" s="87"/>
      <c r="BA22" s="3"/>
      <c r="BB22" s="88" t="s">
        <v>82</v>
      </c>
      <c r="BC22" s="89"/>
      <c r="BD22" s="89"/>
      <c r="BE22" s="89"/>
      <c r="BF22" s="94"/>
      <c r="BG22" s="91">
        <v>10.311579846826811</v>
      </c>
      <c r="BI22" s="93"/>
      <c r="BJ22" s="138"/>
      <c r="BK22" s="138"/>
      <c r="BL22" s="138"/>
      <c r="BM22" s="138"/>
      <c r="BN22" s="138"/>
      <c r="BO22" s="87"/>
      <c r="BP22" s="3"/>
      <c r="BQ22" s="88" t="s">
        <v>82</v>
      </c>
      <c r="BR22" s="89"/>
      <c r="BS22" s="89"/>
      <c r="BT22" s="89"/>
      <c r="BU22" s="94"/>
      <c r="BV22" s="91">
        <v>11.583837825829667</v>
      </c>
      <c r="BW22" s="1"/>
      <c r="BX22" s="93"/>
      <c r="BY22" s="138"/>
      <c r="BZ22" s="138"/>
      <c r="CA22" s="138"/>
      <c r="CB22" s="138"/>
      <c r="CC22" s="138"/>
      <c r="CD22" s="87"/>
      <c r="CE22" s="3"/>
      <c r="CF22" s="88" t="s">
        <v>82</v>
      </c>
      <c r="CG22" s="89"/>
      <c r="CH22" s="89"/>
      <c r="CI22" s="89"/>
      <c r="CJ22" s="94"/>
      <c r="CK22" s="91">
        <v>12.44229974302395</v>
      </c>
      <c r="CL22" s="1"/>
      <c r="CM22" s="93"/>
      <c r="CN22" s="138"/>
      <c r="CO22" s="138"/>
      <c r="CP22" s="138"/>
      <c r="CQ22" s="138"/>
      <c r="CR22" s="138"/>
      <c r="CS22" s="87"/>
      <c r="CT22" s="3"/>
      <c r="CU22" s="88" t="s">
        <v>82</v>
      </c>
      <c r="CV22" s="89"/>
      <c r="CW22" s="89"/>
      <c r="CX22" s="89"/>
      <c r="CY22" s="94"/>
      <c r="CZ22" s="91">
        <v>12.641316609139993</v>
      </c>
      <c r="DA22" s="1"/>
      <c r="DB22" s="93"/>
      <c r="DC22" s="138"/>
      <c r="DD22" s="138"/>
      <c r="DE22" s="138"/>
      <c r="DF22" s="138"/>
      <c r="DG22" s="138"/>
      <c r="DH22" s="87"/>
      <c r="DI22" s="3"/>
      <c r="DJ22" s="88" t="s">
        <v>82</v>
      </c>
      <c r="DK22" s="89"/>
      <c r="DL22" s="89"/>
      <c r="DM22" s="89"/>
      <c r="DN22" s="94"/>
      <c r="DO22" s="91">
        <v>10.830176448386881</v>
      </c>
      <c r="DQ22" s="93"/>
      <c r="DR22" s="138"/>
      <c r="DS22" s="138"/>
      <c r="DT22" s="138"/>
      <c r="DU22" s="138"/>
      <c r="DV22" s="138"/>
      <c r="DW22" s="87"/>
      <c r="DX22" s="3"/>
      <c r="DY22" s="88" t="s">
        <v>82</v>
      </c>
      <c r="DZ22" s="89"/>
      <c r="EA22" s="89"/>
      <c r="EB22" s="89"/>
      <c r="EC22" s="94"/>
      <c r="ED22" s="91">
        <v>2.4443801630433089</v>
      </c>
      <c r="EF22" s="93"/>
      <c r="EG22" s="138"/>
      <c r="EH22" s="138"/>
      <c r="EI22" s="138"/>
      <c r="EJ22" s="138"/>
      <c r="EK22" s="138"/>
      <c r="EL22" s="87"/>
      <c r="EM22" s="3"/>
      <c r="EN22" s="88" t="s">
        <v>82</v>
      </c>
      <c r="EO22" s="89"/>
      <c r="EP22" s="89"/>
      <c r="EQ22" s="89"/>
      <c r="ER22" s="94"/>
      <c r="ES22" s="91">
        <v>2.978817036375677</v>
      </c>
      <c r="EU22" s="93"/>
      <c r="EV22" s="138"/>
      <c r="EW22" s="138"/>
      <c r="EX22" s="138"/>
      <c r="EY22" s="138"/>
      <c r="EZ22" s="138"/>
      <c r="FA22" s="87"/>
      <c r="FB22" s="3"/>
      <c r="FC22" s="88" t="s">
        <v>82</v>
      </c>
      <c r="FD22" s="89"/>
      <c r="FE22" s="89"/>
      <c r="FF22" s="89"/>
      <c r="FG22" s="94"/>
      <c r="FH22" s="91">
        <v>21.218164117813199</v>
      </c>
      <c r="FI22" s="1"/>
      <c r="FJ22" s="93"/>
      <c r="FK22" s="138"/>
      <c r="FL22" s="138"/>
      <c r="FM22" s="138"/>
      <c r="FN22" s="138"/>
      <c r="FO22" s="138"/>
      <c r="FP22" s="87"/>
      <c r="FQ22" s="3"/>
      <c r="FR22" s="88" t="s">
        <v>82</v>
      </c>
      <c r="FS22" s="89"/>
      <c r="FT22" s="89"/>
      <c r="FU22" s="89"/>
      <c r="FV22" s="94"/>
      <c r="FW22" s="91">
        <v>20.045745737451046</v>
      </c>
      <c r="FX22" s="1"/>
      <c r="FY22" s="93"/>
      <c r="FZ22" s="138"/>
      <c r="GA22" s="138"/>
      <c r="GB22" s="138"/>
      <c r="GC22" s="138"/>
      <c r="GD22" s="138"/>
      <c r="GE22" s="87"/>
      <c r="GF22" s="3"/>
      <c r="GG22" s="88" t="s">
        <v>82</v>
      </c>
      <c r="GH22" s="89"/>
      <c r="GI22" s="89"/>
      <c r="GJ22" s="89"/>
      <c r="GK22" s="94"/>
      <c r="GL22" s="91">
        <v>24.576136336125444</v>
      </c>
      <c r="GM22" s="1"/>
      <c r="GN22" s="93"/>
      <c r="GO22" s="138"/>
      <c r="GP22" s="138"/>
      <c r="GQ22" s="138"/>
      <c r="GR22" s="138"/>
      <c r="GS22" s="138"/>
      <c r="GT22" s="87"/>
      <c r="GU22" s="3"/>
      <c r="GV22" s="88" t="s">
        <v>82</v>
      </c>
      <c r="GW22" s="89"/>
      <c r="GX22" s="89"/>
      <c r="GY22" s="89"/>
      <c r="GZ22" s="94"/>
      <c r="HA22" s="91">
        <v>21.23023017535294</v>
      </c>
      <c r="HC22" s="93"/>
      <c r="HD22" s="138"/>
      <c r="HE22" s="138"/>
      <c r="HF22" s="138"/>
      <c r="HG22" s="138"/>
      <c r="HH22" s="138"/>
      <c r="HI22" s="87"/>
      <c r="HJ22" s="3"/>
      <c r="HK22" s="88" t="s">
        <v>82</v>
      </c>
      <c r="HL22" s="89"/>
      <c r="HM22" s="89"/>
      <c r="HN22" s="89"/>
      <c r="HO22" s="94"/>
      <c r="HP22" s="91">
        <v>18.974013481186777</v>
      </c>
      <c r="HQ22" s="1"/>
      <c r="HR22" s="93"/>
      <c r="HS22" s="138"/>
      <c r="HT22" s="138"/>
      <c r="HU22" s="138"/>
      <c r="HV22" s="138"/>
      <c r="HW22" s="138"/>
      <c r="HX22" s="87"/>
      <c r="HY22" s="3"/>
      <c r="HZ22" s="88" t="s">
        <v>82</v>
      </c>
      <c r="IA22" s="89"/>
      <c r="IB22" s="89"/>
      <c r="IC22" s="89"/>
      <c r="ID22" s="94"/>
      <c r="IE22" s="91">
        <v>18.726875788528545</v>
      </c>
      <c r="IF22" s="1"/>
      <c r="IG22" s="93"/>
      <c r="IH22" s="138"/>
      <c r="II22" s="138"/>
      <c r="IJ22" s="138"/>
      <c r="IK22" s="138"/>
      <c r="IL22" s="138"/>
      <c r="IM22" s="87"/>
      <c r="IN22" s="3"/>
      <c r="IO22" s="88" t="s">
        <v>82</v>
      </c>
      <c r="IP22" s="89"/>
      <c r="IQ22" s="89"/>
      <c r="IR22" s="89"/>
      <c r="IS22" s="94"/>
      <c r="IT22" s="91">
        <v>21.369588402980895</v>
      </c>
      <c r="IU22" s="1"/>
      <c r="IV22" s="93"/>
      <c r="IW22" s="138"/>
      <c r="IX22" s="138"/>
      <c r="IY22" s="138"/>
      <c r="IZ22" s="138"/>
      <c r="JA22" s="138"/>
      <c r="JB22" s="87"/>
      <c r="JC22" s="3"/>
      <c r="JD22" s="88" t="s">
        <v>82</v>
      </c>
      <c r="JE22" s="89"/>
      <c r="JF22" s="89"/>
      <c r="JG22" s="89"/>
      <c r="JH22" s="94"/>
      <c r="JI22" s="91">
        <v>18.084781009245088</v>
      </c>
      <c r="JK22" s="93"/>
      <c r="JL22" s="138"/>
      <c r="JM22" s="138"/>
      <c r="JN22" s="138"/>
      <c r="JO22" s="138"/>
      <c r="JP22" s="138"/>
      <c r="JQ22" s="87"/>
      <c r="JR22" s="3"/>
      <c r="JS22" s="88" t="s">
        <v>82</v>
      </c>
      <c r="JT22" s="89"/>
      <c r="JU22" s="89"/>
      <c r="JV22" s="89"/>
      <c r="JW22" s="94"/>
      <c r="JX22" s="91">
        <v>4.8211388694585811</v>
      </c>
      <c r="JZ22" s="93"/>
      <c r="KA22" s="138"/>
      <c r="KB22" s="138"/>
      <c r="KC22" s="138"/>
      <c r="KD22" s="138"/>
      <c r="KE22" s="138"/>
      <c r="KF22" s="87"/>
      <c r="KG22" s="3"/>
      <c r="KH22" s="88" t="s">
        <v>82</v>
      </c>
      <c r="KI22" s="89"/>
      <c r="KJ22" s="89"/>
      <c r="KK22" s="89"/>
      <c r="KL22" s="94"/>
      <c r="KM22" s="91">
        <v>4.0321607335759637</v>
      </c>
      <c r="KO22" s="93"/>
      <c r="KP22" s="138"/>
      <c r="KQ22" s="138"/>
      <c r="KR22" s="138"/>
      <c r="KS22" s="138"/>
      <c r="KT22" s="138"/>
      <c r="KU22" s="87"/>
      <c r="KV22" s="3"/>
      <c r="KW22" s="88" t="s">
        <v>82</v>
      </c>
      <c r="KX22" s="89"/>
      <c r="KY22" s="89"/>
      <c r="KZ22" s="89"/>
      <c r="LA22" s="94"/>
      <c r="LB22" s="91">
        <v>28.788735384900111</v>
      </c>
      <c r="LC22" s="1"/>
      <c r="LD22" s="93"/>
      <c r="LE22" s="138"/>
      <c r="LF22" s="138"/>
      <c r="LG22" s="138"/>
      <c r="LH22" s="138"/>
      <c r="LI22" s="138"/>
      <c r="LJ22" s="87"/>
      <c r="LK22" s="3"/>
      <c r="LL22" s="88" t="s">
        <v>82</v>
      </c>
      <c r="LM22" s="89"/>
      <c r="LN22" s="89"/>
      <c r="LO22" s="89"/>
      <c r="LP22" s="94"/>
      <c r="LQ22" s="91">
        <v>29.205581456125344</v>
      </c>
      <c r="LR22" s="1"/>
      <c r="LS22" s="93"/>
      <c r="LT22" s="138"/>
      <c r="LU22" s="138"/>
      <c r="LV22" s="138"/>
      <c r="LW22" s="138"/>
      <c r="LX22" s="138"/>
      <c r="LY22" s="87"/>
      <c r="LZ22" s="3"/>
      <c r="MA22" s="88" t="s">
        <v>82</v>
      </c>
      <c r="MB22" s="89"/>
      <c r="MC22" s="89"/>
      <c r="MD22" s="89"/>
      <c r="ME22" s="94"/>
      <c r="MF22" s="91">
        <v>31.350979239501211</v>
      </c>
      <c r="MG22" s="1"/>
      <c r="MH22" s="93"/>
      <c r="MI22" s="138"/>
      <c r="MJ22" s="138"/>
      <c r="MK22" s="138"/>
      <c r="ML22" s="138"/>
      <c r="MM22" s="138"/>
      <c r="MN22" s="87"/>
      <c r="MO22" s="3"/>
      <c r="MP22" s="88" t="s">
        <v>82</v>
      </c>
      <c r="MQ22" s="89"/>
      <c r="MR22" s="89"/>
      <c r="MS22" s="89"/>
      <c r="MT22" s="94"/>
      <c r="MU22" s="91">
        <v>30.500691304291099</v>
      </c>
      <c r="MW22" s="93"/>
      <c r="MX22" s="138"/>
      <c r="MY22" s="138"/>
      <c r="MZ22" s="138"/>
      <c r="NA22" s="138"/>
      <c r="NB22" s="138"/>
      <c r="NC22" s="87"/>
      <c r="ND22" s="3"/>
      <c r="NE22" s="88" t="s">
        <v>82</v>
      </c>
      <c r="NF22" s="89"/>
      <c r="NG22" s="89"/>
      <c r="NH22" s="89"/>
      <c r="NI22" s="94"/>
      <c r="NJ22" s="91">
        <v>25.114551127119153</v>
      </c>
      <c r="NK22" s="1"/>
      <c r="NL22" s="93"/>
      <c r="NM22" s="138"/>
      <c r="NN22" s="138"/>
      <c r="NO22" s="138"/>
      <c r="NP22" s="138"/>
      <c r="NQ22" s="138"/>
      <c r="NR22" s="87"/>
      <c r="NS22" s="3"/>
      <c r="NT22" s="88" t="s">
        <v>82</v>
      </c>
      <c r="NU22" s="89"/>
      <c r="NV22" s="89"/>
      <c r="NW22" s="89"/>
      <c r="NX22" s="94"/>
      <c r="NY22" s="91">
        <v>24.408532864302828</v>
      </c>
      <c r="NZ22" s="1"/>
      <c r="OA22" s="93"/>
      <c r="OB22" s="138"/>
      <c r="OC22" s="138"/>
      <c r="OD22" s="138"/>
      <c r="OE22" s="138"/>
      <c r="OF22" s="138"/>
      <c r="OG22" s="87"/>
      <c r="OH22" s="3"/>
      <c r="OI22" s="88" t="s">
        <v>82</v>
      </c>
      <c r="OJ22" s="89"/>
      <c r="OK22" s="89"/>
      <c r="OL22" s="89"/>
      <c r="OM22" s="94"/>
      <c r="ON22" s="91">
        <v>27.73318663845356</v>
      </c>
      <c r="OO22" s="1"/>
      <c r="OP22" s="93"/>
      <c r="OQ22" s="138"/>
      <c r="OR22" s="138"/>
      <c r="OS22" s="138"/>
      <c r="OT22" s="138"/>
      <c r="OU22" s="138"/>
      <c r="OV22" s="87"/>
      <c r="OW22" s="3"/>
      <c r="OX22" s="88" t="s">
        <v>82</v>
      </c>
      <c r="OY22" s="89"/>
      <c r="OZ22" s="89"/>
      <c r="PA22" s="89"/>
      <c r="PB22" s="94"/>
      <c r="PC22" s="91">
        <v>22.676492059269588</v>
      </c>
      <c r="PE22" s="93"/>
      <c r="PF22" s="138"/>
      <c r="PG22" s="138"/>
      <c r="PH22" s="138"/>
      <c r="PI22" s="138"/>
      <c r="PJ22" s="138"/>
      <c r="PK22" s="87"/>
      <c r="PL22" s="3"/>
      <c r="PM22" s="88" t="s">
        <v>82</v>
      </c>
      <c r="PN22" s="89"/>
      <c r="PO22" s="89"/>
      <c r="PP22" s="89"/>
      <c r="PQ22" s="94"/>
      <c r="PR22" s="91">
        <v>6.6015902237429209</v>
      </c>
      <c r="PT22" s="93"/>
      <c r="PU22" s="138"/>
      <c r="PV22" s="138"/>
      <c r="PW22" s="138"/>
      <c r="PX22" s="138"/>
      <c r="PY22" s="138"/>
      <c r="PZ22" s="87"/>
      <c r="QA22" s="3"/>
      <c r="QB22" s="88" t="s">
        <v>82</v>
      </c>
      <c r="QC22" s="89"/>
      <c r="QD22" s="89"/>
      <c r="QE22" s="89"/>
      <c r="QF22" s="94"/>
      <c r="QG22" s="91">
        <v>6.9242026769852032</v>
      </c>
    </row>
    <row r="23" spans="1:450" ht="15" customHeight="1">
      <c r="A23" s="95" t="s">
        <v>83</v>
      </c>
      <c r="B23" s="139"/>
      <c r="C23" s="139"/>
      <c r="D23" s="139"/>
      <c r="E23" s="139"/>
      <c r="F23" s="139"/>
      <c r="G23" s="92"/>
      <c r="H23" s="3"/>
      <c r="I23" s="82" t="s">
        <v>84</v>
      </c>
      <c r="J23" s="96"/>
      <c r="K23" s="96"/>
      <c r="L23" s="96"/>
      <c r="M23" s="97">
        <v>2.2499999999999999E-2</v>
      </c>
      <c r="N23" s="85">
        <v>0.26495549410188524</v>
      </c>
      <c r="P23" s="95" t="s">
        <v>83</v>
      </c>
      <c r="Q23" s="139"/>
      <c r="R23" s="139"/>
      <c r="S23" s="139"/>
      <c r="T23" s="139"/>
      <c r="U23" s="139"/>
      <c r="V23" s="92"/>
      <c r="W23" s="3"/>
      <c r="X23" s="82" t="s">
        <v>84</v>
      </c>
      <c r="Y23" s="96"/>
      <c r="Z23" s="96"/>
      <c r="AA23" s="96"/>
      <c r="AB23" s="97">
        <v>2.2499999999999999E-2</v>
      </c>
      <c r="AC23" s="85">
        <v>0.26489947911814404</v>
      </c>
      <c r="AE23" s="95" t="s">
        <v>83</v>
      </c>
      <c r="AF23" s="139"/>
      <c r="AG23" s="139"/>
      <c r="AH23" s="139"/>
      <c r="AI23" s="139"/>
      <c r="AJ23" s="139"/>
      <c r="AK23" s="92"/>
      <c r="AL23" s="3"/>
      <c r="AM23" s="82" t="s">
        <v>84</v>
      </c>
      <c r="AN23" s="96"/>
      <c r="AO23" s="96"/>
      <c r="AP23" s="96"/>
      <c r="AQ23" s="97">
        <v>2.2499999999999999E-2</v>
      </c>
      <c r="AR23" s="85">
        <v>0.3014116147873942</v>
      </c>
      <c r="AT23" s="95" t="s">
        <v>83</v>
      </c>
      <c r="AU23" s="139"/>
      <c r="AV23" s="139"/>
      <c r="AW23" s="139"/>
      <c r="AX23" s="139"/>
      <c r="AY23" s="139"/>
      <c r="AZ23" s="92"/>
      <c r="BA23" s="3"/>
      <c r="BB23" s="82" t="s">
        <v>84</v>
      </c>
      <c r="BC23" s="96"/>
      <c r="BD23" s="96"/>
      <c r="BE23" s="96"/>
      <c r="BF23" s="97">
        <v>2.2499999999999999E-2</v>
      </c>
      <c r="BG23" s="85">
        <v>0.23735094276583446</v>
      </c>
      <c r="BH23"/>
      <c r="BI23" s="95" t="s">
        <v>83</v>
      </c>
      <c r="BJ23" s="139"/>
      <c r="BK23" s="139"/>
      <c r="BL23" s="139"/>
      <c r="BM23" s="139"/>
      <c r="BN23" s="139"/>
      <c r="BO23" s="92"/>
      <c r="BP23" s="3"/>
      <c r="BQ23" s="82" t="s">
        <v>84</v>
      </c>
      <c r="BR23" s="96"/>
      <c r="BS23" s="96"/>
      <c r="BT23" s="96"/>
      <c r="BU23" s="97">
        <v>2.2499999999999999E-2</v>
      </c>
      <c r="BV23" s="85">
        <v>0.26663565327996608</v>
      </c>
      <c r="BX23" s="95" t="s">
        <v>83</v>
      </c>
      <c r="BY23" s="139"/>
      <c r="BZ23" s="139"/>
      <c r="CA23" s="139"/>
      <c r="CB23" s="139"/>
      <c r="CC23" s="139"/>
      <c r="CD23" s="92"/>
      <c r="CE23" s="3"/>
      <c r="CF23" s="82" t="s">
        <v>84</v>
      </c>
      <c r="CG23" s="96"/>
      <c r="CH23" s="96"/>
      <c r="CI23" s="96"/>
      <c r="CJ23" s="97">
        <v>2.2499999999999999E-2</v>
      </c>
      <c r="CK23" s="85">
        <v>0.28639564625886216</v>
      </c>
      <c r="CM23" s="95" t="s">
        <v>83</v>
      </c>
      <c r="CN23" s="139"/>
      <c r="CO23" s="139"/>
      <c r="CP23" s="139"/>
      <c r="CQ23" s="139"/>
      <c r="CR23" s="139"/>
      <c r="CS23" s="92"/>
      <c r="CT23" s="3"/>
      <c r="CU23" s="82" t="s">
        <v>84</v>
      </c>
      <c r="CV23" s="96"/>
      <c r="CW23" s="96"/>
      <c r="CX23" s="96"/>
      <c r="CY23" s="97">
        <v>2.2499999999999999E-2</v>
      </c>
      <c r="CZ23" s="85">
        <v>0.29097659714132895</v>
      </c>
      <c r="DB23" s="95" t="s">
        <v>83</v>
      </c>
      <c r="DC23" s="139"/>
      <c r="DD23" s="139"/>
      <c r="DE23" s="139"/>
      <c r="DF23" s="139"/>
      <c r="DG23" s="139"/>
      <c r="DH23" s="92"/>
      <c r="DI23" s="3"/>
      <c r="DJ23" s="82" t="s">
        <v>84</v>
      </c>
      <c r="DK23" s="96"/>
      <c r="DL23" s="96"/>
      <c r="DM23" s="96"/>
      <c r="DN23" s="97">
        <v>2.2499999999999999E-2</v>
      </c>
      <c r="DO23" s="85">
        <v>0.24928794893985184</v>
      </c>
      <c r="DP23"/>
      <c r="DQ23" s="95" t="s">
        <v>83</v>
      </c>
      <c r="DR23" s="139"/>
      <c r="DS23" s="139"/>
      <c r="DT23" s="139"/>
      <c r="DU23" s="139"/>
      <c r="DV23" s="139"/>
      <c r="DW23" s="92"/>
      <c r="DX23" s="3"/>
      <c r="DY23" s="82" t="s">
        <v>84</v>
      </c>
      <c r="DZ23" s="96"/>
      <c r="EA23" s="96"/>
      <c r="EB23" s="96"/>
      <c r="EC23" s="97">
        <v>2.2499999999999999E-2</v>
      </c>
      <c r="ED23" s="85">
        <v>5.6264505031687229E-2</v>
      </c>
      <c r="EE23"/>
      <c r="EF23" s="95" t="s">
        <v>83</v>
      </c>
      <c r="EG23" s="139"/>
      <c r="EH23" s="139"/>
      <c r="EI23" s="139"/>
      <c r="EJ23" s="139"/>
      <c r="EK23" s="139"/>
      <c r="EL23" s="92"/>
      <c r="EM23" s="3"/>
      <c r="EN23" s="82" t="s">
        <v>84</v>
      </c>
      <c r="EO23" s="96"/>
      <c r="EP23" s="96"/>
      <c r="EQ23" s="96"/>
      <c r="ER23" s="97">
        <v>2.2499999999999999E-2</v>
      </c>
      <c r="ES23" s="85">
        <v>6.85661210418953E-2</v>
      </c>
      <c r="ET23"/>
      <c r="EU23" s="95" t="s">
        <v>83</v>
      </c>
      <c r="EV23" s="139"/>
      <c r="EW23" s="139"/>
      <c r="EX23" s="139"/>
      <c r="EY23" s="139"/>
      <c r="EZ23" s="139"/>
      <c r="FA23" s="92"/>
      <c r="FB23" s="3"/>
      <c r="FC23" s="82" t="s">
        <v>84</v>
      </c>
      <c r="FD23" s="96"/>
      <c r="FE23" s="96"/>
      <c r="FF23" s="96"/>
      <c r="FG23" s="97">
        <v>2.2499999999999999E-2</v>
      </c>
      <c r="FH23" s="85">
        <v>0.48839763954045523</v>
      </c>
      <c r="FJ23" s="95" t="s">
        <v>83</v>
      </c>
      <c r="FK23" s="139"/>
      <c r="FL23" s="139"/>
      <c r="FM23" s="139"/>
      <c r="FN23" s="139"/>
      <c r="FO23" s="139"/>
      <c r="FP23" s="92"/>
      <c r="FQ23" s="3"/>
      <c r="FR23" s="82" t="s">
        <v>84</v>
      </c>
      <c r="FS23" s="96"/>
      <c r="FT23" s="96"/>
      <c r="FU23" s="96"/>
      <c r="FV23" s="97">
        <v>2.2499999999999999E-2</v>
      </c>
      <c r="FW23" s="85">
        <v>0.46141102720475402</v>
      </c>
      <c r="FY23" s="95" t="s">
        <v>83</v>
      </c>
      <c r="FZ23" s="139"/>
      <c r="GA23" s="139"/>
      <c r="GB23" s="139"/>
      <c r="GC23" s="139"/>
      <c r="GD23" s="139"/>
      <c r="GE23" s="92"/>
      <c r="GF23" s="3"/>
      <c r="GG23" s="82" t="s">
        <v>84</v>
      </c>
      <c r="GH23" s="96"/>
      <c r="GI23" s="96"/>
      <c r="GJ23" s="96"/>
      <c r="GK23" s="97">
        <v>2.2499999999999999E-2</v>
      </c>
      <c r="GL23" s="85">
        <v>0.56569111771132796</v>
      </c>
      <c r="GN23" s="95" t="s">
        <v>83</v>
      </c>
      <c r="GO23" s="139"/>
      <c r="GP23" s="139"/>
      <c r="GQ23" s="139"/>
      <c r="GR23" s="139"/>
      <c r="GS23" s="139"/>
      <c r="GT23" s="92"/>
      <c r="GU23" s="3"/>
      <c r="GV23" s="82" t="s">
        <v>84</v>
      </c>
      <c r="GW23" s="96"/>
      <c r="GX23" s="96"/>
      <c r="GY23" s="96"/>
      <c r="GZ23" s="97">
        <v>2.2499999999999999E-2</v>
      </c>
      <c r="HA23" s="85">
        <v>0.48867537488024482</v>
      </c>
      <c r="HB23"/>
      <c r="HC23" s="95" t="s">
        <v>83</v>
      </c>
      <c r="HD23" s="139"/>
      <c r="HE23" s="139"/>
      <c r="HF23" s="139"/>
      <c r="HG23" s="139"/>
      <c r="HH23" s="139"/>
      <c r="HI23" s="92"/>
      <c r="HJ23" s="3"/>
      <c r="HK23" s="82" t="s">
        <v>84</v>
      </c>
      <c r="HL23" s="96"/>
      <c r="HM23" s="96"/>
      <c r="HN23" s="96"/>
      <c r="HO23" s="97">
        <v>2.2499999999999999E-2</v>
      </c>
      <c r="HP23" s="85">
        <v>0.43674199828818772</v>
      </c>
      <c r="HR23" s="95" t="s">
        <v>83</v>
      </c>
      <c r="HS23" s="139"/>
      <c r="HT23" s="139"/>
      <c r="HU23" s="139"/>
      <c r="HV23" s="139"/>
      <c r="HW23" s="139"/>
      <c r="HX23" s="92"/>
      <c r="HY23" s="3"/>
      <c r="HZ23" s="82" t="s">
        <v>84</v>
      </c>
      <c r="IA23" s="96"/>
      <c r="IB23" s="96"/>
      <c r="IC23" s="96"/>
      <c r="ID23" s="97">
        <v>2.2499999999999999E-2</v>
      </c>
      <c r="IE23" s="85">
        <v>0.43105340689707461</v>
      </c>
      <c r="IG23" s="95" t="s">
        <v>83</v>
      </c>
      <c r="IH23" s="139"/>
      <c r="II23" s="139"/>
      <c r="IJ23" s="139"/>
      <c r="IK23" s="139"/>
      <c r="IL23" s="139"/>
      <c r="IM23" s="92"/>
      <c r="IN23" s="3"/>
      <c r="IO23" s="82" t="s">
        <v>84</v>
      </c>
      <c r="IP23" s="96"/>
      <c r="IQ23" s="96"/>
      <c r="IR23" s="96"/>
      <c r="IS23" s="97">
        <v>2.2499999999999999E-2</v>
      </c>
      <c r="IT23" s="85">
        <v>0.4918831090200193</v>
      </c>
      <c r="IV23" s="95" t="s">
        <v>83</v>
      </c>
      <c r="IW23" s="139"/>
      <c r="IX23" s="139"/>
      <c r="IY23" s="139"/>
      <c r="IZ23" s="139"/>
      <c r="JA23" s="139"/>
      <c r="JB23" s="92"/>
      <c r="JC23" s="3"/>
      <c r="JD23" s="82" t="s">
        <v>84</v>
      </c>
      <c r="JE23" s="96"/>
      <c r="JF23" s="96"/>
      <c r="JG23" s="96"/>
      <c r="JH23" s="97">
        <v>2.2499999999999999E-2</v>
      </c>
      <c r="JI23" s="85">
        <v>0.41627373167060355</v>
      </c>
      <c r="JJ23"/>
      <c r="JK23" s="95" t="s">
        <v>83</v>
      </c>
      <c r="JL23" s="139"/>
      <c r="JM23" s="139"/>
      <c r="JN23" s="139"/>
      <c r="JO23" s="139"/>
      <c r="JP23" s="139"/>
      <c r="JQ23" s="92"/>
      <c r="JR23" s="3"/>
      <c r="JS23" s="82" t="s">
        <v>84</v>
      </c>
      <c r="JT23" s="96"/>
      <c r="JU23" s="96"/>
      <c r="JV23" s="96"/>
      <c r="JW23" s="97">
        <v>2.2499999999999999E-2</v>
      </c>
      <c r="JX23" s="85">
        <v>0.11097250594661645</v>
      </c>
      <c r="JY23"/>
      <c r="JZ23" s="95" t="s">
        <v>83</v>
      </c>
      <c r="KA23" s="139"/>
      <c r="KB23" s="139"/>
      <c r="KC23" s="139"/>
      <c r="KD23" s="139"/>
      <c r="KE23" s="139"/>
      <c r="KF23" s="92"/>
      <c r="KG23" s="3"/>
      <c r="KH23" s="82" t="s">
        <v>84</v>
      </c>
      <c r="KI23" s="96"/>
      <c r="KJ23" s="96"/>
      <c r="KK23" s="96"/>
      <c r="KL23" s="97">
        <v>2.2499999999999999E-2</v>
      </c>
      <c r="KM23" s="85">
        <v>9.2811883893052283E-2</v>
      </c>
      <c r="KN23"/>
      <c r="KO23" s="95" t="s">
        <v>83</v>
      </c>
      <c r="KP23" s="139"/>
      <c r="KQ23" s="139"/>
      <c r="KR23" s="139"/>
      <c r="KS23" s="139"/>
      <c r="KT23" s="139"/>
      <c r="KU23" s="92"/>
      <c r="KV23" s="3"/>
      <c r="KW23" s="82" t="s">
        <v>84</v>
      </c>
      <c r="KX23" s="96"/>
      <c r="KY23" s="96"/>
      <c r="KZ23" s="96"/>
      <c r="LA23" s="97">
        <v>2.2499999999999999E-2</v>
      </c>
      <c r="LB23" s="85">
        <v>0.66265631320741747</v>
      </c>
      <c r="LD23" s="95" t="s">
        <v>83</v>
      </c>
      <c r="LE23" s="139"/>
      <c r="LF23" s="139"/>
      <c r="LG23" s="139"/>
      <c r="LH23" s="139"/>
      <c r="LI23" s="139"/>
      <c r="LJ23" s="92"/>
      <c r="LK23" s="3"/>
      <c r="LL23" s="82" t="s">
        <v>84</v>
      </c>
      <c r="LM23" s="96"/>
      <c r="LN23" s="96"/>
      <c r="LO23" s="96"/>
      <c r="LP23" s="97">
        <v>2.2499999999999999E-2</v>
      </c>
      <c r="LQ23" s="85">
        <v>0.67225123556298527</v>
      </c>
      <c r="LS23" s="95" t="s">
        <v>83</v>
      </c>
      <c r="LT23" s="139"/>
      <c r="LU23" s="139"/>
      <c r="LV23" s="139"/>
      <c r="LW23" s="139"/>
      <c r="LX23" s="139"/>
      <c r="LY23" s="92"/>
      <c r="LZ23" s="3"/>
      <c r="MA23" s="82" t="s">
        <v>84</v>
      </c>
      <c r="MB23" s="96"/>
      <c r="MC23" s="96"/>
      <c r="MD23" s="96"/>
      <c r="ME23" s="97">
        <v>2.2499999999999999E-2</v>
      </c>
      <c r="MF23" s="85">
        <v>0.72163379323660237</v>
      </c>
      <c r="MH23" s="95" t="s">
        <v>83</v>
      </c>
      <c r="MI23" s="139"/>
      <c r="MJ23" s="139"/>
      <c r="MK23" s="139"/>
      <c r="ML23" s="139"/>
      <c r="MM23" s="139"/>
      <c r="MN23" s="92"/>
      <c r="MO23" s="3"/>
      <c r="MP23" s="82" t="s">
        <v>84</v>
      </c>
      <c r="MQ23" s="96"/>
      <c r="MR23" s="96"/>
      <c r="MS23" s="96"/>
      <c r="MT23" s="97">
        <v>2.2499999999999999E-2</v>
      </c>
      <c r="MU23" s="85">
        <v>0.70206194818061363</v>
      </c>
      <c r="MV23"/>
      <c r="MW23" s="95" t="s">
        <v>83</v>
      </c>
      <c r="MX23" s="139"/>
      <c r="MY23" s="139"/>
      <c r="MZ23" s="139"/>
      <c r="NA23" s="139"/>
      <c r="NB23" s="139"/>
      <c r="NC23" s="92"/>
      <c r="ND23" s="3"/>
      <c r="NE23" s="82" t="s">
        <v>84</v>
      </c>
      <c r="NF23" s="96"/>
      <c r="NG23" s="96"/>
      <c r="NH23" s="96"/>
      <c r="NI23" s="97">
        <v>2.2499999999999999E-2</v>
      </c>
      <c r="NJ23" s="85">
        <v>0.57808429704366304</v>
      </c>
      <c r="NL23" s="95" t="s">
        <v>83</v>
      </c>
      <c r="NM23" s="139"/>
      <c r="NN23" s="139"/>
      <c r="NO23" s="139"/>
      <c r="NP23" s="139"/>
      <c r="NQ23" s="139"/>
      <c r="NR23" s="92"/>
      <c r="NS23" s="3"/>
      <c r="NT23" s="82" t="s">
        <v>84</v>
      </c>
      <c r="NU23" s="96"/>
      <c r="NV23" s="96"/>
      <c r="NW23" s="96"/>
      <c r="NX23" s="97">
        <v>2.2499999999999999E-2</v>
      </c>
      <c r="NY23" s="85">
        <v>0.56183323728574308</v>
      </c>
      <c r="OA23" s="95" t="s">
        <v>83</v>
      </c>
      <c r="OB23" s="139"/>
      <c r="OC23" s="139"/>
      <c r="OD23" s="139"/>
      <c r="OE23" s="139"/>
      <c r="OF23" s="139"/>
      <c r="OG23" s="92"/>
      <c r="OH23" s="3"/>
      <c r="OI23" s="82" t="s">
        <v>84</v>
      </c>
      <c r="OJ23" s="96"/>
      <c r="OK23" s="96"/>
      <c r="OL23" s="96"/>
      <c r="OM23" s="97">
        <v>2.2499999999999999E-2</v>
      </c>
      <c r="ON23" s="85">
        <v>0.63835979474701077</v>
      </c>
      <c r="OP23" s="95" t="s">
        <v>83</v>
      </c>
      <c r="OQ23" s="139"/>
      <c r="OR23" s="139"/>
      <c r="OS23" s="139"/>
      <c r="OT23" s="139"/>
      <c r="OU23" s="139"/>
      <c r="OV23" s="92"/>
      <c r="OW23" s="3"/>
      <c r="OX23" s="82" t="s">
        <v>84</v>
      </c>
      <c r="OY23" s="96"/>
      <c r="OZ23" s="96"/>
      <c r="PA23" s="96"/>
      <c r="PB23" s="97">
        <v>2.2499999999999999E-2</v>
      </c>
      <c r="PC23" s="85">
        <v>0.52196529036681838</v>
      </c>
      <c r="PD23"/>
      <c r="PE23" s="95" t="s">
        <v>83</v>
      </c>
      <c r="PF23" s="139"/>
      <c r="PG23" s="139"/>
      <c r="PH23" s="139"/>
      <c r="PI23" s="139"/>
      <c r="PJ23" s="139"/>
      <c r="PK23" s="92"/>
      <c r="PL23" s="3"/>
      <c r="PM23" s="82" t="s">
        <v>84</v>
      </c>
      <c r="PN23" s="96"/>
      <c r="PO23" s="96"/>
      <c r="PP23" s="96"/>
      <c r="PQ23" s="97">
        <v>2.2499999999999999E-2</v>
      </c>
      <c r="PR23" s="85">
        <v>0.15195476218334036</v>
      </c>
      <c r="PS23"/>
      <c r="PT23" s="95" t="s">
        <v>83</v>
      </c>
      <c r="PU23" s="139"/>
      <c r="PV23" s="139"/>
      <c r="PW23" s="139"/>
      <c r="PX23" s="139"/>
      <c r="PY23" s="139"/>
      <c r="PZ23" s="92"/>
      <c r="QA23" s="3"/>
      <c r="QB23" s="82" t="s">
        <v>84</v>
      </c>
      <c r="QC23" s="96"/>
      <c r="QD23" s="96"/>
      <c r="QE23" s="96"/>
      <c r="QF23" s="97">
        <v>2.2499999999999999E-2</v>
      </c>
      <c r="QG23" s="85">
        <v>0.15938062427843125</v>
      </c>
      <c r="QH23"/>
    </row>
    <row r="24" spans="1:450" ht="15" customHeight="1">
      <c r="A24" s="163" t="s">
        <v>83</v>
      </c>
      <c r="B24" s="164"/>
      <c r="C24" s="164"/>
      <c r="D24" s="164"/>
      <c r="E24" s="164"/>
      <c r="F24" s="164"/>
      <c r="G24" s="165"/>
      <c r="H24" s="3"/>
      <c r="I24" s="22" t="s">
        <v>85</v>
      </c>
      <c r="J24" s="98"/>
      <c r="K24" s="98"/>
      <c r="L24" s="99"/>
      <c r="M24" s="100"/>
      <c r="N24" s="91">
        <v>11.775799737861574</v>
      </c>
      <c r="P24" s="163" t="s">
        <v>83</v>
      </c>
      <c r="Q24" s="164"/>
      <c r="R24" s="164"/>
      <c r="S24" s="164"/>
      <c r="T24" s="164"/>
      <c r="U24" s="164"/>
      <c r="V24" s="165"/>
      <c r="W24" s="3"/>
      <c r="X24" s="22" t="s">
        <v>85</v>
      </c>
      <c r="Y24" s="98"/>
      <c r="Z24" s="98"/>
      <c r="AA24" s="99"/>
      <c r="AB24" s="100"/>
      <c r="AC24" s="91">
        <v>11.773310183028604</v>
      </c>
      <c r="AE24" s="163" t="s">
        <v>83</v>
      </c>
      <c r="AF24" s="164"/>
      <c r="AG24" s="164"/>
      <c r="AH24" s="164"/>
      <c r="AI24" s="164"/>
      <c r="AJ24" s="164"/>
      <c r="AK24" s="165"/>
      <c r="AL24" s="3"/>
      <c r="AM24" s="22" t="s">
        <v>85</v>
      </c>
      <c r="AN24" s="98"/>
      <c r="AO24" s="98"/>
      <c r="AP24" s="99"/>
      <c r="AQ24" s="100"/>
      <c r="AR24" s="91">
        <v>13.396071768328675</v>
      </c>
      <c r="AT24" s="163" t="s">
        <v>83</v>
      </c>
      <c r="AU24" s="164"/>
      <c r="AV24" s="164"/>
      <c r="AW24" s="164"/>
      <c r="AX24" s="164"/>
      <c r="AY24" s="164"/>
      <c r="AZ24" s="165"/>
      <c r="BA24" s="3"/>
      <c r="BB24" s="22" t="s">
        <v>85</v>
      </c>
      <c r="BC24" s="98"/>
      <c r="BD24" s="98"/>
      <c r="BE24" s="99"/>
      <c r="BF24" s="100"/>
      <c r="BG24" s="91">
        <v>10.548930789592646</v>
      </c>
      <c r="BH24"/>
      <c r="BI24" s="163" t="s">
        <v>83</v>
      </c>
      <c r="BJ24" s="164"/>
      <c r="BK24" s="164"/>
      <c r="BL24" s="164"/>
      <c r="BM24" s="164"/>
      <c r="BN24" s="164"/>
      <c r="BO24" s="165"/>
      <c r="BP24" s="3"/>
      <c r="BQ24" s="22" t="s">
        <v>85</v>
      </c>
      <c r="BR24" s="98"/>
      <c r="BS24" s="98"/>
      <c r="BT24" s="99"/>
      <c r="BU24" s="100"/>
      <c r="BV24" s="91">
        <v>11.850473479109633</v>
      </c>
      <c r="BX24" s="163" t="s">
        <v>83</v>
      </c>
      <c r="BY24" s="164"/>
      <c r="BZ24" s="164"/>
      <c r="CA24" s="164"/>
      <c r="CB24" s="164"/>
      <c r="CC24" s="164"/>
      <c r="CD24" s="165"/>
      <c r="CE24" s="3"/>
      <c r="CF24" s="22" t="s">
        <v>85</v>
      </c>
      <c r="CG24" s="98"/>
      <c r="CH24" s="98"/>
      <c r="CI24" s="99"/>
      <c r="CJ24" s="100"/>
      <c r="CK24" s="91">
        <v>12.728695389282812</v>
      </c>
      <c r="CM24" s="163" t="s">
        <v>83</v>
      </c>
      <c r="CN24" s="164"/>
      <c r="CO24" s="164"/>
      <c r="CP24" s="164"/>
      <c r="CQ24" s="164"/>
      <c r="CR24" s="164"/>
      <c r="CS24" s="165"/>
      <c r="CT24" s="3"/>
      <c r="CU24" s="22" t="s">
        <v>85</v>
      </c>
      <c r="CV24" s="98"/>
      <c r="CW24" s="98"/>
      <c r="CX24" s="99"/>
      <c r="CY24" s="100"/>
      <c r="CZ24" s="91">
        <v>12.932293206281322</v>
      </c>
      <c r="DB24" s="163" t="s">
        <v>83</v>
      </c>
      <c r="DC24" s="164"/>
      <c r="DD24" s="164"/>
      <c r="DE24" s="164"/>
      <c r="DF24" s="164"/>
      <c r="DG24" s="164"/>
      <c r="DH24" s="165"/>
      <c r="DI24" s="3"/>
      <c r="DJ24" s="22" t="s">
        <v>85</v>
      </c>
      <c r="DK24" s="98"/>
      <c r="DL24" s="98"/>
      <c r="DM24" s="99"/>
      <c r="DN24" s="100"/>
      <c r="DO24" s="91">
        <v>11.079464397326733</v>
      </c>
      <c r="DP24"/>
      <c r="DQ24" s="163" t="s">
        <v>83</v>
      </c>
      <c r="DR24" s="164"/>
      <c r="DS24" s="164"/>
      <c r="DT24" s="164"/>
      <c r="DU24" s="164"/>
      <c r="DV24" s="164"/>
      <c r="DW24" s="165"/>
      <c r="DX24" s="3"/>
      <c r="DY24" s="22" t="s">
        <v>85</v>
      </c>
      <c r="DZ24" s="98"/>
      <c r="EA24" s="98"/>
      <c r="EB24" s="99"/>
      <c r="EC24" s="100"/>
      <c r="ED24" s="91">
        <v>2.5006446680749961</v>
      </c>
      <c r="EE24"/>
      <c r="EF24" s="163" t="s">
        <v>83</v>
      </c>
      <c r="EG24" s="164"/>
      <c r="EH24" s="164"/>
      <c r="EI24" s="164"/>
      <c r="EJ24" s="164"/>
      <c r="EK24" s="164"/>
      <c r="EL24" s="165"/>
      <c r="EM24" s="3"/>
      <c r="EN24" s="22" t="s">
        <v>85</v>
      </c>
      <c r="EO24" s="98"/>
      <c r="EP24" s="98"/>
      <c r="EQ24" s="99"/>
      <c r="ER24" s="100"/>
      <c r="ES24" s="91">
        <v>3.0473831574175723</v>
      </c>
      <c r="ET24"/>
      <c r="EU24" s="163" t="s">
        <v>83</v>
      </c>
      <c r="EV24" s="164"/>
      <c r="EW24" s="164"/>
      <c r="EX24" s="164"/>
      <c r="EY24" s="164"/>
      <c r="EZ24" s="164"/>
      <c r="FA24" s="165"/>
      <c r="FB24" s="3"/>
      <c r="FC24" s="22" t="s">
        <v>85</v>
      </c>
      <c r="FD24" s="98"/>
      <c r="FE24" s="98"/>
      <c r="FF24" s="99"/>
      <c r="FG24" s="100"/>
      <c r="FH24" s="91">
        <v>21.706561757353654</v>
      </c>
      <c r="FJ24" s="163" t="s">
        <v>83</v>
      </c>
      <c r="FK24" s="164"/>
      <c r="FL24" s="164"/>
      <c r="FM24" s="164"/>
      <c r="FN24" s="164"/>
      <c r="FO24" s="164"/>
      <c r="FP24" s="165"/>
      <c r="FQ24" s="3"/>
      <c r="FR24" s="22" t="s">
        <v>85</v>
      </c>
      <c r="FS24" s="98"/>
      <c r="FT24" s="98"/>
      <c r="FU24" s="99"/>
      <c r="FV24" s="100"/>
      <c r="FW24" s="91">
        <v>20.5071567646558</v>
      </c>
      <c r="FY24" s="163" t="s">
        <v>83</v>
      </c>
      <c r="FZ24" s="164"/>
      <c r="GA24" s="164"/>
      <c r="GB24" s="164"/>
      <c r="GC24" s="164"/>
      <c r="GD24" s="164"/>
      <c r="GE24" s="165"/>
      <c r="GF24" s="3"/>
      <c r="GG24" s="22" t="s">
        <v>85</v>
      </c>
      <c r="GH24" s="98"/>
      <c r="GI24" s="98"/>
      <c r="GJ24" s="99"/>
      <c r="GK24" s="100"/>
      <c r="GL24" s="91">
        <v>25.141827453836772</v>
      </c>
      <c r="GN24" s="163" t="s">
        <v>83</v>
      </c>
      <c r="GO24" s="164"/>
      <c r="GP24" s="164"/>
      <c r="GQ24" s="164"/>
      <c r="GR24" s="164"/>
      <c r="GS24" s="164"/>
      <c r="GT24" s="165"/>
      <c r="GU24" s="3"/>
      <c r="GV24" s="22" t="s">
        <v>85</v>
      </c>
      <c r="GW24" s="98"/>
      <c r="GX24" s="98"/>
      <c r="GY24" s="99"/>
      <c r="GZ24" s="100"/>
      <c r="HA24" s="91">
        <v>21.718905550233185</v>
      </c>
      <c r="HB24"/>
      <c r="HC24" s="163" t="s">
        <v>83</v>
      </c>
      <c r="HD24" s="164"/>
      <c r="HE24" s="164"/>
      <c r="HF24" s="164"/>
      <c r="HG24" s="164"/>
      <c r="HH24" s="164"/>
      <c r="HI24" s="165"/>
      <c r="HJ24" s="3"/>
      <c r="HK24" s="22" t="s">
        <v>85</v>
      </c>
      <c r="HL24" s="98"/>
      <c r="HM24" s="98"/>
      <c r="HN24" s="99"/>
      <c r="HO24" s="100"/>
      <c r="HP24" s="91">
        <v>19.410755479474965</v>
      </c>
      <c r="HR24" s="163" t="s">
        <v>83</v>
      </c>
      <c r="HS24" s="164"/>
      <c r="HT24" s="164"/>
      <c r="HU24" s="164"/>
      <c r="HV24" s="164"/>
      <c r="HW24" s="164"/>
      <c r="HX24" s="165"/>
      <c r="HY24" s="3"/>
      <c r="HZ24" s="22" t="s">
        <v>85</v>
      </c>
      <c r="IA24" s="98"/>
      <c r="IB24" s="98"/>
      <c r="IC24" s="99"/>
      <c r="ID24" s="100"/>
      <c r="IE24" s="91">
        <v>19.15792919542562</v>
      </c>
      <c r="IG24" s="163" t="s">
        <v>83</v>
      </c>
      <c r="IH24" s="164"/>
      <c r="II24" s="164"/>
      <c r="IJ24" s="164"/>
      <c r="IK24" s="164"/>
      <c r="IL24" s="164"/>
      <c r="IM24" s="165"/>
      <c r="IN24" s="3"/>
      <c r="IO24" s="22" t="s">
        <v>85</v>
      </c>
      <c r="IP24" s="98"/>
      <c r="IQ24" s="98"/>
      <c r="IR24" s="99"/>
      <c r="IS24" s="100"/>
      <c r="IT24" s="91">
        <v>21.861471512000914</v>
      </c>
      <c r="IV24" s="163" t="s">
        <v>83</v>
      </c>
      <c r="IW24" s="164"/>
      <c r="IX24" s="164"/>
      <c r="IY24" s="164"/>
      <c r="IZ24" s="164"/>
      <c r="JA24" s="164"/>
      <c r="JB24" s="165"/>
      <c r="JC24" s="3"/>
      <c r="JD24" s="22" t="s">
        <v>85</v>
      </c>
      <c r="JE24" s="98"/>
      <c r="JF24" s="98"/>
      <c r="JG24" s="99"/>
      <c r="JH24" s="100"/>
      <c r="JI24" s="91">
        <v>18.501054740915691</v>
      </c>
      <c r="JJ24"/>
      <c r="JK24" s="163" t="s">
        <v>83</v>
      </c>
      <c r="JL24" s="164"/>
      <c r="JM24" s="164"/>
      <c r="JN24" s="164"/>
      <c r="JO24" s="164"/>
      <c r="JP24" s="164"/>
      <c r="JQ24" s="165"/>
      <c r="JR24" s="3"/>
      <c r="JS24" s="22" t="s">
        <v>85</v>
      </c>
      <c r="JT24" s="98"/>
      <c r="JU24" s="98"/>
      <c r="JV24" s="99"/>
      <c r="JW24" s="100"/>
      <c r="JX24" s="91">
        <v>4.9321113754051975</v>
      </c>
      <c r="JY24"/>
      <c r="JZ24" s="163" t="s">
        <v>83</v>
      </c>
      <c r="KA24" s="164"/>
      <c r="KB24" s="164"/>
      <c r="KC24" s="164"/>
      <c r="KD24" s="164"/>
      <c r="KE24" s="164"/>
      <c r="KF24" s="165"/>
      <c r="KG24" s="3"/>
      <c r="KH24" s="22" t="s">
        <v>85</v>
      </c>
      <c r="KI24" s="98"/>
      <c r="KJ24" s="98"/>
      <c r="KK24" s="99"/>
      <c r="KL24" s="100"/>
      <c r="KM24" s="91">
        <v>4.124972617469016</v>
      </c>
      <c r="KN24"/>
      <c r="KO24" s="163" t="s">
        <v>83</v>
      </c>
      <c r="KP24" s="164"/>
      <c r="KQ24" s="164"/>
      <c r="KR24" s="164"/>
      <c r="KS24" s="164"/>
      <c r="KT24" s="164"/>
      <c r="KU24" s="165"/>
      <c r="KV24" s="3"/>
      <c r="KW24" s="22" t="s">
        <v>85</v>
      </c>
      <c r="KX24" s="98"/>
      <c r="KY24" s="98"/>
      <c r="KZ24" s="99"/>
      <c r="LA24" s="100"/>
      <c r="LB24" s="91">
        <v>29.451391698107528</v>
      </c>
      <c r="LD24" s="163" t="s">
        <v>83</v>
      </c>
      <c r="LE24" s="164"/>
      <c r="LF24" s="164"/>
      <c r="LG24" s="164"/>
      <c r="LH24" s="164"/>
      <c r="LI24" s="164"/>
      <c r="LJ24" s="165"/>
      <c r="LK24" s="3"/>
      <c r="LL24" s="22" t="s">
        <v>85</v>
      </c>
      <c r="LM24" s="98"/>
      <c r="LN24" s="98"/>
      <c r="LO24" s="99"/>
      <c r="LP24" s="100"/>
      <c r="LQ24" s="91">
        <v>29.877832691688329</v>
      </c>
      <c r="LS24" s="163" t="s">
        <v>83</v>
      </c>
      <c r="LT24" s="164"/>
      <c r="LU24" s="164"/>
      <c r="LV24" s="164"/>
      <c r="LW24" s="164"/>
      <c r="LX24" s="164"/>
      <c r="LY24" s="165"/>
      <c r="LZ24" s="3"/>
      <c r="MA24" s="22" t="s">
        <v>85</v>
      </c>
      <c r="MB24" s="98"/>
      <c r="MC24" s="98"/>
      <c r="MD24" s="99"/>
      <c r="ME24" s="100"/>
      <c r="MF24" s="91">
        <v>32.072613032737813</v>
      </c>
      <c r="MH24" s="163" t="s">
        <v>83</v>
      </c>
      <c r="MI24" s="164"/>
      <c r="MJ24" s="164"/>
      <c r="MK24" s="164"/>
      <c r="ML24" s="164"/>
      <c r="MM24" s="164"/>
      <c r="MN24" s="165"/>
      <c r="MO24" s="3"/>
      <c r="MP24" s="22" t="s">
        <v>85</v>
      </c>
      <c r="MQ24" s="98"/>
      <c r="MR24" s="98"/>
      <c r="MS24" s="99"/>
      <c r="MT24" s="100"/>
      <c r="MU24" s="91">
        <v>31.202753252471712</v>
      </c>
      <c r="MV24"/>
      <c r="MW24" s="163" t="s">
        <v>83</v>
      </c>
      <c r="MX24" s="164"/>
      <c r="MY24" s="164"/>
      <c r="MZ24" s="164"/>
      <c r="NA24" s="164"/>
      <c r="NB24" s="164"/>
      <c r="NC24" s="165"/>
      <c r="ND24" s="3"/>
      <c r="NE24" s="22" t="s">
        <v>85</v>
      </c>
      <c r="NF24" s="98"/>
      <c r="NG24" s="98"/>
      <c r="NH24" s="99"/>
      <c r="NI24" s="100"/>
      <c r="NJ24" s="91">
        <v>25.692635424162816</v>
      </c>
      <c r="NL24" s="163" t="s">
        <v>83</v>
      </c>
      <c r="NM24" s="164"/>
      <c r="NN24" s="164"/>
      <c r="NO24" s="164"/>
      <c r="NP24" s="164"/>
      <c r="NQ24" s="164"/>
      <c r="NR24" s="165"/>
      <c r="NS24" s="3"/>
      <c r="NT24" s="22" t="s">
        <v>85</v>
      </c>
      <c r="NU24" s="98"/>
      <c r="NV24" s="98"/>
      <c r="NW24" s="99"/>
      <c r="NX24" s="100"/>
      <c r="NY24" s="91">
        <v>24.970366101588571</v>
      </c>
      <c r="OA24" s="163" t="s">
        <v>83</v>
      </c>
      <c r="OB24" s="164"/>
      <c r="OC24" s="164"/>
      <c r="OD24" s="164"/>
      <c r="OE24" s="164"/>
      <c r="OF24" s="164"/>
      <c r="OG24" s="165"/>
      <c r="OH24" s="3"/>
      <c r="OI24" s="22" t="s">
        <v>85</v>
      </c>
      <c r="OJ24" s="98"/>
      <c r="OK24" s="98"/>
      <c r="OL24" s="99"/>
      <c r="OM24" s="100"/>
      <c r="ON24" s="91">
        <v>28.371546433200571</v>
      </c>
      <c r="OP24" s="163" t="s">
        <v>83</v>
      </c>
      <c r="OQ24" s="164"/>
      <c r="OR24" s="164"/>
      <c r="OS24" s="164"/>
      <c r="OT24" s="164"/>
      <c r="OU24" s="164"/>
      <c r="OV24" s="165"/>
      <c r="OW24" s="3"/>
      <c r="OX24" s="22" t="s">
        <v>85</v>
      </c>
      <c r="OY24" s="98"/>
      <c r="OZ24" s="98"/>
      <c r="PA24" s="99"/>
      <c r="PB24" s="100"/>
      <c r="PC24" s="91">
        <v>23.198457349636406</v>
      </c>
      <c r="PD24"/>
      <c r="PE24" s="163" t="s">
        <v>83</v>
      </c>
      <c r="PF24" s="164"/>
      <c r="PG24" s="164"/>
      <c r="PH24" s="164"/>
      <c r="PI24" s="164"/>
      <c r="PJ24" s="164"/>
      <c r="PK24" s="165"/>
      <c r="PL24" s="3"/>
      <c r="PM24" s="22" t="s">
        <v>85</v>
      </c>
      <c r="PN24" s="98"/>
      <c r="PO24" s="98"/>
      <c r="PP24" s="99"/>
      <c r="PQ24" s="100"/>
      <c r="PR24" s="91">
        <v>6.7535449859262613</v>
      </c>
      <c r="PS24"/>
      <c r="PT24" s="163" t="s">
        <v>83</v>
      </c>
      <c r="PU24" s="164"/>
      <c r="PV24" s="164"/>
      <c r="PW24" s="164"/>
      <c r="PX24" s="164"/>
      <c r="PY24" s="164"/>
      <c r="PZ24" s="165"/>
      <c r="QA24" s="3"/>
      <c r="QB24" s="22" t="s">
        <v>85</v>
      </c>
      <c r="QC24" s="98"/>
      <c r="QD24" s="98"/>
      <c r="QE24" s="99"/>
      <c r="QF24" s="100"/>
      <c r="QG24" s="91">
        <v>7.0835833012636344</v>
      </c>
      <c r="QH24"/>
    </row>
    <row r="25" spans="1:450" ht="15" customHeight="1">
      <c r="A25" s="104"/>
      <c r="B25" s="74"/>
      <c r="C25" s="74"/>
      <c r="D25" s="74"/>
      <c r="E25" s="74"/>
      <c r="F25" s="74"/>
      <c r="G25" s="74"/>
      <c r="H25" s="74"/>
      <c r="P25" s="103"/>
      <c r="Q25" s="74"/>
      <c r="R25" s="74"/>
      <c r="S25" s="74"/>
      <c r="T25" s="74"/>
      <c r="U25" s="74"/>
      <c r="V25" s="74"/>
      <c r="W25" s="74"/>
      <c r="AE25" s="103"/>
      <c r="AF25" s="74"/>
      <c r="AG25" s="74"/>
      <c r="AH25" s="74"/>
      <c r="AI25" s="74"/>
      <c r="AJ25" s="74"/>
      <c r="AK25" s="74"/>
      <c r="AL25" s="74"/>
      <c r="AT25" s="103"/>
      <c r="AU25" s="74"/>
      <c r="AV25" s="74"/>
      <c r="AW25" s="74"/>
      <c r="AX25" s="74"/>
      <c r="AY25" s="74"/>
      <c r="AZ25" s="74"/>
      <c r="BA25" s="74"/>
      <c r="BI25" s="103"/>
      <c r="BJ25" s="74"/>
      <c r="BK25" s="74"/>
      <c r="BL25" s="74"/>
      <c r="BM25" s="74"/>
      <c r="BN25" s="74"/>
      <c r="BO25" s="74"/>
      <c r="BP25" s="74"/>
      <c r="BX25" s="103"/>
      <c r="BY25" s="74"/>
      <c r="BZ25" s="74"/>
      <c r="CA25" s="74"/>
      <c r="CB25" s="74"/>
      <c r="CC25" s="74"/>
      <c r="CD25" s="74"/>
      <c r="CE25" s="74"/>
      <c r="CM25" s="103"/>
      <c r="CN25" s="74"/>
      <c r="CO25" s="74"/>
      <c r="CP25" s="74"/>
      <c r="CQ25" s="74"/>
      <c r="CR25" s="74"/>
      <c r="CS25" s="74"/>
      <c r="CT25" s="74"/>
      <c r="DB25" s="103"/>
      <c r="DC25" s="74"/>
      <c r="DD25" s="74"/>
      <c r="DE25" s="74"/>
      <c r="DF25" s="74"/>
      <c r="DG25" s="74"/>
      <c r="DH25" s="74"/>
      <c r="DI25" s="74"/>
      <c r="DQ25" s="103"/>
      <c r="DR25" s="74"/>
      <c r="DS25" s="74"/>
      <c r="DT25" s="74"/>
      <c r="DU25" s="74"/>
      <c r="DV25" s="74"/>
      <c r="DW25" s="74"/>
      <c r="DX25" s="74"/>
      <c r="EF25" s="103"/>
      <c r="EG25" s="74"/>
      <c r="EH25" s="74"/>
      <c r="EI25" s="74"/>
      <c r="EJ25" s="74"/>
      <c r="EK25" s="74"/>
      <c r="EL25" s="74"/>
      <c r="EM25" s="74"/>
      <c r="EU25" s="103"/>
      <c r="EV25" s="74"/>
      <c r="EW25" s="74"/>
      <c r="EX25" s="74"/>
      <c r="EY25" s="74"/>
      <c r="EZ25" s="74"/>
      <c r="FA25" s="74"/>
      <c r="FB25" s="74"/>
      <c r="FJ25" s="103"/>
      <c r="FK25" s="74"/>
      <c r="FL25" s="74"/>
      <c r="FM25" s="74"/>
      <c r="FN25" s="74"/>
      <c r="FO25" s="74"/>
      <c r="FP25" s="74"/>
      <c r="FQ25" s="74"/>
      <c r="FY25" s="103"/>
      <c r="FZ25" s="74"/>
      <c r="GA25" s="74"/>
      <c r="GB25" s="74"/>
      <c r="GC25" s="74"/>
      <c r="GD25" s="74"/>
      <c r="GE25" s="74"/>
      <c r="GF25" s="74"/>
      <c r="GN25" s="103"/>
      <c r="GO25" s="74"/>
      <c r="GP25" s="74"/>
      <c r="GQ25" s="74"/>
      <c r="GR25" s="74"/>
      <c r="GS25" s="74"/>
      <c r="GT25" s="74"/>
      <c r="GU25" s="74"/>
      <c r="HC25" s="103"/>
      <c r="HD25" s="74"/>
      <c r="HE25" s="74"/>
      <c r="HF25" s="74"/>
      <c r="HG25" s="74"/>
      <c r="HH25" s="74"/>
      <c r="HI25" s="74"/>
      <c r="HJ25" s="74"/>
      <c r="HR25" s="103"/>
      <c r="HS25" s="74"/>
      <c r="HT25" s="74"/>
      <c r="HU25" s="74"/>
      <c r="HV25" s="74"/>
      <c r="HW25" s="74"/>
      <c r="HX25" s="74"/>
      <c r="HY25" s="74"/>
      <c r="IG25" s="103"/>
      <c r="IH25" s="74"/>
      <c r="II25" s="74"/>
      <c r="IJ25" s="74"/>
      <c r="IK25" s="74"/>
      <c r="IL25" s="74"/>
      <c r="IM25" s="74"/>
      <c r="IN25" s="74"/>
      <c r="IV25" s="103"/>
      <c r="IW25" s="74"/>
      <c r="IX25" s="74"/>
      <c r="IY25" s="74"/>
      <c r="IZ25" s="74"/>
      <c r="JA25" s="74"/>
      <c r="JB25" s="74"/>
      <c r="JC25" s="74"/>
      <c r="JK25" s="103"/>
      <c r="JL25" s="74"/>
      <c r="JM25" s="74"/>
      <c r="JN25" s="74"/>
      <c r="JO25" s="74"/>
      <c r="JP25" s="74"/>
      <c r="JQ25" s="74"/>
      <c r="JR25" s="74"/>
      <c r="JZ25" s="103"/>
      <c r="KA25" s="74"/>
      <c r="KB25" s="74"/>
      <c r="KC25" s="74"/>
      <c r="KD25" s="74"/>
      <c r="KE25" s="74"/>
      <c r="KF25" s="74"/>
      <c r="KG25" s="74"/>
      <c r="KO25" s="103"/>
      <c r="KP25" s="74"/>
      <c r="KQ25" s="74"/>
      <c r="KR25" s="74"/>
      <c r="KS25" s="74"/>
      <c r="KT25" s="74"/>
      <c r="KU25" s="74"/>
      <c r="KV25" s="74"/>
      <c r="LD25" s="103"/>
      <c r="LE25" s="74"/>
      <c r="LF25" s="74"/>
      <c r="LG25" s="74"/>
      <c r="LH25" s="74"/>
      <c r="LI25" s="74"/>
      <c r="LJ25" s="74"/>
      <c r="LK25" s="74"/>
      <c r="LS25" s="103"/>
      <c r="LT25" s="74"/>
      <c r="LU25" s="74"/>
      <c r="LV25" s="74"/>
      <c r="LW25" s="74"/>
      <c r="LX25" s="74"/>
      <c r="LY25" s="74"/>
      <c r="LZ25" s="74"/>
      <c r="MH25" s="103"/>
      <c r="MI25" s="74"/>
      <c r="MJ25" s="74"/>
      <c r="MK25" s="74"/>
      <c r="ML25" s="74"/>
      <c r="MM25" s="74"/>
      <c r="MN25" s="74"/>
      <c r="MO25" s="74"/>
      <c r="MW25" s="103"/>
      <c r="MX25" s="74"/>
      <c r="MY25" s="74"/>
      <c r="MZ25" s="74"/>
      <c r="NA25" s="74"/>
      <c r="NB25" s="74"/>
      <c r="NC25" s="74"/>
      <c r="ND25" s="74"/>
      <c r="NL25" s="103"/>
      <c r="NM25" s="74"/>
      <c r="NN25" s="74"/>
      <c r="NO25" s="74"/>
      <c r="NP25" s="74"/>
      <c r="NQ25" s="74"/>
      <c r="NR25" s="74"/>
      <c r="NS25" s="74"/>
      <c r="OA25" s="103"/>
      <c r="OB25" s="74"/>
      <c r="OC25" s="74"/>
      <c r="OD25" s="74"/>
      <c r="OE25" s="74"/>
      <c r="OF25" s="74"/>
      <c r="OG25" s="74"/>
      <c r="OH25" s="74"/>
      <c r="OP25" s="103"/>
      <c r="OQ25" s="74"/>
      <c r="OR25" s="74"/>
      <c r="OS25" s="74"/>
      <c r="OT25" s="74"/>
      <c r="OU25" s="74"/>
      <c r="OV25" s="74"/>
      <c r="OW25" s="74"/>
      <c r="PE25" s="103"/>
      <c r="PF25" s="74"/>
      <c r="PG25" s="74"/>
      <c r="PH25" s="74"/>
      <c r="PI25" s="74"/>
      <c r="PJ25" s="74"/>
      <c r="PK25" s="74"/>
      <c r="PL25" s="74"/>
      <c r="PT25" s="103"/>
      <c r="PU25" s="74"/>
      <c r="PV25" s="74"/>
      <c r="PW25" s="74"/>
      <c r="PX25" s="74"/>
      <c r="PY25" s="74"/>
      <c r="PZ25" s="74"/>
      <c r="QA25" s="74"/>
    </row>
    <row r="33" s="1" customFormat="1" ht="15" customHeight="1"/>
    <row r="34" s="1" customFormat="1" ht="15" customHeight="1"/>
  </sheetData>
  <printOptions horizontalCentered="1"/>
  <pageMargins left="0.25" right="0.25" top="1.1000000000000001" bottom="0.75" header="0.5" footer="0.5"/>
  <pageSetup paperSize="5" scale="85" pageOrder="overThenDown" orientation="landscape" r:id="rId1"/>
  <headerFooter>
    <oddHeader xml:space="preserve">&amp;L&amp;G&amp;C&amp;"Arial,Regular"SoonerSelect Dental Program
October 1, 2023 – June 30, 2024
&amp;KFF0000DRAFT&amp;K01+000 TANF/CHIP Child/Adoption Rate Sheet&amp;R&amp;"Arial,Regular"&amp;10State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EB8EF-D26B-47AF-A66E-6CEAE477F9F5}">
  <sheetPr>
    <tabColor theme="9" tint="-0.249977111117893"/>
  </sheetPr>
  <dimension ref="A1:BD25"/>
  <sheetViews>
    <sheetView showGridLines="0" zoomScale="80" zoomScaleNormal="80" zoomScaleSheetLayoutView="100" zoomScalePageLayoutView="55" workbookViewId="0"/>
  </sheetViews>
  <sheetFormatPr defaultColWidth="9.28515625" defaultRowHeight="15" customHeight="1"/>
  <cols>
    <col min="1" max="1" width="36.5703125" style="1" customWidth="1"/>
    <col min="2" max="13" width="12.7109375" style="1" customWidth="1"/>
    <col min="14" max="14" width="9.28515625" style="1"/>
    <col min="15" max="15" width="36.5703125" style="1" customWidth="1"/>
    <col min="16" max="27" width="12.7109375" style="1" customWidth="1"/>
    <col min="28" max="28" width="9.28515625" style="1"/>
    <col min="29" max="29" width="36.5703125" style="1" customWidth="1"/>
    <col min="30" max="41" width="12.7109375" style="1" customWidth="1"/>
    <col min="42" max="42" width="9.28515625" style="1"/>
    <col min="43" max="43" width="36.5703125" style="1" customWidth="1"/>
    <col min="44" max="55" width="12.7109375" style="1" customWidth="1"/>
    <col min="56" max="16384" width="9.28515625" style="1"/>
  </cols>
  <sheetData>
    <row r="1" spans="1:56" ht="21">
      <c r="A1" s="2" t="s">
        <v>102</v>
      </c>
      <c r="C1" s="3"/>
      <c r="D1" s="3"/>
      <c r="E1" s="3"/>
      <c r="F1" s="3"/>
      <c r="G1" s="4"/>
      <c r="H1" s="4"/>
      <c r="I1" s="4"/>
      <c r="J1" s="4"/>
      <c r="K1" s="4"/>
      <c r="L1" s="4"/>
      <c r="M1" s="4"/>
      <c r="O1" s="2" t="s">
        <v>103</v>
      </c>
      <c r="Q1" s="3"/>
      <c r="R1" s="3"/>
      <c r="S1" s="3"/>
      <c r="T1" s="3"/>
      <c r="U1" s="4"/>
      <c r="V1" s="4"/>
      <c r="W1" s="4"/>
      <c r="X1" s="4"/>
      <c r="Y1" s="4"/>
      <c r="Z1" s="4"/>
      <c r="AA1" s="4"/>
      <c r="AC1" s="2" t="s">
        <v>104</v>
      </c>
      <c r="AE1" s="3"/>
      <c r="AF1" s="3"/>
      <c r="AG1" s="3"/>
      <c r="AH1" s="3"/>
      <c r="AI1" s="4"/>
      <c r="AJ1" s="4"/>
      <c r="AK1" s="4"/>
      <c r="AL1" s="4"/>
      <c r="AM1" s="4"/>
      <c r="AN1" s="4"/>
      <c r="AO1" s="4"/>
      <c r="AQ1" s="2" t="s">
        <v>105</v>
      </c>
      <c r="AS1" s="3"/>
      <c r="AT1" s="3"/>
      <c r="AU1" s="3"/>
      <c r="AV1" s="3"/>
      <c r="AW1" s="4"/>
      <c r="AX1" s="4"/>
      <c r="AY1" s="4"/>
      <c r="AZ1" s="4"/>
      <c r="BA1" s="4"/>
      <c r="BB1" s="4"/>
      <c r="BC1" s="4"/>
    </row>
    <row r="2" spans="1:56" ht="5.0999999999999996" customHeight="1">
      <c r="B2" s="3"/>
      <c r="C2" s="5"/>
      <c r="D2" s="3"/>
      <c r="E2" s="3"/>
      <c r="F2" s="3"/>
      <c r="G2" s="3"/>
      <c r="H2" s="3"/>
      <c r="I2" s="3"/>
      <c r="J2" s="3"/>
      <c r="K2" s="6"/>
      <c r="L2" s="7"/>
      <c r="M2" s="8"/>
      <c r="P2" s="3"/>
      <c r="Q2" s="5"/>
      <c r="R2" s="3"/>
      <c r="S2" s="3"/>
      <c r="T2" s="3"/>
      <c r="U2" s="3"/>
      <c r="V2" s="3"/>
      <c r="W2" s="3"/>
      <c r="X2" s="3"/>
      <c r="Y2" s="6"/>
      <c r="Z2" s="7"/>
      <c r="AA2" s="8"/>
      <c r="AD2" s="3"/>
      <c r="AE2" s="5"/>
      <c r="AF2" s="3"/>
      <c r="AG2" s="3"/>
      <c r="AH2" s="3"/>
      <c r="AI2" s="3"/>
      <c r="AJ2" s="3"/>
      <c r="AK2" s="3"/>
      <c r="AL2" s="3"/>
      <c r="AM2" s="6"/>
      <c r="AN2" s="7"/>
      <c r="AO2" s="8"/>
      <c r="AR2" s="3"/>
      <c r="AS2" s="5"/>
      <c r="AT2" s="3"/>
      <c r="AU2" s="3"/>
      <c r="AV2" s="3"/>
      <c r="AW2" s="3"/>
      <c r="AX2" s="3"/>
      <c r="AY2" s="3"/>
      <c r="AZ2" s="3"/>
      <c r="BA2" s="6"/>
      <c r="BB2" s="7"/>
      <c r="BC2" s="8"/>
    </row>
    <row r="3" spans="1:56" ht="15" customHeight="1">
      <c r="A3" s="9" t="s">
        <v>106</v>
      </c>
      <c r="B3" s="128" t="s">
        <v>107</v>
      </c>
      <c r="C3" s="129"/>
      <c r="D3" s="130"/>
      <c r="E3" s="3"/>
      <c r="F3" s="3"/>
      <c r="G3" s="3"/>
      <c r="H3" s="3"/>
      <c r="I3" s="9" t="s">
        <v>61</v>
      </c>
      <c r="J3" s="102"/>
      <c r="K3" s="15" t="s">
        <v>62</v>
      </c>
      <c r="L3" s="11"/>
      <c r="M3" s="101"/>
      <c r="N3"/>
      <c r="O3" s="9" t="s">
        <v>108</v>
      </c>
      <c r="P3" s="128" t="s">
        <v>107</v>
      </c>
      <c r="Q3" s="129"/>
      <c r="R3" s="130"/>
      <c r="S3" s="3"/>
      <c r="T3" s="3"/>
      <c r="U3" s="3"/>
      <c r="V3" s="3"/>
      <c r="W3" s="9" t="s">
        <v>61</v>
      </c>
      <c r="X3" s="102"/>
      <c r="Y3" s="15" t="s">
        <v>62</v>
      </c>
      <c r="Z3" s="11"/>
      <c r="AA3" s="101"/>
      <c r="AB3"/>
      <c r="AC3" s="9" t="s">
        <v>108</v>
      </c>
      <c r="AD3" s="128" t="s">
        <v>107</v>
      </c>
      <c r="AE3" s="129"/>
      <c r="AF3" s="130"/>
      <c r="AG3" s="3"/>
      <c r="AH3" s="3"/>
      <c r="AI3" s="3"/>
      <c r="AJ3" s="3"/>
      <c r="AK3" s="9" t="s">
        <v>61</v>
      </c>
      <c r="AL3" s="102"/>
      <c r="AM3" s="15" t="s">
        <v>62</v>
      </c>
      <c r="AN3" s="11"/>
      <c r="AO3" s="101"/>
      <c r="AP3"/>
      <c r="AQ3" s="9" t="s">
        <v>108</v>
      </c>
      <c r="AR3" s="128" t="s">
        <v>107</v>
      </c>
      <c r="AS3" s="129"/>
      <c r="AT3" s="130"/>
      <c r="AU3" s="3"/>
      <c r="AV3" s="3"/>
      <c r="AW3" s="3"/>
      <c r="AX3" s="3"/>
      <c r="AY3" s="9" t="s">
        <v>61</v>
      </c>
      <c r="AZ3" s="102"/>
      <c r="BA3" s="15" t="s">
        <v>62</v>
      </c>
      <c r="BB3" s="11"/>
      <c r="BC3" s="101"/>
      <c r="BD3"/>
    </row>
    <row r="4" spans="1:56" ht="15" customHeight="1">
      <c r="A4" s="16" t="s">
        <v>63</v>
      </c>
      <c r="B4" s="131">
        <v>6816.07474</v>
      </c>
      <c r="C4" s="132"/>
      <c r="D4" s="133"/>
      <c r="E4" s="3"/>
      <c r="F4" s="3"/>
      <c r="G4" s="3"/>
      <c r="H4" s="3"/>
      <c r="I4" s="16" t="s">
        <v>64</v>
      </c>
      <c r="J4" s="21"/>
      <c r="K4" s="17">
        <v>5164.0979266425084</v>
      </c>
      <c r="L4" s="18"/>
      <c r="M4" s="19"/>
      <c r="N4"/>
      <c r="O4" s="16" t="s">
        <v>63</v>
      </c>
      <c r="P4" s="131">
        <v>2026.4614440000005</v>
      </c>
      <c r="Q4" s="132"/>
      <c r="R4" s="133"/>
      <c r="S4" s="3"/>
      <c r="T4" s="3"/>
      <c r="U4" s="3"/>
      <c r="V4" s="3"/>
      <c r="W4" s="16" t="s">
        <v>64</v>
      </c>
      <c r="X4" s="21"/>
      <c r="Y4" s="17">
        <v>394.0103997973477</v>
      </c>
      <c r="Z4" s="18"/>
      <c r="AA4" s="19"/>
      <c r="AB4"/>
      <c r="AC4" s="16" t="s">
        <v>63</v>
      </c>
      <c r="AD4" s="131">
        <v>108.13686700000001</v>
      </c>
      <c r="AE4" s="132"/>
      <c r="AF4" s="133"/>
      <c r="AG4" s="3"/>
      <c r="AH4" s="3"/>
      <c r="AI4" s="3"/>
      <c r="AJ4" s="3"/>
      <c r="AK4" s="16" t="s">
        <v>64</v>
      </c>
      <c r="AL4" s="21"/>
      <c r="AM4" s="17">
        <v>73.468120680960951</v>
      </c>
      <c r="AN4" s="18"/>
      <c r="AO4" s="19"/>
      <c r="AP4"/>
      <c r="AQ4" s="16" t="s">
        <v>63</v>
      </c>
      <c r="AR4" s="131">
        <v>26.193548</v>
      </c>
      <c r="AS4" s="132"/>
      <c r="AT4" s="133"/>
      <c r="AU4" s="3"/>
      <c r="AV4" s="3"/>
      <c r="AW4" s="3"/>
      <c r="AX4" s="3"/>
      <c r="AY4" s="16" t="s">
        <v>64</v>
      </c>
      <c r="AZ4" s="21"/>
      <c r="BA4" s="17">
        <v>4.350798307598275</v>
      </c>
      <c r="BB4" s="18"/>
      <c r="BC4" s="19"/>
      <c r="BD4"/>
    </row>
    <row r="5" spans="1:56" ht="15" customHeight="1">
      <c r="A5" s="22" t="s">
        <v>65</v>
      </c>
      <c r="B5" s="131">
        <v>30</v>
      </c>
      <c r="C5" s="134"/>
      <c r="D5" s="135"/>
      <c r="E5" s="3"/>
      <c r="F5" s="3"/>
      <c r="G5" s="3"/>
      <c r="H5" s="3"/>
      <c r="I5" s="3"/>
      <c r="J5" s="3"/>
      <c r="K5" s="3"/>
      <c r="L5" s="3"/>
      <c r="N5"/>
      <c r="O5" s="22" t="s">
        <v>65</v>
      </c>
      <c r="P5" s="131">
        <v>30</v>
      </c>
      <c r="Q5" s="134"/>
      <c r="R5" s="135"/>
      <c r="S5" s="3"/>
      <c r="T5" s="3"/>
      <c r="U5" s="3"/>
      <c r="V5" s="3"/>
      <c r="W5" s="3"/>
      <c r="X5" s="3"/>
      <c r="Y5" s="3"/>
      <c r="Z5" s="3"/>
      <c r="AB5"/>
      <c r="AC5" s="22" t="s">
        <v>65</v>
      </c>
      <c r="AD5" s="131">
        <v>30</v>
      </c>
      <c r="AE5" s="134"/>
      <c r="AF5" s="135"/>
      <c r="AG5" s="3"/>
      <c r="AH5" s="3"/>
      <c r="AI5" s="3"/>
      <c r="AJ5" s="3"/>
      <c r="AK5" s="3"/>
      <c r="AL5" s="3"/>
      <c r="AM5" s="3"/>
      <c r="AN5" s="3"/>
      <c r="AP5"/>
      <c r="AQ5" s="22" t="s">
        <v>65</v>
      </c>
      <c r="AR5" s="131">
        <v>30</v>
      </c>
      <c r="AS5" s="134"/>
      <c r="AT5" s="135"/>
      <c r="AU5" s="3"/>
      <c r="AV5" s="3"/>
      <c r="AW5" s="3"/>
      <c r="AX5" s="3"/>
      <c r="AY5" s="3"/>
      <c r="AZ5" s="3"/>
      <c r="BA5" s="3"/>
      <c r="BB5" s="3"/>
      <c r="BD5"/>
    </row>
    <row r="6" spans="1:56" ht="15" customHeight="1">
      <c r="B6" s="3"/>
      <c r="C6" s="5"/>
      <c r="D6" s="3"/>
      <c r="E6" s="3"/>
      <c r="F6" s="3"/>
      <c r="G6" s="3"/>
      <c r="H6" s="3"/>
      <c r="I6" s="3"/>
      <c r="J6" s="3"/>
      <c r="K6" s="3"/>
      <c r="L6" s="3"/>
      <c r="M6" s="6"/>
      <c r="N6"/>
      <c r="P6" s="3"/>
      <c r="Q6" s="5"/>
      <c r="R6" s="3"/>
      <c r="S6" s="3"/>
      <c r="T6" s="3"/>
      <c r="U6" s="3"/>
      <c r="V6" s="3"/>
      <c r="W6" s="3"/>
      <c r="X6" s="3"/>
      <c r="Y6" s="3"/>
      <c r="Z6" s="3"/>
      <c r="AA6" s="6"/>
      <c r="AB6"/>
      <c r="AD6" s="3"/>
      <c r="AE6" s="5"/>
      <c r="AF6" s="3"/>
      <c r="AG6" s="3"/>
      <c r="AH6" s="3"/>
      <c r="AI6" s="3"/>
      <c r="AJ6" s="3"/>
      <c r="AK6" s="3"/>
      <c r="AL6" s="3"/>
      <c r="AM6" s="3"/>
      <c r="AN6" s="3"/>
      <c r="AO6" s="6"/>
      <c r="AP6"/>
      <c r="AR6" s="3"/>
      <c r="AS6" s="5"/>
      <c r="AT6" s="3"/>
      <c r="AU6" s="3"/>
      <c r="AV6" s="3"/>
      <c r="AW6" s="3"/>
      <c r="AX6" s="3"/>
      <c r="AY6" s="3"/>
      <c r="AZ6" s="3"/>
      <c r="BA6" s="3"/>
      <c r="BB6" s="3"/>
      <c r="BC6" s="6"/>
      <c r="BD6"/>
    </row>
    <row r="7" spans="1:56" ht="30" customHeight="1">
      <c r="A7" s="140" t="s">
        <v>66</v>
      </c>
      <c r="B7" s="141" t="s">
        <v>109</v>
      </c>
      <c r="C7" s="142"/>
      <c r="D7" s="143"/>
      <c r="E7" s="144" t="s">
        <v>110</v>
      </c>
      <c r="F7" s="144" t="s">
        <v>111</v>
      </c>
      <c r="G7" s="144"/>
      <c r="H7" s="144" t="s">
        <v>5</v>
      </c>
      <c r="I7" s="144" t="s">
        <v>6</v>
      </c>
      <c r="J7" s="144"/>
      <c r="K7" s="141" t="s">
        <v>7</v>
      </c>
      <c r="L7" s="142"/>
      <c r="M7" s="142"/>
      <c r="N7"/>
      <c r="O7" s="140" t="s">
        <v>66</v>
      </c>
      <c r="P7" s="141" t="s">
        <v>109</v>
      </c>
      <c r="Q7" s="142"/>
      <c r="R7" s="143"/>
      <c r="S7" s="144" t="s">
        <v>110</v>
      </c>
      <c r="T7" s="144" t="s">
        <v>111</v>
      </c>
      <c r="U7" s="144"/>
      <c r="V7" s="144" t="s">
        <v>5</v>
      </c>
      <c r="W7" s="144" t="s">
        <v>6</v>
      </c>
      <c r="X7" s="144"/>
      <c r="Y7" s="141" t="s">
        <v>7</v>
      </c>
      <c r="Z7" s="142"/>
      <c r="AA7" s="142"/>
      <c r="AB7"/>
      <c r="AC7" s="140" t="s">
        <v>66</v>
      </c>
      <c r="AD7" s="141" t="s">
        <v>109</v>
      </c>
      <c r="AE7" s="142"/>
      <c r="AF7" s="143"/>
      <c r="AG7" s="144" t="s">
        <v>110</v>
      </c>
      <c r="AH7" s="144" t="s">
        <v>111</v>
      </c>
      <c r="AI7" s="144"/>
      <c r="AJ7" s="144" t="s">
        <v>5</v>
      </c>
      <c r="AK7" s="144" t="s">
        <v>6</v>
      </c>
      <c r="AL7" s="144"/>
      <c r="AM7" s="141" t="s">
        <v>7</v>
      </c>
      <c r="AN7" s="142"/>
      <c r="AO7" s="142"/>
      <c r="AP7"/>
      <c r="AQ7" s="140" t="s">
        <v>66</v>
      </c>
      <c r="AR7" s="141" t="s">
        <v>109</v>
      </c>
      <c r="AS7" s="142"/>
      <c r="AT7" s="143"/>
      <c r="AU7" s="144" t="s">
        <v>110</v>
      </c>
      <c r="AV7" s="144" t="s">
        <v>111</v>
      </c>
      <c r="AW7" s="144"/>
      <c r="AX7" s="144" t="s">
        <v>5</v>
      </c>
      <c r="AY7" s="144" t="s">
        <v>6</v>
      </c>
      <c r="AZ7" s="144"/>
      <c r="BA7" s="141" t="s">
        <v>7</v>
      </c>
      <c r="BB7" s="142"/>
      <c r="BC7" s="142"/>
      <c r="BD7"/>
    </row>
    <row r="8" spans="1:56" ht="15" customHeight="1">
      <c r="A8" s="148" t="s">
        <v>67</v>
      </c>
      <c r="B8" s="145" t="s">
        <v>11</v>
      </c>
      <c r="C8" s="145" t="s">
        <v>12</v>
      </c>
      <c r="D8" s="145" t="s">
        <v>13</v>
      </c>
      <c r="E8" s="145" t="s">
        <v>16</v>
      </c>
      <c r="F8" s="145" t="s">
        <v>14</v>
      </c>
      <c r="G8" s="145" t="s">
        <v>15</v>
      </c>
      <c r="H8" s="145" t="s">
        <v>16</v>
      </c>
      <c r="I8" s="145" t="s">
        <v>11</v>
      </c>
      <c r="J8" s="145" t="s">
        <v>12</v>
      </c>
      <c r="K8" s="146" t="s">
        <v>11</v>
      </c>
      <c r="L8" s="145" t="s">
        <v>12</v>
      </c>
      <c r="M8" s="147" t="s">
        <v>13</v>
      </c>
      <c r="N8"/>
      <c r="O8" s="148" t="s">
        <v>67</v>
      </c>
      <c r="P8" s="145" t="s">
        <v>11</v>
      </c>
      <c r="Q8" s="145" t="s">
        <v>12</v>
      </c>
      <c r="R8" s="145" t="s">
        <v>13</v>
      </c>
      <c r="S8" s="145" t="s">
        <v>16</v>
      </c>
      <c r="T8" s="145" t="s">
        <v>14</v>
      </c>
      <c r="U8" s="145" t="s">
        <v>15</v>
      </c>
      <c r="V8" s="145" t="s">
        <v>16</v>
      </c>
      <c r="W8" s="145" t="s">
        <v>11</v>
      </c>
      <c r="X8" s="145" t="s">
        <v>12</v>
      </c>
      <c r="Y8" s="146" t="s">
        <v>11</v>
      </c>
      <c r="Z8" s="145" t="s">
        <v>12</v>
      </c>
      <c r="AA8" s="147" t="s">
        <v>13</v>
      </c>
      <c r="AB8"/>
      <c r="AC8" s="148" t="s">
        <v>67</v>
      </c>
      <c r="AD8" s="145" t="s">
        <v>11</v>
      </c>
      <c r="AE8" s="145" t="s">
        <v>12</v>
      </c>
      <c r="AF8" s="145" t="s">
        <v>13</v>
      </c>
      <c r="AG8" s="145" t="s">
        <v>16</v>
      </c>
      <c r="AH8" s="145" t="s">
        <v>14</v>
      </c>
      <c r="AI8" s="145" t="s">
        <v>15</v>
      </c>
      <c r="AJ8" s="145" t="s">
        <v>16</v>
      </c>
      <c r="AK8" s="145" t="s">
        <v>11</v>
      </c>
      <c r="AL8" s="145" t="s">
        <v>12</v>
      </c>
      <c r="AM8" s="146" t="s">
        <v>11</v>
      </c>
      <c r="AN8" s="145" t="s">
        <v>12</v>
      </c>
      <c r="AO8" s="147" t="s">
        <v>13</v>
      </c>
      <c r="AP8"/>
      <c r="AQ8" s="148" t="s">
        <v>67</v>
      </c>
      <c r="AR8" s="145" t="s">
        <v>11</v>
      </c>
      <c r="AS8" s="145" t="s">
        <v>12</v>
      </c>
      <c r="AT8" s="145" t="s">
        <v>13</v>
      </c>
      <c r="AU8" s="145" t="s">
        <v>16</v>
      </c>
      <c r="AV8" s="145" t="s">
        <v>14</v>
      </c>
      <c r="AW8" s="145" t="s">
        <v>15</v>
      </c>
      <c r="AX8" s="145" t="s">
        <v>16</v>
      </c>
      <c r="AY8" s="145" t="s">
        <v>11</v>
      </c>
      <c r="AZ8" s="145" t="s">
        <v>12</v>
      </c>
      <c r="BA8" s="146" t="s">
        <v>11</v>
      </c>
      <c r="BB8" s="145" t="s">
        <v>12</v>
      </c>
      <c r="BC8" s="147" t="s">
        <v>13</v>
      </c>
      <c r="BD8"/>
    </row>
    <row r="9" spans="1:56" ht="15" customHeight="1">
      <c r="A9" s="34" t="s">
        <v>32</v>
      </c>
      <c r="B9" s="35">
        <v>755.35732666653075</v>
      </c>
      <c r="C9" s="36">
        <v>21.523941368436489</v>
      </c>
      <c r="D9" s="36">
        <v>1.3548555676157781</v>
      </c>
      <c r="E9" s="124">
        <v>-2.4645965993724039E-2</v>
      </c>
      <c r="F9" s="37">
        <v>2.5000000000000001E-2</v>
      </c>
      <c r="G9" s="38">
        <v>0</v>
      </c>
      <c r="H9" s="124">
        <v>-7.4894729137836569E-3</v>
      </c>
      <c r="I9" s="37">
        <v>0.11249999999999999</v>
      </c>
      <c r="J9" s="38">
        <v>-3.7500000000000006E-2</v>
      </c>
      <c r="K9" s="35">
        <v>887.15039652399469</v>
      </c>
      <c r="L9" s="36">
        <v>20.206208177365877</v>
      </c>
      <c r="M9" s="42">
        <v>1.4938287997330435</v>
      </c>
      <c r="N9"/>
      <c r="O9" s="34" t="s">
        <v>32</v>
      </c>
      <c r="P9" s="35">
        <v>485.55781160555239</v>
      </c>
      <c r="Q9" s="36">
        <v>20.972838272222575</v>
      </c>
      <c r="R9" s="36">
        <v>0.84862712121813066</v>
      </c>
      <c r="S9" s="124">
        <v>0</v>
      </c>
      <c r="T9" s="37">
        <v>2.5000000000000001E-2</v>
      </c>
      <c r="U9" s="38">
        <v>0</v>
      </c>
      <c r="V9" s="124">
        <v>-7.4894729137836569E-3</v>
      </c>
      <c r="W9" s="37">
        <v>0.11249999999999999</v>
      </c>
      <c r="X9" s="38">
        <v>-3.7500000000000006E-2</v>
      </c>
      <c r="Y9" s="35">
        <v>570.27686088938765</v>
      </c>
      <c r="Z9" s="36">
        <v>20.186356837014227</v>
      </c>
      <c r="AA9" s="42">
        <v>0.95931768415045837</v>
      </c>
      <c r="AB9"/>
      <c r="AC9" s="34" t="s">
        <v>32</v>
      </c>
      <c r="AD9" s="35">
        <v>116.77243901864264</v>
      </c>
      <c r="AE9" s="36">
        <v>21.493508489211141</v>
      </c>
      <c r="AF9" s="36">
        <v>0.20915411744609047</v>
      </c>
      <c r="AG9" s="124">
        <v>0</v>
      </c>
      <c r="AH9" s="37">
        <v>2.5000000000000001E-2</v>
      </c>
      <c r="AI9" s="38">
        <v>0</v>
      </c>
      <c r="AJ9" s="124">
        <v>-2.1993472240576684E-2</v>
      </c>
      <c r="AK9" s="37">
        <v>0.11249999999999999</v>
      </c>
      <c r="AL9" s="38">
        <v>-3.7500000000000006E-2</v>
      </c>
      <c r="AM9" s="35">
        <v>135.14245001371853</v>
      </c>
      <c r="AN9" s="36">
        <v>20.687501920865724</v>
      </c>
      <c r="AO9" s="42">
        <v>0.23297997452077521</v>
      </c>
      <c r="AP9"/>
      <c r="AQ9" s="34" t="s">
        <v>32</v>
      </c>
      <c r="AR9" s="35">
        <v>59.952648475925528</v>
      </c>
      <c r="AS9" s="36">
        <v>20.478929176593173</v>
      </c>
      <c r="AT9" s="36">
        <v>0.10231383684063879</v>
      </c>
      <c r="AU9" s="124">
        <v>0</v>
      </c>
      <c r="AV9" s="37">
        <v>2.5000000000000001E-2</v>
      </c>
      <c r="AW9" s="38">
        <v>0</v>
      </c>
      <c r="AX9" s="124">
        <v>-2.1993472240576684E-2</v>
      </c>
      <c r="AY9" s="37">
        <v>0.11249999999999999</v>
      </c>
      <c r="AZ9" s="38">
        <v>-3.7500000000000006E-2</v>
      </c>
      <c r="BA9" s="35">
        <v>69.384076139355983</v>
      </c>
      <c r="BB9" s="36">
        <v>19.710969332470928</v>
      </c>
      <c r="BC9" s="42">
        <v>0.11396894974538947</v>
      </c>
      <c r="BD9"/>
    </row>
    <row r="10" spans="1:56" ht="15" customHeight="1">
      <c r="A10" s="43" t="s">
        <v>33</v>
      </c>
      <c r="B10" s="44">
        <v>240.85939735862331</v>
      </c>
      <c r="C10" s="45">
        <v>88.894396757042927</v>
      </c>
      <c r="D10" s="45">
        <v>1.7842542359549765</v>
      </c>
      <c r="E10" s="125">
        <v>-1.5759719756703094E-2</v>
      </c>
      <c r="F10" s="46">
        <v>2.5000000000000001E-2</v>
      </c>
      <c r="G10" s="47">
        <v>0</v>
      </c>
      <c r="H10" s="125">
        <v>-7.4894729137836569E-3</v>
      </c>
      <c r="I10" s="46">
        <v>-0.11249999999999999</v>
      </c>
      <c r="J10" s="47">
        <v>3.7500000000000006E-2</v>
      </c>
      <c r="K10" s="44">
        <v>225.67151393655513</v>
      </c>
      <c r="L10" s="45">
        <v>90.774450200318668</v>
      </c>
      <c r="M10" s="50">
        <v>1.7071006336220287</v>
      </c>
      <c r="N10"/>
      <c r="O10" s="43" t="s">
        <v>33</v>
      </c>
      <c r="P10" s="44">
        <v>154.82892368596299</v>
      </c>
      <c r="Q10" s="45">
        <v>86.618327683526743</v>
      </c>
      <c r="R10" s="45">
        <v>1.1175852038932081</v>
      </c>
      <c r="S10" s="125">
        <v>0</v>
      </c>
      <c r="T10" s="46">
        <v>2.5000000000000001E-2</v>
      </c>
      <c r="U10" s="47">
        <v>0</v>
      </c>
      <c r="V10" s="125">
        <v>-7.4894729137836569E-3</v>
      </c>
      <c r="W10" s="46">
        <v>-0.11249999999999999</v>
      </c>
      <c r="X10" s="47">
        <v>3.7500000000000006E-2</v>
      </c>
      <c r="Y10" s="44">
        <v>145.06586827232914</v>
      </c>
      <c r="Z10" s="45">
        <v>89.866514971659001</v>
      </c>
      <c r="AA10" s="50">
        <v>1.0863803352476649</v>
      </c>
      <c r="AB10"/>
      <c r="AC10" s="43" t="s">
        <v>33</v>
      </c>
      <c r="AD10" s="44">
        <v>37.235012221631074</v>
      </c>
      <c r="AE10" s="45">
        <v>88.768708232157621</v>
      </c>
      <c r="AF10" s="45">
        <v>0.27544199466023267</v>
      </c>
      <c r="AG10" s="125">
        <v>0</v>
      </c>
      <c r="AH10" s="46">
        <v>2.5000000000000001E-2</v>
      </c>
      <c r="AI10" s="47">
        <v>0</v>
      </c>
      <c r="AJ10" s="125">
        <v>-2.1993472240576684E-2</v>
      </c>
      <c r="AK10" s="46">
        <v>-0.11249999999999999</v>
      </c>
      <c r="AL10" s="47">
        <v>3.7500000000000006E-2</v>
      </c>
      <c r="AM10" s="44">
        <v>34.377261635892424</v>
      </c>
      <c r="AN10" s="45">
        <v>92.097534790863534</v>
      </c>
      <c r="AO10" s="50">
        <v>0.26383842079385172</v>
      </c>
      <c r="AP10"/>
      <c r="AQ10" s="43" t="s">
        <v>33</v>
      </c>
      <c r="AR10" s="44">
        <v>19.116990425830259</v>
      </c>
      <c r="AS10" s="45">
        <v>84.578471211274049</v>
      </c>
      <c r="AT10" s="45">
        <v>0.13474048536477387</v>
      </c>
      <c r="AU10" s="125">
        <v>0</v>
      </c>
      <c r="AV10" s="46">
        <v>2.5000000000000001E-2</v>
      </c>
      <c r="AW10" s="47">
        <v>0</v>
      </c>
      <c r="AX10" s="125">
        <v>-2.1993472240576684E-2</v>
      </c>
      <c r="AY10" s="46">
        <v>-0.11249999999999999</v>
      </c>
      <c r="AZ10" s="47">
        <v>3.7500000000000006E-2</v>
      </c>
      <c r="BA10" s="44">
        <v>17.649780202780054</v>
      </c>
      <c r="BB10" s="45">
        <v>87.750163881696835</v>
      </c>
      <c r="BC10" s="50">
        <v>0.12906425877248984</v>
      </c>
      <c r="BD10"/>
    </row>
    <row r="11" spans="1:56" ht="15" customHeight="1">
      <c r="A11" s="51" t="s">
        <v>34</v>
      </c>
      <c r="B11" s="52">
        <v>407.02384223317273</v>
      </c>
      <c r="C11" s="53">
        <v>144.58118893442577</v>
      </c>
      <c r="D11" s="53">
        <v>4.9039992528941871</v>
      </c>
      <c r="E11" s="126">
        <v>-1.4334905698021316E-3</v>
      </c>
      <c r="F11" s="54">
        <v>1.4999999999999999E-2</v>
      </c>
      <c r="G11" s="55">
        <v>0</v>
      </c>
      <c r="H11" s="126">
        <v>-7.4894729137836569E-3</v>
      </c>
      <c r="I11" s="54">
        <v>-0.22499999999999998</v>
      </c>
      <c r="J11" s="55">
        <v>3.7500000000000006E-2</v>
      </c>
      <c r="K11" s="52">
        <v>324.95391943291696</v>
      </c>
      <c r="L11" s="53">
        <v>149.78795565714941</v>
      </c>
      <c r="M11" s="58">
        <v>4.0561819395528893</v>
      </c>
      <c r="N11"/>
      <c r="O11" s="51" t="s">
        <v>34</v>
      </c>
      <c r="P11" s="52">
        <v>261.64253543180729</v>
      </c>
      <c r="Q11" s="53">
        <v>140.87930462280542</v>
      </c>
      <c r="R11" s="53">
        <v>3.0716682042817283</v>
      </c>
      <c r="S11" s="126">
        <v>0</v>
      </c>
      <c r="T11" s="54">
        <v>1.4999999999999999E-2</v>
      </c>
      <c r="U11" s="55">
        <v>0</v>
      </c>
      <c r="V11" s="126">
        <v>-7.4894729137836569E-3</v>
      </c>
      <c r="W11" s="54">
        <v>-0.22499999999999998</v>
      </c>
      <c r="X11" s="55">
        <v>3.7500000000000006E-2</v>
      </c>
      <c r="Y11" s="52">
        <v>208.88645469133232</v>
      </c>
      <c r="Z11" s="53">
        <v>146.16227854616065</v>
      </c>
      <c r="AA11" s="58">
        <v>2.5442766812595399</v>
      </c>
      <c r="AB11"/>
      <c r="AC11" s="51" t="s">
        <v>34</v>
      </c>
      <c r="AD11" s="52">
        <v>62.922758697605893</v>
      </c>
      <c r="AE11" s="53">
        <v>144.37676439220178</v>
      </c>
      <c r="AF11" s="53">
        <v>0.75704869228263427</v>
      </c>
      <c r="AG11" s="126">
        <v>0</v>
      </c>
      <c r="AH11" s="54">
        <v>1.4999999999999999E-2</v>
      </c>
      <c r="AI11" s="55">
        <v>0</v>
      </c>
      <c r="AJ11" s="126">
        <v>-2.1993472240576684E-2</v>
      </c>
      <c r="AK11" s="54">
        <v>-0.22499999999999998</v>
      </c>
      <c r="AL11" s="55">
        <v>3.7500000000000006E-2</v>
      </c>
      <c r="AM11" s="52">
        <v>49.501267187380591</v>
      </c>
      <c r="AN11" s="53">
        <v>149.79089305690937</v>
      </c>
      <c r="AO11" s="58">
        <v>0.61790325162053528</v>
      </c>
      <c r="AP11"/>
      <c r="AQ11" s="51" t="s">
        <v>34</v>
      </c>
      <c r="AR11" s="52">
        <v>32.305448657544893</v>
      </c>
      <c r="AS11" s="53">
        <v>137.56160536646271</v>
      </c>
      <c r="AT11" s="53">
        <v>0.37033244828464279</v>
      </c>
      <c r="AU11" s="126">
        <v>0</v>
      </c>
      <c r="AV11" s="54">
        <v>1.4999999999999999E-2</v>
      </c>
      <c r="AW11" s="55">
        <v>0</v>
      </c>
      <c r="AX11" s="126">
        <v>-2.1993472240576684E-2</v>
      </c>
      <c r="AY11" s="54">
        <v>-0.22499999999999998</v>
      </c>
      <c r="AZ11" s="55">
        <v>3.7500000000000006E-2</v>
      </c>
      <c r="BA11" s="52">
        <v>25.414662019041153</v>
      </c>
      <c r="BB11" s="53">
        <v>142.72016556770507</v>
      </c>
      <c r="BC11" s="58">
        <v>0.30226539760040155</v>
      </c>
      <c r="BD11"/>
    </row>
    <row r="12" spans="1:56" ht="15" customHeight="1">
      <c r="A12" s="43" t="s">
        <v>35</v>
      </c>
      <c r="B12" s="44">
        <v>0</v>
      </c>
      <c r="C12" s="45">
        <v>0</v>
      </c>
      <c r="D12" s="45">
        <v>0</v>
      </c>
      <c r="E12" s="125">
        <v>0</v>
      </c>
      <c r="F12" s="174">
        <v>1.4999999999999999E-2</v>
      </c>
      <c r="G12" s="175">
        <v>0</v>
      </c>
      <c r="H12" s="125">
        <v>-7.4894729137836569E-3</v>
      </c>
      <c r="I12" s="46">
        <v>-0.375</v>
      </c>
      <c r="J12" s="47">
        <v>7.5000000000000011E-2</v>
      </c>
      <c r="K12" s="44">
        <v>0</v>
      </c>
      <c r="L12" s="45">
        <v>0</v>
      </c>
      <c r="M12" s="50">
        <v>0</v>
      </c>
      <c r="N12"/>
      <c r="O12" s="43" t="s">
        <v>35</v>
      </c>
      <c r="P12" s="44">
        <v>0</v>
      </c>
      <c r="Q12" s="45">
        <v>0</v>
      </c>
      <c r="R12" s="45">
        <v>0</v>
      </c>
      <c r="S12" s="125">
        <v>0</v>
      </c>
      <c r="T12" s="46">
        <v>1.4999999999999999E-2</v>
      </c>
      <c r="U12" s="47">
        <v>0</v>
      </c>
      <c r="V12" s="125">
        <v>-7.4894729137836569E-3</v>
      </c>
      <c r="W12" s="46">
        <v>-0.375</v>
      </c>
      <c r="X12" s="47">
        <v>7.5000000000000011E-2</v>
      </c>
      <c r="Y12" s="44">
        <v>0</v>
      </c>
      <c r="Z12" s="45">
        <v>0</v>
      </c>
      <c r="AA12" s="50">
        <v>0</v>
      </c>
      <c r="AB12"/>
      <c r="AC12" s="43" t="s">
        <v>35</v>
      </c>
      <c r="AD12" s="44">
        <v>0</v>
      </c>
      <c r="AE12" s="45">
        <v>0</v>
      </c>
      <c r="AF12" s="45">
        <v>0</v>
      </c>
      <c r="AG12" s="125">
        <v>0</v>
      </c>
      <c r="AH12" s="46">
        <v>1.4999999999999999E-2</v>
      </c>
      <c r="AI12" s="47">
        <v>0</v>
      </c>
      <c r="AJ12" s="125">
        <v>-2.1993472240576684E-2</v>
      </c>
      <c r="AK12" s="46">
        <v>-0.375</v>
      </c>
      <c r="AL12" s="47">
        <v>7.5000000000000011E-2</v>
      </c>
      <c r="AM12" s="44">
        <v>0</v>
      </c>
      <c r="AN12" s="45">
        <v>0</v>
      </c>
      <c r="AO12" s="50">
        <v>0</v>
      </c>
      <c r="AP12"/>
      <c r="AQ12" s="43" t="s">
        <v>35</v>
      </c>
      <c r="AR12" s="44">
        <v>0</v>
      </c>
      <c r="AS12" s="45">
        <v>0</v>
      </c>
      <c r="AT12" s="45">
        <v>0</v>
      </c>
      <c r="AU12" s="125">
        <v>0</v>
      </c>
      <c r="AV12" s="46">
        <v>1.4999999999999999E-2</v>
      </c>
      <c r="AW12" s="47">
        <v>0</v>
      </c>
      <c r="AX12" s="125">
        <v>-2.1993472240576684E-2</v>
      </c>
      <c r="AY12" s="46">
        <v>-0.375</v>
      </c>
      <c r="AZ12" s="47">
        <v>7.5000000000000011E-2</v>
      </c>
      <c r="BA12" s="44">
        <v>0</v>
      </c>
      <c r="BB12" s="45">
        <v>0</v>
      </c>
      <c r="BC12" s="50">
        <v>0</v>
      </c>
      <c r="BD12"/>
    </row>
    <row r="13" spans="1:56" ht="15" customHeight="1">
      <c r="A13" s="59" t="s">
        <v>68</v>
      </c>
      <c r="B13" s="60"/>
      <c r="C13" s="61"/>
      <c r="D13" s="62">
        <v>8.0431090564649423</v>
      </c>
      <c r="E13" s="172"/>
      <c r="F13" s="63">
        <v>1.8902856198434334E-2</v>
      </c>
      <c r="G13" s="64">
        <v>0</v>
      </c>
      <c r="H13" s="173">
        <v>-7.4894729137836569E-3</v>
      </c>
      <c r="I13" s="66"/>
      <c r="J13" s="67"/>
      <c r="K13" s="66"/>
      <c r="L13" s="61"/>
      <c r="M13" s="68">
        <v>7.2571113729079615</v>
      </c>
      <c r="N13"/>
      <c r="O13" s="59" t="s">
        <v>68</v>
      </c>
      <c r="P13" s="60"/>
      <c r="Q13" s="61"/>
      <c r="R13" s="62">
        <v>5.0378805293930675</v>
      </c>
      <c r="S13" s="127"/>
      <c r="T13" s="63">
        <v>1.8902856198434334E-2</v>
      </c>
      <c r="U13" s="64">
        <v>0</v>
      </c>
      <c r="V13" s="127">
        <v>-7.4894729137836569E-3</v>
      </c>
      <c r="W13" s="66"/>
      <c r="X13" s="67"/>
      <c r="Y13" s="66"/>
      <c r="Z13" s="61"/>
      <c r="AA13" s="68">
        <v>4.5899747006576632</v>
      </c>
      <c r="AB13"/>
      <c r="AC13" s="59" t="s">
        <v>68</v>
      </c>
      <c r="AD13" s="60"/>
      <c r="AE13" s="61"/>
      <c r="AF13" s="62">
        <v>1.2416448043889574</v>
      </c>
      <c r="AG13" s="127"/>
      <c r="AH13" s="63">
        <v>1.8902856198434338E-2</v>
      </c>
      <c r="AI13" s="64">
        <v>0</v>
      </c>
      <c r="AJ13" s="127">
        <v>-2.1993472240576684E-2</v>
      </c>
      <c r="AK13" s="66"/>
      <c r="AL13" s="67"/>
      <c r="AM13" s="66"/>
      <c r="AN13" s="61"/>
      <c r="AO13" s="68">
        <v>1.1147216469351622</v>
      </c>
      <c r="AP13"/>
      <c r="AQ13" s="59" t="s">
        <v>68</v>
      </c>
      <c r="AR13" s="60"/>
      <c r="AS13" s="61"/>
      <c r="AT13" s="62">
        <v>0.60738677049005552</v>
      </c>
      <c r="AU13" s="127"/>
      <c r="AV13" s="63">
        <v>1.8902856198434334E-2</v>
      </c>
      <c r="AW13" s="64">
        <v>0</v>
      </c>
      <c r="AX13" s="127">
        <v>-2.1993472240576684E-2</v>
      </c>
      <c r="AY13" s="66"/>
      <c r="AZ13" s="67"/>
      <c r="BA13" s="66"/>
      <c r="BB13" s="61"/>
      <c r="BC13" s="68">
        <v>0.54529860611828085</v>
      </c>
      <c r="BD13"/>
    </row>
    <row r="14" spans="1:56" ht="15" customHeight="1">
      <c r="A14" s="69"/>
      <c r="B14" s="70"/>
      <c r="C14" s="70"/>
      <c r="D14" s="70"/>
      <c r="E14" s="71"/>
      <c r="F14" s="71"/>
      <c r="G14" s="71"/>
      <c r="H14" s="71"/>
      <c r="I14" s="71"/>
      <c r="J14" s="71"/>
      <c r="K14" s="72"/>
      <c r="L14" s="71"/>
      <c r="M14" s="70"/>
      <c r="N14"/>
      <c r="O14" s="69"/>
      <c r="P14" s="70"/>
      <c r="Q14" s="70"/>
      <c r="R14" s="70"/>
      <c r="S14" s="71"/>
      <c r="T14" s="71"/>
      <c r="U14" s="71"/>
      <c r="V14" s="71"/>
      <c r="W14" s="71"/>
      <c r="X14" s="71"/>
      <c r="Y14" s="72"/>
      <c r="Z14" s="71"/>
      <c r="AA14" s="70"/>
      <c r="AB14"/>
      <c r="AC14" s="69"/>
      <c r="AD14" s="70"/>
      <c r="AE14" s="70"/>
      <c r="AF14" s="70"/>
      <c r="AG14" s="71"/>
      <c r="AH14" s="71"/>
      <c r="AI14" s="71"/>
      <c r="AJ14" s="71"/>
      <c r="AK14" s="71"/>
      <c r="AL14" s="71"/>
      <c r="AM14" s="72"/>
      <c r="AN14" s="71"/>
      <c r="AO14" s="70"/>
      <c r="AP14"/>
      <c r="AQ14" s="69"/>
      <c r="AR14" s="70"/>
      <c r="AS14" s="70"/>
      <c r="AT14" s="70"/>
      <c r="AU14" s="71"/>
      <c r="AV14" s="71"/>
      <c r="AW14" s="71"/>
      <c r="AX14" s="71"/>
      <c r="AY14" s="71"/>
      <c r="AZ14" s="71"/>
      <c r="BA14" s="72"/>
      <c r="BB14" s="71"/>
      <c r="BC14" s="70"/>
      <c r="BD14"/>
    </row>
    <row r="15" spans="1:56" ht="15" customHeight="1">
      <c r="A15" s="152" t="s">
        <v>69</v>
      </c>
      <c r="B15" s="153"/>
      <c r="C15" s="153"/>
      <c r="D15" s="166"/>
      <c r="E15" s="154"/>
      <c r="H15" s="149" t="s">
        <v>70</v>
      </c>
      <c r="I15" s="150"/>
      <c r="J15" s="150"/>
      <c r="K15" s="150"/>
      <c r="L15" s="150"/>
      <c r="M15" s="151"/>
      <c r="N15"/>
      <c r="O15" s="152" t="s">
        <v>69</v>
      </c>
      <c r="P15" s="153"/>
      <c r="Q15" s="153"/>
      <c r="R15" s="166"/>
      <c r="S15" s="154"/>
      <c r="V15" s="149" t="s">
        <v>70</v>
      </c>
      <c r="W15" s="150"/>
      <c r="X15" s="150"/>
      <c r="Y15" s="150"/>
      <c r="Z15" s="150"/>
      <c r="AA15" s="151"/>
      <c r="AB15"/>
      <c r="AC15" s="152" t="s">
        <v>69</v>
      </c>
      <c r="AD15" s="153"/>
      <c r="AE15" s="153"/>
      <c r="AF15" s="166"/>
      <c r="AG15" s="154"/>
      <c r="AJ15" s="149" t="s">
        <v>70</v>
      </c>
      <c r="AK15" s="150"/>
      <c r="AL15" s="150"/>
      <c r="AM15" s="150"/>
      <c r="AN15" s="150"/>
      <c r="AO15" s="151"/>
      <c r="AP15"/>
      <c r="AQ15" s="152" t="s">
        <v>69</v>
      </c>
      <c r="AR15" s="153"/>
      <c r="AS15" s="153"/>
      <c r="AT15" s="166"/>
      <c r="AU15" s="154"/>
      <c r="AX15" s="149" t="s">
        <v>70</v>
      </c>
      <c r="AY15" s="150"/>
      <c r="AZ15" s="150"/>
      <c r="BA15" s="150"/>
      <c r="BB15" s="150"/>
      <c r="BC15" s="151"/>
      <c r="BD15"/>
    </row>
    <row r="16" spans="1:56" ht="15" customHeight="1">
      <c r="A16" s="76" t="s">
        <v>71</v>
      </c>
      <c r="B16" s="137"/>
      <c r="C16" s="137"/>
      <c r="D16" s="137"/>
      <c r="E16" s="75"/>
      <c r="H16" s="155" t="s">
        <v>72</v>
      </c>
      <c r="I16" s="156"/>
      <c r="J16" s="156"/>
      <c r="K16" s="156"/>
      <c r="L16" s="157" t="s">
        <v>73</v>
      </c>
      <c r="M16" s="158" t="s">
        <v>13</v>
      </c>
      <c r="N16"/>
      <c r="O16" s="76" t="s">
        <v>71</v>
      </c>
      <c r="P16" s="137"/>
      <c r="Q16" s="137"/>
      <c r="R16" s="137"/>
      <c r="S16" s="75"/>
      <c r="V16" s="155" t="s">
        <v>72</v>
      </c>
      <c r="W16" s="156"/>
      <c r="X16" s="156"/>
      <c r="Y16" s="156"/>
      <c r="Z16" s="157" t="s">
        <v>73</v>
      </c>
      <c r="AA16" s="158" t="s">
        <v>13</v>
      </c>
      <c r="AB16"/>
      <c r="AC16" s="76" t="s">
        <v>71</v>
      </c>
      <c r="AD16" s="137"/>
      <c r="AE16" s="137"/>
      <c r="AF16" s="137"/>
      <c r="AG16" s="75"/>
      <c r="AJ16" s="155" t="s">
        <v>72</v>
      </c>
      <c r="AK16" s="156"/>
      <c r="AL16" s="156"/>
      <c r="AM16" s="156"/>
      <c r="AN16" s="157" t="s">
        <v>73</v>
      </c>
      <c r="AO16" s="158" t="s">
        <v>13</v>
      </c>
      <c r="AP16"/>
      <c r="AQ16" s="76" t="s">
        <v>71</v>
      </c>
      <c r="AR16" s="137"/>
      <c r="AS16" s="137"/>
      <c r="AT16" s="137"/>
      <c r="AU16" s="75"/>
      <c r="AX16" s="155" t="s">
        <v>72</v>
      </c>
      <c r="AY16" s="156"/>
      <c r="AZ16" s="156"/>
      <c r="BA16" s="156"/>
      <c r="BB16" s="157" t="s">
        <v>73</v>
      </c>
      <c r="BC16" s="158" t="s">
        <v>13</v>
      </c>
      <c r="BD16"/>
    </row>
    <row r="17" spans="1:56" ht="15" customHeight="1">
      <c r="A17" s="76" t="s">
        <v>112</v>
      </c>
      <c r="B17" s="137"/>
      <c r="C17" s="137"/>
      <c r="D17" s="137"/>
      <c r="E17" s="75"/>
      <c r="F17" s="136"/>
      <c r="H17" s="15" t="s">
        <v>75</v>
      </c>
      <c r="I17" s="77"/>
      <c r="J17" s="77"/>
      <c r="K17" s="77"/>
      <c r="L17" s="78">
        <v>9.5000000000000001E-2</v>
      </c>
      <c r="M17" s="79">
        <v>0.77463548362500678</v>
      </c>
      <c r="N17"/>
      <c r="O17" s="76" t="s">
        <v>112</v>
      </c>
      <c r="P17" s="137"/>
      <c r="Q17" s="137"/>
      <c r="R17" s="137"/>
      <c r="S17" s="75"/>
      <c r="T17" s="136"/>
      <c r="V17" s="15" t="s">
        <v>75</v>
      </c>
      <c r="W17" s="77"/>
      <c r="X17" s="77"/>
      <c r="Y17" s="77"/>
      <c r="Z17" s="78">
        <v>9.5000000000000001E-2</v>
      </c>
      <c r="AA17" s="79">
        <v>0.48994111973312149</v>
      </c>
      <c r="AB17"/>
      <c r="AC17" s="76" t="s">
        <v>112</v>
      </c>
      <c r="AD17" s="137"/>
      <c r="AE17" s="137"/>
      <c r="AF17" s="137"/>
      <c r="AG17" s="75"/>
      <c r="AH17" s="136"/>
      <c r="AJ17" s="15" t="s">
        <v>75</v>
      </c>
      <c r="AK17" s="77"/>
      <c r="AL17" s="77"/>
      <c r="AM17" s="77"/>
      <c r="AN17" s="78">
        <v>9.5000000000000001E-2</v>
      </c>
      <c r="AO17" s="79">
        <v>0.11898714208858471</v>
      </c>
      <c r="AP17"/>
      <c r="AQ17" s="76" t="s">
        <v>112</v>
      </c>
      <c r="AR17" s="137"/>
      <c r="AS17" s="137"/>
      <c r="AT17" s="137"/>
      <c r="AU17" s="75"/>
      <c r="AV17" s="136"/>
      <c r="AX17" s="15" t="s">
        <v>75</v>
      </c>
      <c r="AY17" s="77"/>
      <c r="AZ17" s="77"/>
      <c r="BA17" s="77"/>
      <c r="BB17" s="78">
        <v>9.5000000000000001E-2</v>
      </c>
      <c r="BC17" s="79">
        <v>5.8206030990153576E-2</v>
      </c>
      <c r="BD17"/>
    </row>
    <row r="18" spans="1:56" ht="15" customHeight="1">
      <c r="A18" s="76" t="s">
        <v>113</v>
      </c>
      <c r="B18" s="137"/>
      <c r="C18" s="137"/>
      <c r="D18" s="137"/>
      <c r="E18" s="75"/>
      <c r="H18" s="82" t="s">
        <v>77</v>
      </c>
      <c r="I18" s="83"/>
      <c r="J18" s="83"/>
      <c r="K18" s="83"/>
      <c r="L18" s="84">
        <v>1.4999999999999999E-2</v>
      </c>
      <c r="M18" s="85">
        <v>0.12231086583552737</v>
      </c>
      <c r="N18"/>
      <c r="O18" s="76" t="s">
        <v>113</v>
      </c>
      <c r="P18" s="137"/>
      <c r="Q18" s="137"/>
      <c r="R18" s="137"/>
      <c r="S18" s="75"/>
      <c r="V18" s="82" t="s">
        <v>77</v>
      </c>
      <c r="W18" s="83"/>
      <c r="X18" s="83"/>
      <c r="Y18" s="83"/>
      <c r="Z18" s="84">
        <v>1.4999999999999999E-2</v>
      </c>
      <c r="AA18" s="85">
        <v>7.7359124168387611E-2</v>
      </c>
      <c r="AB18"/>
      <c r="AC18" s="76" t="s">
        <v>113</v>
      </c>
      <c r="AD18" s="137"/>
      <c r="AE18" s="137"/>
      <c r="AF18" s="137"/>
      <c r="AG18" s="75"/>
      <c r="AJ18" s="82" t="s">
        <v>77</v>
      </c>
      <c r="AK18" s="83"/>
      <c r="AL18" s="83"/>
      <c r="AM18" s="83"/>
      <c r="AN18" s="84">
        <v>1.4999999999999999E-2</v>
      </c>
      <c r="AO18" s="85">
        <v>1.8787443487671272E-2</v>
      </c>
      <c r="AP18"/>
      <c r="AQ18" s="76" t="s">
        <v>113</v>
      </c>
      <c r="AR18" s="137"/>
      <c r="AS18" s="137"/>
      <c r="AT18" s="137"/>
      <c r="AU18" s="75"/>
      <c r="AX18" s="82" t="s">
        <v>77</v>
      </c>
      <c r="AY18" s="83"/>
      <c r="AZ18" s="83"/>
      <c r="BA18" s="83"/>
      <c r="BB18" s="84">
        <v>1.4999999999999999E-2</v>
      </c>
      <c r="BC18" s="85">
        <v>9.1904259458137228E-3</v>
      </c>
      <c r="BD18"/>
    </row>
    <row r="19" spans="1:56" ht="15" customHeight="1">
      <c r="A19" s="76" t="s">
        <v>114</v>
      </c>
      <c r="B19" s="138"/>
      <c r="C19" s="138"/>
      <c r="D19" s="138"/>
      <c r="E19" s="87"/>
      <c r="H19" s="88" t="s">
        <v>79</v>
      </c>
      <c r="I19" s="89"/>
      <c r="J19" s="89"/>
      <c r="K19" s="89"/>
      <c r="L19" s="90"/>
      <c r="M19" s="91">
        <v>8.1540577223684956</v>
      </c>
      <c r="N19"/>
      <c r="O19" s="76" t="s">
        <v>114</v>
      </c>
      <c r="P19" s="138"/>
      <c r="Q19" s="138"/>
      <c r="R19" s="138"/>
      <c r="S19" s="87"/>
      <c r="V19" s="88" t="s">
        <v>79</v>
      </c>
      <c r="W19" s="89"/>
      <c r="X19" s="89"/>
      <c r="Y19" s="89"/>
      <c r="Z19" s="90"/>
      <c r="AA19" s="91">
        <v>5.1572749445591723</v>
      </c>
      <c r="AB19"/>
      <c r="AC19" s="76" t="s">
        <v>114</v>
      </c>
      <c r="AD19" s="138"/>
      <c r="AE19" s="138"/>
      <c r="AF19" s="138"/>
      <c r="AG19" s="87"/>
      <c r="AJ19" s="88" t="s">
        <v>79</v>
      </c>
      <c r="AK19" s="89"/>
      <c r="AL19" s="89"/>
      <c r="AM19" s="89"/>
      <c r="AN19" s="90"/>
      <c r="AO19" s="91">
        <v>1.2524962325114182</v>
      </c>
      <c r="AP19"/>
      <c r="AQ19" s="76" t="s">
        <v>114</v>
      </c>
      <c r="AR19" s="138"/>
      <c r="AS19" s="138"/>
      <c r="AT19" s="138"/>
      <c r="AU19" s="87"/>
      <c r="AX19" s="88" t="s">
        <v>79</v>
      </c>
      <c r="AY19" s="89"/>
      <c r="AZ19" s="89"/>
      <c r="BA19" s="89"/>
      <c r="BB19" s="90"/>
      <c r="BC19" s="91">
        <v>0.61269506305424815</v>
      </c>
      <c r="BD19"/>
    </row>
    <row r="20" spans="1:56" ht="15" customHeight="1">
      <c r="A20" s="76" t="s">
        <v>115</v>
      </c>
      <c r="B20" s="138"/>
      <c r="C20" s="138"/>
      <c r="D20" s="138"/>
      <c r="E20" s="87"/>
      <c r="N20"/>
      <c r="O20" s="76" t="s">
        <v>115</v>
      </c>
      <c r="P20" s="138"/>
      <c r="Q20" s="138"/>
      <c r="R20" s="138"/>
      <c r="S20" s="87"/>
      <c r="AB20"/>
      <c r="AC20" s="76" t="s">
        <v>115</v>
      </c>
      <c r="AD20" s="138"/>
      <c r="AE20" s="138"/>
      <c r="AF20" s="138"/>
      <c r="AG20" s="87"/>
      <c r="AP20"/>
      <c r="AQ20" s="76" t="s">
        <v>115</v>
      </c>
      <c r="AR20" s="138"/>
      <c r="AS20" s="138"/>
      <c r="AT20" s="138"/>
      <c r="AU20" s="87"/>
      <c r="BD20"/>
    </row>
    <row r="21" spans="1:56" ht="15" customHeight="1">
      <c r="A21" s="76"/>
      <c r="B21" s="139"/>
      <c r="C21" s="139"/>
      <c r="D21" s="139"/>
      <c r="E21" s="92"/>
      <c r="H21" s="159" t="s">
        <v>81</v>
      </c>
      <c r="I21" s="160"/>
      <c r="J21" s="160"/>
      <c r="K21" s="160"/>
      <c r="L21" s="161" t="s">
        <v>73</v>
      </c>
      <c r="M21" s="162" t="s">
        <v>13</v>
      </c>
      <c r="N21"/>
      <c r="O21" s="76"/>
      <c r="P21" s="139"/>
      <c r="Q21" s="139"/>
      <c r="R21" s="139"/>
      <c r="S21" s="92"/>
      <c r="V21" s="159" t="s">
        <v>81</v>
      </c>
      <c r="W21" s="160"/>
      <c r="X21" s="160"/>
      <c r="Y21" s="160"/>
      <c r="Z21" s="161" t="s">
        <v>73</v>
      </c>
      <c r="AA21" s="162" t="s">
        <v>13</v>
      </c>
      <c r="AB21"/>
      <c r="AC21" s="76"/>
      <c r="AD21" s="139"/>
      <c r="AE21" s="139"/>
      <c r="AF21" s="139"/>
      <c r="AG21" s="92"/>
      <c r="AJ21" s="159" t="s">
        <v>81</v>
      </c>
      <c r="AK21" s="160"/>
      <c r="AL21" s="160"/>
      <c r="AM21" s="160"/>
      <c r="AN21" s="161" t="s">
        <v>73</v>
      </c>
      <c r="AO21" s="162" t="s">
        <v>13</v>
      </c>
      <c r="AP21"/>
      <c r="AQ21" s="76"/>
      <c r="AR21" s="139"/>
      <c r="AS21" s="139"/>
      <c r="AT21" s="139"/>
      <c r="AU21" s="92"/>
      <c r="AX21" s="159" t="s">
        <v>81</v>
      </c>
      <c r="AY21" s="160"/>
      <c r="AZ21" s="160"/>
      <c r="BA21" s="160"/>
      <c r="BB21" s="161" t="s">
        <v>73</v>
      </c>
      <c r="BC21" s="162" t="s">
        <v>13</v>
      </c>
      <c r="BD21"/>
    </row>
    <row r="22" spans="1:56" ht="15" customHeight="1">
      <c r="A22" s="183"/>
      <c r="B22" s="138"/>
      <c r="C22" s="138"/>
      <c r="D22" s="138"/>
      <c r="E22" s="87"/>
      <c r="H22" s="88" t="s">
        <v>82</v>
      </c>
      <c r="I22" s="89"/>
      <c r="J22" s="89"/>
      <c r="K22" s="89"/>
      <c r="L22" s="94"/>
      <c r="M22" s="91">
        <v>8.1540577223684956</v>
      </c>
      <c r="O22" s="183"/>
      <c r="P22" s="138"/>
      <c r="Q22" s="138"/>
      <c r="R22" s="138"/>
      <c r="S22" s="87"/>
      <c r="V22" s="88" t="s">
        <v>82</v>
      </c>
      <c r="W22" s="89"/>
      <c r="X22" s="89"/>
      <c r="Y22" s="89"/>
      <c r="Z22" s="94"/>
      <c r="AA22" s="91">
        <v>5.1572749445591723</v>
      </c>
      <c r="AC22" s="183"/>
      <c r="AD22" s="138"/>
      <c r="AE22" s="138"/>
      <c r="AF22" s="138"/>
      <c r="AG22" s="87"/>
      <c r="AJ22" s="88" t="s">
        <v>82</v>
      </c>
      <c r="AK22" s="89"/>
      <c r="AL22" s="89"/>
      <c r="AM22" s="89"/>
      <c r="AN22" s="94"/>
      <c r="AO22" s="91">
        <v>1.2524962325114182</v>
      </c>
      <c r="AQ22" s="183"/>
      <c r="AR22" s="138"/>
      <c r="AS22" s="138"/>
      <c r="AT22" s="138"/>
      <c r="AU22" s="87"/>
      <c r="AX22" s="88" t="s">
        <v>82</v>
      </c>
      <c r="AY22" s="89"/>
      <c r="AZ22" s="89"/>
      <c r="BA22" s="89"/>
      <c r="BB22" s="94"/>
      <c r="BC22" s="91">
        <v>0.61269506305424815</v>
      </c>
    </row>
    <row r="23" spans="1:56" ht="15" customHeight="1">
      <c r="A23" s="95" t="s">
        <v>83</v>
      </c>
      <c r="B23" s="139"/>
      <c r="C23" s="139"/>
      <c r="D23" s="139"/>
      <c r="E23" s="92"/>
      <c r="H23" s="82" t="s">
        <v>84</v>
      </c>
      <c r="I23" s="96"/>
      <c r="J23" s="96"/>
      <c r="K23" s="96"/>
      <c r="L23" s="97">
        <v>2.2499999999999999E-2</v>
      </c>
      <c r="M23" s="85">
        <v>0.18768930818750995</v>
      </c>
      <c r="N23"/>
      <c r="O23" s="95" t="s">
        <v>83</v>
      </c>
      <c r="P23" s="139"/>
      <c r="Q23" s="139"/>
      <c r="R23" s="139"/>
      <c r="S23" s="92"/>
      <c r="V23" s="82" t="s">
        <v>84</v>
      </c>
      <c r="W23" s="96"/>
      <c r="X23" s="96"/>
      <c r="Y23" s="96"/>
      <c r="Z23" s="97">
        <v>2.2499999999999999E-2</v>
      </c>
      <c r="AA23" s="85">
        <v>0.11870965345532625</v>
      </c>
      <c r="AB23"/>
      <c r="AC23" s="95" t="s">
        <v>83</v>
      </c>
      <c r="AD23" s="139"/>
      <c r="AE23" s="139"/>
      <c r="AF23" s="139"/>
      <c r="AG23" s="92"/>
      <c r="AJ23" s="82" t="s">
        <v>84</v>
      </c>
      <c r="AK23" s="96"/>
      <c r="AL23" s="96"/>
      <c r="AM23" s="96"/>
      <c r="AN23" s="97">
        <v>2.2499999999999999E-2</v>
      </c>
      <c r="AO23" s="85">
        <v>2.88298365539712E-2</v>
      </c>
      <c r="AP23"/>
      <c r="AQ23" s="95" t="s">
        <v>83</v>
      </c>
      <c r="AR23" s="139"/>
      <c r="AS23" s="139"/>
      <c r="AT23" s="139"/>
      <c r="AU23" s="92"/>
      <c r="AX23" s="82" t="s">
        <v>84</v>
      </c>
      <c r="AY23" s="96"/>
      <c r="AZ23" s="96"/>
      <c r="BA23" s="96"/>
      <c r="BB23" s="97">
        <v>2.2499999999999999E-2</v>
      </c>
      <c r="BC23" s="85">
        <v>1.4102955415570939E-2</v>
      </c>
      <c r="BD23"/>
    </row>
    <row r="24" spans="1:56" ht="15" customHeight="1">
      <c r="A24" s="163" t="s">
        <v>83</v>
      </c>
      <c r="B24" s="164"/>
      <c r="C24" s="164"/>
      <c r="D24" s="164"/>
      <c r="E24" s="165"/>
      <c r="H24" s="22" t="s">
        <v>85</v>
      </c>
      <c r="I24" s="98"/>
      <c r="J24" s="98"/>
      <c r="K24" s="99"/>
      <c r="L24" s="100"/>
      <c r="M24" s="91">
        <v>8.3417470305560055</v>
      </c>
      <c r="N24"/>
      <c r="O24" s="163" t="s">
        <v>83</v>
      </c>
      <c r="P24" s="164"/>
      <c r="Q24" s="164"/>
      <c r="R24" s="164"/>
      <c r="S24" s="165"/>
      <c r="V24" s="22" t="s">
        <v>85</v>
      </c>
      <c r="W24" s="98"/>
      <c r="X24" s="98"/>
      <c r="Y24" s="99"/>
      <c r="Z24" s="100"/>
      <c r="AA24" s="91">
        <v>5.2759845980144986</v>
      </c>
      <c r="AB24"/>
      <c r="AC24" s="163" t="s">
        <v>83</v>
      </c>
      <c r="AD24" s="164"/>
      <c r="AE24" s="164"/>
      <c r="AF24" s="164"/>
      <c r="AG24" s="165"/>
      <c r="AJ24" s="22" t="s">
        <v>85</v>
      </c>
      <c r="AK24" s="98"/>
      <c r="AL24" s="98"/>
      <c r="AM24" s="99"/>
      <c r="AN24" s="100"/>
      <c r="AO24" s="91">
        <v>1.2813260690653894</v>
      </c>
      <c r="AP24"/>
      <c r="AQ24" s="163" t="s">
        <v>83</v>
      </c>
      <c r="AR24" s="164"/>
      <c r="AS24" s="164"/>
      <c r="AT24" s="164"/>
      <c r="AU24" s="165"/>
      <c r="AX24" s="22" t="s">
        <v>85</v>
      </c>
      <c r="AY24" s="98"/>
      <c r="AZ24" s="98"/>
      <c r="BA24" s="99"/>
      <c r="BB24" s="100"/>
      <c r="BC24" s="91">
        <v>0.62679801846981908</v>
      </c>
      <c r="BD24"/>
    </row>
    <row r="25" spans="1:56" ht="15" customHeight="1">
      <c r="A25" s="74"/>
      <c r="B25" s="74"/>
      <c r="C25" s="74"/>
      <c r="D25" s="74"/>
      <c r="E25" s="74"/>
      <c r="F25" s="74"/>
      <c r="G25" s="74"/>
      <c r="O25" s="74"/>
      <c r="P25" s="74"/>
      <c r="Q25" s="74"/>
      <c r="R25" s="74"/>
      <c r="S25" s="74"/>
      <c r="T25" s="74"/>
      <c r="U25" s="74"/>
      <c r="AC25" s="74"/>
      <c r="AD25" s="74"/>
      <c r="AE25" s="74"/>
      <c r="AF25" s="74"/>
      <c r="AG25" s="74"/>
      <c r="AH25" s="74"/>
      <c r="AI25" s="74"/>
      <c r="AQ25" s="74"/>
      <c r="AR25" s="74"/>
      <c r="AS25" s="74"/>
      <c r="AT25" s="74"/>
      <c r="AU25" s="74"/>
      <c r="AV25" s="74"/>
      <c r="AW25" s="74"/>
    </row>
  </sheetData>
  <phoneticPr fontId="16" type="noConversion"/>
  <printOptions horizontalCentered="1"/>
  <pageMargins left="0.25" right="0.25" top="1.1000000000000001" bottom="0.75" header="0.5" footer="0.5"/>
  <pageSetup paperSize="5" scale="85" pageOrder="overThenDown" orientation="landscape" r:id="rId1"/>
  <headerFooter>
    <oddHeader xml:space="preserve">&amp;L&amp;G&amp;C&amp;"Arial,Regular"SoonerSelect Dental Program
October 1, 2023 – June 30, 2024
&amp;KFF0000DRAFT&amp;K01+000 FFC Rate Sheet&amp;R&amp;"Arial,Regular"&amp;10State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8B1BA-106B-4753-9367-949B0957AE73}">
  <sheetPr>
    <tabColor theme="9" tint="-0.249977111117893"/>
  </sheetPr>
  <dimension ref="A1:EJ34"/>
  <sheetViews>
    <sheetView showGridLines="0" zoomScale="80" zoomScaleNormal="80" zoomScaleSheetLayoutView="100" workbookViewId="0"/>
  </sheetViews>
  <sheetFormatPr defaultColWidth="9.28515625" defaultRowHeight="15" customHeight="1"/>
  <cols>
    <col min="1" max="1" width="36.5703125" style="1" customWidth="1"/>
    <col min="2" max="13" width="12.7109375" style="1" customWidth="1"/>
    <col min="15" max="15" width="36.5703125" style="1" customWidth="1"/>
    <col min="16" max="27" width="12.7109375" style="1" customWidth="1"/>
    <col min="29" max="29" width="36.5703125" style="1" customWidth="1"/>
    <col min="30" max="41" width="12.7109375" style="1" customWidth="1"/>
    <col min="43" max="43" width="36.5703125" style="1" customWidth="1"/>
    <col min="44" max="55" width="12.7109375" style="1" customWidth="1"/>
    <col min="56" max="56" width="9.28515625" style="1"/>
    <col min="57" max="57" width="36.5703125" style="1" customWidth="1"/>
    <col min="58" max="69" width="12.7109375" style="1" customWidth="1"/>
    <col min="71" max="71" width="36.5703125" style="1" customWidth="1"/>
    <col min="72" max="83" width="12.7109375" style="1" customWidth="1"/>
    <col min="85" max="85" width="36.5703125" style="1" customWidth="1"/>
    <col min="86" max="97" width="12.7109375" style="1" customWidth="1"/>
    <col min="99" max="99" width="36.5703125" style="1" customWidth="1"/>
    <col min="100" max="111" width="12.7109375" style="1" customWidth="1"/>
    <col min="112" max="112" width="9.28515625" style="1" customWidth="1"/>
    <col min="113" max="113" width="36.5703125" style="1" customWidth="1"/>
    <col min="114" max="125" width="12.7109375" style="1" customWidth="1"/>
    <col min="126" max="126" width="9.28515625" style="1"/>
    <col min="127" max="127" width="36.5703125" style="1" customWidth="1"/>
    <col min="128" max="139" width="12.7109375" style="1" customWidth="1"/>
    <col min="140" max="16384" width="9.28515625" style="1"/>
  </cols>
  <sheetData>
    <row r="1" spans="1:140" ht="21">
      <c r="A1" s="2" t="s">
        <v>116</v>
      </c>
      <c r="C1" s="3"/>
      <c r="D1" s="3"/>
      <c r="E1" s="3"/>
      <c r="F1" s="3"/>
      <c r="G1" s="3"/>
      <c r="H1" s="3"/>
      <c r="I1" s="3"/>
      <c r="J1" s="3"/>
      <c r="K1" s="4"/>
      <c r="L1" s="4"/>
      <c r="M1" s="4"/>
      <c r="O1" s="2" t="s">
        <v>116</v>
      </c>
      <c r="Q1" s="3"/>
      <c r="R1" s="3"/>
      <c r="S1" s="3"/>
      <c r="T1" s="3"/>
      <c r="U1" s="3"/>
      <c r="V1" s="4"/>
      <c r="W1" s="4"/>
      <c r="X1" s="4"/>
      <c r="Y1" s="4"/>
      <c r="Z1" s="4"/>
      <c r="AA1" s="4"/>
      <c r="AC1" s="2" t="s">
        <v>116</v>
      </c>
      <c r="AD1" s="3"/>
      <c r="AE1" s="3"/>
      <c r="AF1" s="3"/>
      <c r="AG1" s="3"/>
      <c r="AH1" s="3"/>
      <c r="AI1" s="4"/>
      <c r="AJ1" s="4"/>
      <c r="AK1" s="4"/>
      <c r="AL1" s="4"/>
      <c r="AM1" s="4"/>
      <c r="AN1" s="4"/>
      <c r="AO1" s="4"/>
      <c r="AQ1" s="2" t="s">
        <v>116</v>
      </c>
      <c r="AR1" s="3"/>
      <c r="AS1" s="3"/>
      <c r="AT1" s="3"/>
      <c r="AU1" s="3"/>
      <c r="AV1" s="3"/>
      <c r="AW1" s="4"/>
      <c r="AX1" s="4"/>
      <c r="AY1" s="4"/>
      <c r="AZ1" s="4"/>
      <c r="BA1" s="4"/>
      <c r="BB1" s="4"/>
      <c r="BC1" s="4"/>
      <c r="BE1" s="2" t="s">
        <v>117</v>
      </c>
      <c r="BF1" s="3"/>
      <c r="BG1" s="3"/>
      <c r="BH1" s="3"/>
      <c r="BI1" s="3"/>
      <c r="BJ1" s="3"/>
      <c r="BK1" s="4"/>
      <c r="BL1" s="4"/>
      <c r="BM1" s="4"/>
      <c r="BN1" s="4"/>
      <c r="BO1" s="4"/>
      <c r="BP1" s="4"/>
      <c r="BQ1" s="4"/>
      <c r="BS1" s="2" t="s">
        <v>117</v>
      </c>
      <c r="BT1" s="3"/>
      <c r="BU1" s="3"/>
      <c r="BV1" s="3"/>
      <c r="BW1" s="3"/>
      <c r="BX1" s="3"/>
      <c r="BY1" s="4"/>
      <c r="BZ1" s="4"/>
      <c r="CA1" s="4"/>
      <c r="CB1" s="4"/>
      <c r="CC1" s="4"/>
      <c r="CD1" s="4"/>
      <c r="CE1" s="4"/>
      <c r="CG1" s="2" t="s">
        <v>117</v>
      </c>
      <c r="CH1" s="3"/>
      <c r="CI1" s="3"/>
      <c r="CJ1" s="3"/>
      <c r="CK1" s="3"/>
      <c r="CL1" s="3"/>
      <c r="CM1" s="4"/>
      <c r="CN1" s="4"/>
      <c r="CO1" s="4"/>
      <c r="CP1" s="4"/>
      <c r="CQ1" s="4"/>
      <c r="CR1" s="4"/>
      <c r="CS1" s="4"/>
      <c r="CU1" s="2" t="s">
        <v>117</v>
      </c>
      <c r="CV1" s="3"/>
      <c r="CW1" s="3"/>
      <c r="CX1" s="3"/>
      <c r="CY1" s="3"/>
      <c r="CZ1" s="3"/>
      <c r="DA1" s="4"/>
      <c r="DB1" s="4"/>
      <c r="DC1" s="4"/>
      <c r="DD1" s="4"/>
      <c r="DE1" s="4"/>
      <c r="DF1" s="4"/>
      <c r="DG1" s="4"/>
      <c r="DI1" s="2" t="s">
        <v>118</v>
      </c>
      <c r="DJ1" s="3"/>
      <c r="DK1" s="3"/>
      <c r="DL1" s="3"/>
      <c r="DM1" s="3"/>
      <c r="DN1" s="3"/>
      <c r="DO1" s="4"/>
      <c r="DP1" s="4"/>
      <c r="DQ1" s="4"/>
      <c r="DR1" s="4"/>
      <c r="DS1" s="4"/>
      <c r="DT1" s="4"/>
      <c r="DU1" s="4"/>
      <c r="DW1" s="2" t="s">
        <v>119</v>
      </c>
      <c r="DX1" s="3"/>
      <c r="DY1" s="3"/>
      <c r="DZ1" s="3"/>
      <c r="EA1" s="3"/>
      <c r="EB1" s="3"/>
      <c r="EC1" s="4"/>
      <c r="ED1" s="4"/>
      <c r="EE1" s="4"/>
      <c r="EF1" s="4"/>
      <c r="EG1" s="4"/>
      <c r="EH1" s="4"/>
      <c r="EI1" s="4"/>
    </row>
    <row r="2" spans="1:140" ht="5.0999999999999996" customHeight="1">
      <c r="B2" s="3"/>
      <c r="C2" s="5"/>
      <c r="D2" s="3"/>
      <c r="E2" s="3"/>
      <c r="F2" s="3"/>
      <c r="G2" s="3"/>
      <c r="H2" s="3"/>
      <c r="I2" s="3"/>
      <c r="J2" s="3"/>
      <c r="K2" s="3"/>
      <c r="L2" s="3"/>
      <c r="M2" s="6"/>
      <c r="P2" s="3"/>
      <c r="Q2" s="5"/>
      <c r="R2" s="3"/>
      <c r="S2" s="3"/>
      <c r="T2" s="3"/>
      <c r="U2" s="3"/>
      <c r="V2" s="3"/>
      <c r="W2" s="3"/>
      <c r="X2" s="3"/>
      <c r="Y2" s="6"/>
      <c r="Z2" s="7"/>
      <c r="AA2" s="8"/>
      <c r="AD2" s="5"/>
      <c r="AE2" s="3"/>
      <c r="AF2" s="3"/>
      <c r="AG2" s="3"/>
      <c r="AH2" s="3"/>
      <c r="AI2" s="3"/>
      <c r="AJ2" s="3"/>
      <c r="AK2" s="3"/>
      <c r="AL2" s="3"/>
      <c r="AM2" s="6"/>
      <c r="AN2" s="7"/>
      <c r="AO2" s="8"/>
      <c r="AR2" s="5"/>
      <c r="AS2" s="3"/>
      <c r="AT2" s="3"/>
      <c r="AU2" s="3"/>
      <c r="AV2" s="3"/>
      <c r="AW2" s="3"/>
      <c r="AX2" s="3"/>
      <c r="AY2" s="3"/>
      <c r="AZ2" s="3"/>
      <c r="BA2" s="6"/>
      <c r="BB2" s="7"/>
      <c r="BC2" s="8"/>
      <c r="BF2" s="5"/>
      <c r="BG2" s="3"/>
      <c r="BH2" s="3"/>
      <c r="BI2" s="3"/>
      <c r="BJ2" s="3"/>
      <c r="BK2" s="3"/>
      <c r="BL2" s="3"/>
      <c r="BM2" s="3"/>
      <c r="BN2" s="3"/>
      <c r="BO2" s="6"/>
      <c r="BP2" s="7"/>
      <c r="BQ2" s="8"/>
      <c r="BT2" s="5"/>
      <c r="BU2" s="3"/>
      <c r="BV2" s="3"/>
      <c r="BW2" s="3"/>
      <c r="BX2" s="3"/>
      <c r="BY2" s="3"/>
      <c r="BZ2" s="3"/>
      <c r="CA2" s="3"/>
      <c r="CB2" s="3"/>
      <c r="CC2" s="6"/>
      <c r="CD2" s="7"/>
      <c r="CE2" s="8"/>
      <c r="CH2" s="5"/>
      <c r="CI2" s="3"/>
      <c r="CJ2" s="3"/>
      <c r="CK2" s="3"/>
      <c r="CL2" s="3"/>
      <c r="CM2" s="3"/>
      <c r="CN2" s="3"/>
      <c r="CO2" s="3"/>
      <c r="CP2" s="3"/>
      <c r="CQ2" s="6"/>
      <c r="CR2" s="7"/>
      <c r="CS2" s="8"/>
      <c r="CV2" s="5"/>
      <c r="CW2" s="3"/>
      <c r="CX2" s="3"/>
      <c r="CY2" s="3"/>
      <c r="CZ2" s="3"/>
      <c r="DA2" s="3"/>
      <c r="DB2" s="3"/>
      <c r="DC2" s="3"/>
      <c r="DD2" s="3"/>
      <c r="DE2" s="6"/>
      <c r="DF2" s="7"/>
      <c r="DG2" s="8"/>
      <c r="DJ2" s="5"/>
      <c r="DK2" s="3"/>
      <c r="DL2" s="3"/>
      <c r="DM2" s="3"/>
      <c r="DN2" s="3"/>
      <c r="DO2" s="3"/>
      <c r="DP2" s="3"/>
      <c r="DQ2" s="3"/>
      <c r="DR2" s="3"/>
      <c r="DS2" s="6"/>
      <c r="DT2" s="7"/>
      <c r="DU2" s="8"/>
      <c r="DX2" s="5"/>
      <c r="DY2" s="3"/>
      <c r="DZ2" s="3"/>
      <c r="EA2" s="3"/>
      <c r="EB2" s="3"/>
      <c r="EC2" s="3"/>
      <c r="ED2" s="3"/>
      <c r="EE2" s="3"/>
      <c r="EF2" s="3"/>
      <c r="EG2" s="6"/>
      <c r="EH2" s="7"/>
      <c r="EI2" s="8"/>
    </row>
    <row r="3" spans="1:140" ht="15" customHeight="1">
      <c r="A3" s="9" t="s">
        <v>108</v>
      </c>
      <c r="B3" s="128" t="s">
        <v>107</v>
      </c>
      <c r="C3" s="129"/>
      <c r="D3" s="130"/>
      <c r="E3" s="3"/>
      <c r="F3" s="3"/>
      <c r="G3" s="3"/>
      <c r="H3" s="3"/>
      <c r="I3" s="9" t="s">
        <v>61</v>
      </c>
      <c r="J3" s="102"/>
      <c r="K3" s="15" t="s">
        <v>62</v>
      </c>
      <c r="L3" s="11"/>
      <c r="M3" s="101"/>
      <c r="O3" s="9" t="s">
        <v>108</v>
      </c>
      <c r="P3" s="128" t="s">
        <v>107</v>
      </c>
      <c r="Q3" s="129"/>
      <c r="R3" s="130"/>
      <c r="S3" s="3"/>
      <c r="T3" s="3"/>
      <c r="U3" s="3"/>
      <c r="V3" s="3"/>
      <c r="W3" s="9" t="s">
        <v>61</v>
      </c>
      <c r="X3" s="102"/>
      <c r="Y3" s="15" t="s">
        <v>62</v>
      </c>
      <c r="Z3" s="11"/>
      <c r="AA3" s="101"/>
      <c r="AC3" s="9" t="s">
        <v>108</v>
      </c>
      <c r="AD3" s="128" t="s">
        <v>107</v>
      </c>
      <c r="AE3" s="129"/>
      <c r="AF3" s="130"/>
      <c r="AG3" s="3"/>
      <c r="AH3" s="3"/>
      <c r="AI3" s="3"/>
      <c r="AJ3" s="3"/>
      <c r="AK3" s="9" t="s">
        <v>61</v>
      </c>
      <c r="AL3" s="102"/>
      <c r="AM3" s="15" t="s">
        <v>62</v>
      </c>
      <c r="AN3" s="11"/>
      <c r="AO3" s="101"/>
      <c r="AQ3" s="9" t="s">
        <v>108</v>
      </c>
      <c r="AR3" s="128" t="s">
        <v>107</v>
      </c>
      <c r="AS3" s="129"/>
      <c r="AT3" s="130"/>
      <c r="AU3" s="3"/>
      <c r="AV3" s="3"/>
      <c r="AW3" s="3"/>
      <c r="AX3" s="3"/>
      <c r="AY3" s="9" t="s">
        <v>61</v>
      </c>
      <c r="AZ3" s="102"/>
      <c r="BA3" s="15" t="s">
        <v>62</v>
      </c>
      <c r="BB3" s="11"/>
      <c r="BC3" s="101"/>
      <c r="BD3"/>
      <c r="BE3" s="9" t="s">
        <v>108</v>
      </c>
      <c r="BF3" s="128" t="s">
        <v>107</v>
      </c>
      <c r="BG3" s="129"/>
      <c r="BH3" s="130"/>
      <c r="BI3" s="3"/>
      <c r="BJ3" s="3"/>
      <c r="BK3" s="3"/>
      <c r="BL3" s="3"/>
      <c r="BM3" s="9" t="s">
        <v>61</v>
      </c>
      <c r="BN3" s="102"/>
      <c r="BO3" s="15" t="s">
        <v>62</v>
      </c>
      <c r="BP3" s="11"/>
      <c r="BQ3" s="101"/>
      <c r="BS3" s="9" t="s">
        <v>108</v>
      </c>
      <c r="BT3" s="128" t="s">
        <v>107</v>
      </c>
      <c r="BU3" s="129"/>
      <c r="BV3" s="130"/>
      <c r="BW3" s="3"/>
      <c r="BX3" s="3"/>
      <c r="BY3" s="3"/>
      <c r="BZ3" s="3"/>
      <c r="CA3" s="9" t="s">
        <v>61</v>
      </c>
      <c r="CB3" s="102"/>
      <c r="CC3" s="15" t="s">
        <v>62</v>
      </c>
      <c r="CD3" s="11"/>
      <c r="CE3" s="101"/>
      <c r="CG3" s="9" t="s">
        <v>108</v>
      </c>
      <c r="CH3" s="128" t="s">
        <v>107</v>
      </c>
      <c r="CI3" s="129"/>
      <c r="CJ3" s="130"/>
      <c r="CK3" s="3"/>
      <c r="CL3" s="3"/>
      <c r="CM3" s="3"/>
      <c r="CN3" s="3"/>
      <c r="CO3" s="9" t="s">
        <v>61</v>
      </c>
      <c r="CP3" s="102"/>
      <c r="CQ3" s="15" t="s">
        <v>62</v>
      </c>
      <c r="CR3" s="11"/>
      <c r="CS3" s="101"/>
      <c r="CU3" s="9" t="s">
        <v>108</v>
      </c>
      <c r="CV3" s="128" t="s">
        <v>107</v>
      </c>
      <c r="CW3" s="129"/>
      <c r="CX3" s="130"/>
      <c r="CY3" s="3"/>
      <c r="CZ3" s="3"/>
      <c r="DA3" s="3"/>
      <c r="DB3" s="3"/>
      <c r="DC3" s="9" t="s">
        <v>61</v>
      </c>
      <c r="DD3" s="102"/>
      <c r="DE3" s="15" t="s">
        <v>62</v>
      </c>
      <c r="DF3" s="11"/>
      <c r="DG3" s="101"/>
      <c r="DH3"/>
      <c r="DI3" s="9" t="s">
        <v>108</v>
      </c>
      <c r="DJ3" s="128" t="s">
        <v>107</v>
      </c>
      <c r="DK3" s="129"/>
      <c r="DL3" s="130"/>
      <c r="DM3" s="3"/>
      <c r="DN3" s="3"/>
      <c r="DO3" s="3"/>
      <c r="DP3" s="3"/>
      <c r="DQ3" s="9" t="s">
        <v>61</v>
      </c>
      <c r="DR3" s="102"/>
      <c r="DS3" s="15" t="s">
        <v>62</v>
      </c>
      <c r="DT3" s="11"/>
      <c r="DU3" s="101"/>
      <c r="DV3"/>
      <c r="DW3" s="9" t="s">
        <v>108</v>
      </c>
      <c r="DX3" s="128" t="s">
        <v>107</v>
      </c>
      <c r="DY3" s="129"/>
      <c r="DZ3" s="130"/>
      <c r="EA3" s="3"/>
      <c r="EB3" s="3"/>
      <c r="EC3" s="3"/>
      <c r="ED3" s="3"/>
      <c r="EE3" s="9" t="s">
        <v>61</v>
      </c>
      <c r="EF3" s="102"/>
      <c r="EG3" s="15" t="s">
        <v>62</v>
      </c>
      <c r="EH3" s="11"/>
      <c r="EI3" s="101"/>
      <c r="EJ3"/>
    </row>
    <row r="4" spans="1:140" ht="15" customHeight="1">
      <c r="A4" s="16" t="s">
        <v>63</v>
      </c>
      <c r="B4" s="131">
        <v>265300.28011699999</v>
      </c>
      <c r="C4" s="132"/>
      <c r="D4" s="133"/>
      <c r="E4" s="3"/>
      <c r="F4" s="3"/>
      <c r="G4" s="3"/>
      <c r="H4" s="3"/>
      <c r="I4" s="16" t="s">
        <v>64</v>
      </c>
      <c r="J4" s="21"/>
      <c r="K4" s="17">
        <v>177446.40578170936</v>
      </c>
      <c r="L4" s="18"/>
      <c r="M4" s="19"/>
      <c r="O4" s="16" t="s">
        <v>63</v>
      </c>
      <c r="P4" s="131">
        <v>253035.170572</v>
      </c>
      <c r="Q4" s="132"/>
      <c r="R4" s="133"/>
      <c r="S4" s="3"/>
      <c r="T4" s="3"/>
      <c r="U4" s="3"/>
      <c r="V4" s="3"/>
      <c r="W4" s="16" t="s">
        <v>64</v>
      </c>
      <c r="X4" s="21"/>
      <c r="Y4" s="17">
        <v>165518.79305145016</v>
      </c>
      <c r="Z4" s="18"/>
      <c r="AA4" s="19"/>
      <c r="AC4" s="16" t="s">
        <v>63</v>
      </c>
      <c r="AD4" s="131">
        <v>200829.21762200003</v>
      </c>
      <c r="AE4" s="132"/>
      <c r="AF4" s="133"/>
      <c r="AG4" s="3"/>
      <c r="AH4" s="3"/>
      <c r="AI4" s="3"/>
      <c r="AJ4" s="3"/>
      <c r="AK4" s="16" t="s">
        <v>64</v>
      </c>
      <c r="AL4" s="21"/>
      <c r="AM4" s="17">
        <v>130649.63503981906</v>
      </c>
      <c r="AN4" s="18"/>
      <c r="AO4" s="19"/>
      <c r="AQ4" s="16" t="s">
        <v>63</v>
      </c>
      <c r="AR4" s="131">
        <v>382945.94568100001</v>
      </c>
      <c r="AS4" s="132"/>
      <c r="AT4" s="133"/>
      <c r="AU4" s="3"/>
      <c r="AV4" s="3"/>
      <c r="AW4" s="3"/>
      <c r="AX4" s="3"/>
      <c r="AY4" s="16" t="s">
        <v>64</v>
      </c>
      <c r="AZ4" s="21"/>
      <c r="BA4" s="17">
        <v>250235.43906482693</v>
      </c>
      <c r="BB4" s="18"/>
      <c r="BC4" s="19"/>
      <c r="BD4"/>
      <c r="BE4" s="16" t="s">
        <v>63</v>
      </c>
      <c r="BF4" s="131">
        <v>126832.36395700001</v>
      </c>
      <c r="BG4" s="132"/>
      <c r="BH4" s="133"/>
      <c r="BI4" s="3"/>
      <c r="BJ4" s="3"/>
      <c r="BK4" s="3"/>
      <c r="BL4" s="3"/>
      <c r="BM4" s="16" t="s">
        <v>64</v>
      </c>
      <c r="BN4" s="21"/>
      <c r="BO4" s="17">
        <v>21077.201695075459</v>
      </c>
      <c r="BP4" s="18"/>
      <c r="BQ4" s="19"/>
      <c r="BS4" s="16" t="s">
        <v>63</v>
      </c>
      <c r="BT4" s="131">
        <v>19225.773814</v>
      </c>
      <c r="BU4" s="132"/>
      <c r="BV4" s="133"/>
      <c r="BW4" s="3"/>
      <c r="BX4" s="3"/>
      <c r="BY4" s="3"/>
      <c r="BZ4" s="3"/>
      <c r="CA4" s="16" t="s">
        <v>64</v>
      </c>
      <c r="CB4" s="21"/>
      <c r="CC4" s="17">
        <v>3193.715919509541</v>
      </c>
      <c r="CD4" s="18"/>
      <c r="CE4" s="19"/>
      <c r="CG4" s="16" t="s">
        <v>63</v>
      </c>
      <c r="CH4" s="131">
        <v>27181.442325</v>
      </c>
      <c r="CI4" s="132"/>
      <c r="CJ4" s="133"/>
      <c r="CK4" s="3"/>
      <c r="CL4" s="3"/>
      <c r="CM4" s="3"/>
      <c r="CN4" s="3"/>
      <c r="CO4" s="16" t="s">
        <v>64</v>
      </c>
      <c r="CP4" s="21"/>
      <c r="CQ4" s="17">
        <v>4467.7441466354612</v>
      </c>
      <c r="CR4" s="18"/>
      <c r="CS4" s="19"/>
      <c r="CU4" s="16" t="s">
        <v>63</v>
      </c>
      <c r="CV4" s="131">
        <v>68691.943188999998</v>
      </c>
      <c r="CW4" s="132"/>
      <c r="CX4" s="133"/>
      <c r="CY4" s="3"/>
      <c r="CZ4" s="3"/>
      <c r="DA4" s="3"/>
      <c r="DB4" s="3"/>
      <c r="DC4" s="16" t="s">
        <v>64</v>
      </c>
      <c r="DD4" s="21"/>
      <c r="DE4" s="17">
        <v>11256.545734828289</v>
      </c>
      <c r="DF4" s="18"/>
      <c r="DG4" s="19"/>
      <c r="DH4"/>
      <c r="DI4" s="16" t="s">
        <v>63</v>
      </c>
      <c r="DJ4" s="131">
        <v>48684.055966</v>
      </c>
      <c r="DK4" s="132"/>
      <c r="DL4" s="133"/>
      <c r="DM4" s="3"/>
      <c r="DN4" s="3"/>
      <c r="DO4" s="3"/>
      <c r="DP4" s="3"/>
      <c r="DQ4" s="16" t="s">
        <v>64</v>
      </c>
      <c r="DR4" s="21"/>
      <c r="DS4" s="17">
        <v>34922.768727791001</v>
      </c>
      <c r="DT4" s="18"/>
      <c r="DU4" s="19"/>
      <c r="DV4"/>
      <c r="DW4" s="16" t="s">
        <v>63</v>
      </c>
      <c r="DX4" s="131">
        <v>8667.9250539999994</v>
      </c>
      <c r="DY4" s="132"/>
      <c r="DZ4" s="133"/>
      <c r="EA4" s="3"/>
      <c r="EB4" s="3"/>
      <c r="EC4" s="3"/>
      <c r="ED4" s="3"/>
      <c r="EE4" s="16" t="s">
        <v>64</v>
      </c>
      <c r="EF4" s="21"/>
      <c r="EG4" s="17">
        <v>1537.2038385927563</v>
      </c>
      <c r="EH4" s="18"/>
      <c r="EI4" s="19"/>
      <c r="EJ4"/>
    </row>
    <row r="5" spans="1:140" ht="15" customHeight="1">
      <c r="A5" s="22" t="s">
        <v>65</v>
      </c>
      <c r="B5" s="131">
        <v>30</v>
      </c>
      <c r="C5" s="134"/>
      <c r="D5" s="135"/>
      <c r="E5" s="3"/>
      <c r="F5" s="3"/>
      <c r="G5" s="3"/>
      <c r="H5" s="3"/>
      <c r="I5" s="3"/>
      <c r="J5" s="3"/>
      <c r="K5" s="3"/>
      <c r="L5" s="3"/>
      <c r="O5" s="22" t="s">
        <v>65</v>
      </c>
      <c r="P5" s="131">
        <v>30</v>
      </c>
      <c r="Q5" s="134"/>
      <c r="R5" s="135"/>
      <c r="S5" s="3"/>
      <c r="T5" s="3"/>
      <c r="U5" s="3"/>
      <c r="V5" s="3"/>
      <c r="W5" s="3"/>
      <c r="X5" s="3"/>
      <c r="Y5" s="3"/>
      <c r="Z5" s="3"/>
      <c r="AC5" s="22" t="s">
        <v>65</v>
      </c>
      <c r="AD5" s="131">
        <v>30</v>
      </c>
      <c r="AE5" s="134"/>
      <c r="AF5" s="135"/>
      <c r="AG5" s="3"/>
      <c r="AH5" s="3"/>
      <c r="AI5" s="3"/>
      <c r="AJ5" s="3"/>
      <c r="AK5" s="3"/>
      <c r="AL5" s="3"/>
      <c r="AM5" s="3"/>
      <c r="AN5" s="3"/>
      <c r="AQ5" s="22" t="s">
        <v>65</v>
      </c>
      <c r="AR5" s="131">
        <v>30</v>
      </c>
      <c r="AS5" s="134"/>
      <c r="AT5" s="135"/>
      <c r="AU5" s="3"/>
      <c r="AV5" s="3"/>
      <c r="AW5" s="3"/>
      <c r="AX5" s="3"/>
      <c r="AY5" s="3"/>
      <c r="AZ5" s="3"/>
      <c r="BA5" s="3"/>
      <c r="BB5" s="3"/>
      <c r="BD5"/>
      <c r="BE5" s="22" t="s">
        <v>65</v>
      </c>
      <c r="BF5" s="131">
        <v>30</v>
      </c>
      <c r="BG5" s="134"/>
      <c r="BH5" s="135"/>
      <c r="BI5" s="3"/>
      <c r="BJ5" s="3"/>
      <c r="BK5" s="3"/>
      <c r="BL5" s="3"/>
      <c r="BM5" s="3"/>
      <c r="BN5" s="3"/>
      <c r="BO5" s="3"/>
      <c r="BP5" s="3"/>
      <c r="BS5" s="22" t="s">
        <v>65</v>
      </c>
      <c r="BT5" s="131">
        <v>30</v>
      </c>
      <c r="BU5" s="134"/>
      <c r="BV5" s="135"/>
      <c r="BW5" s="3"/>
      <c r="BX5" s="3"/>
      <c r="BY5" s="3"/>
      <c r="BZ5" s="3"/>
      <c r="CA5" s="3"/>
      <c r="CB5" s="3"/>
      <c r="CC5" s="3"/>
      <c r="CD5" s="3"/>
      <c r="CG5" s="22" t="s">
        <v>65</v>
      </c>
      <c r="CH5" s="131">
        <v>30</v>
      </c>
      <c r="CI5" s="134"/>
      <c r="CJ5" s="135"/>
      <c r="CK5" s="3"/>
      <c r="CL5" s="3"/>
      <c r="CM5" s="3"/>
      <c r="CN5" s="3"/>
      <c r="CO5" s="3"/>
      <c r="CP5" s="3"/>
      <c r="CQ5" s="3"/>
      <c r="CR5" s="3"/>
      <c r="CU5" s="22" t="s">
        <v>65</v>
      </c>
      <c r="CV5" s="131">
        <v>30</v>
      </c>
      <c r="CW5" s="134"/>
      <c r="CX5" s="135"/>
      <c r="CY5" s="3"/>
      <c r="CZ5" s="3"/>
      <c r="DA5" s="3"/>
      <c r="DB5" s="3"/>
      <c r="DC5" s="3"/>
      <c r="DD5" s="3"/>
      <c r="DE5" s="3"/>
      <c r="DF5" s="3"/>
      <c r="DH5"/>
      <c r="DI5" s="22" t="s">
        <v>65</v>
      </c>
      <c r="DJ5" s="131">
        <v>30</v>
      </c>
      <c r="DK5" s="134"/>
      <c r="DL5" s="135"/>
      <c r="DM5" s="3"/>
      <c r="DN5" s="3"/>
      <c r="DO5" s="3"/>
      <c r="DP5" s="3"/>
      <c r="DQ5" s="3"/>
      <c r="DR5" s="3"/>
      <c r="DS5" s="3"/>
      <c r="DT5" s="3"/>
      <c r="DV5"/>
      <c r="DW5" s="22" t="s">
        <v>65</v>
      </c>
      <c r="DX5" s="131">
        <v>30</v>
      </c>
      <c r="DY5" s="134"/>
      <c r="DZ5" s="135"/>
      <c r="EA5" s="3"/>
      <c r="EB5" s="3"/>
      <c r="EC5" s="3"/>
      <c r="ED5" s="3"/>
      <c r="EE5" s="3"/>
      <c r="EF5" s="3"/>
      <c r="EG5" s="3"/>
      <c r="EH5" s="3"/>
      <c r="EJ5"/>
    </row>
    <row r="6" spans="1:140" ht="15" customHeight="1">
      <c r="B6" s="3"/>
      <c r="C6" s="5"/>
      <c r="D6" s="3"/>
      <c r="E6" s="3"/>
      <c r="F6" s="3"/>
      <c r="G6" s="3"/>
      <c r="H6" s="3"/>
      <c r="I6" s="3"/>
      <c r="J6" s="3"/>
      <c r="K6" s="3"/>
      <c r="L6" s="3"/>
      <c r="M6" s="6"/>
      <c r="P6" s="3"/>
      <c r="Q6" s="5"/>
      <c r="R6" s="3"/>
      <c r="S6" s="3"/>
      <c r="T6" s="3"/>
      <c r="U6" s="3"/>
      <c r="V6" s="3"/>
      <c r="W6" s="3"/>
      <c r="X6" s="3"/>
      <c r="Y6" s="3"/>
      <c r="Z6" s="3"/>
      <c r="AA6" s="6"/>
      <c r="AD6" s="3"/>
      <c r="AE6" s="5"/>
      <c r="AF6" s="3"/>
      <c r="AG6" s="3"/>
      <c r="AH6" s="3"/>
      <c r="AI6" s="3"/>
      <c r="AJ6" s="3"/>
      <c r="AK6" s="3"/>
      <c r="AL6" s="3"/>
      <c r="AM6" s="3"/>
      <c r="AN6" s="3"/>
      <c r="AO6" s="6"/>
      <c r="AR6" s="3"/>
      <c r="AS6" s="5"/>
      <c r="AT6" s="3"/>
      <c r="AU6" s="3"/>
      <c r="AV6" s="3"/>
      <c r="AW6" s="3"/>
      <c r="AX6" s="3"/>
      <c r="AY6" s="3"/>
      <c r="AZ6" s="3"/>
      <c r="BA6" s="3"/>
      <c r="BB6" s="3"/>
      <c r="BC6" s="6"/>
      <c r="BD6"/>
      <c r="BF6" s="3"/>
      <c r="BG6" s="5"/>
      <c r="BH6" s="3"/>
      <c r="BI6" s="3"/>
      <c r="BJ6" s="3"/>
      <c r="BK6" s="3"/>
      <c r="BL6" s="3"/>
      <c r="BM6" s="3"/>
      <c r="BN6" s="3"/>
      <c r="BO6" s="3"/>
      <c r="BP6" s="3"/>
      <c r="BQ6" s="6"/>
      <c r="BT6" s="3"/>
      <c r="BU6" s="5"/>
      <c r="BV6" s="3"/>
      <c r="BW6" s="3"/>
      <c r="BX6" s="3"/>
      <c r="BY6" s="3"/>
      <c r="BZ6" s="3"/>
      <c r="CA6" s="3"/>
      <c r="CB6" s="3"/>
      <c r="CC6" s="3"/>
      <c r="CD6" s="3"/>
      <c r="CE6" s="6"/>
      <c r="CH6" s="3"/>
      <c r="CI6" s="5"/>
      <c r="CJ6" s="3"/>
      <c r="CK6" s="3"/>
      <c r="CL6" s="3"/>
      <c r="CM6" s="3"/>
      <c r="CN6" s="3"/>
      <c r="CO6" s="3"/>
      <c r="CP6" s="3"/>
      <c r="CQ6" s="3"/>
      <c r="CR6" s="3"/>
      <c r="CS6" s="6"/>
      <c r="CV6" s="3"/>
      <c r="CW6" s="5"/>
      <c r="CX6" s="3"/>
      <c r="CY6" s="3"/>
      <c r="CZ6" s="3"/>
      <c r="DA6" s="3"/>
      <c r="DB6" s="3"/>
      <c r="DC6" s="3"/>
      <c r="DD6" s="3"/>
      <c r="DE6" s="3"/>
      <c r="DF6" s="3"/>
      <c r="DG6" s="6"/>
      <c r="DH6"/>
      <c r="DJ6" s="3"/>
      <c r="DK6" s="5"/>
      <c r="DL6" s="3"/>
      <c r="DM6" s="3"/>
      <c r="DN6" s="3"/>
      <c r="DO6" s="3"/>
      <c r="DP6" s="3"/>
      <c r="DQ6" s="3"/>
      <c r="DR6" s="3"/>
      <c r="DS6" s="3"/>
      <c r="DT6" s="3"/>
      <c r="DU6" s="6"/>
      <c r="DV6"/>
      <c r="DX6" s="3"/>
      <c r="DY6" s="5"/>
      <c r="DZ6" s="3"/>
      <c r="EA6" s="3"/>
      <c r="EB6" s="3"/>
      <c r="EC6" s="3"/>
      <c r="ED6" s="3"/>
      <c r="EE6" s="3"/>
      <c r="EF6" s="3"/>
      <c r="EG6" s="3"/>
      <c r="EH6" s="3"/>
      <c r="EI6" s="6"/>
      <c r="EJ6"/>
    </row>
    <row r="7" spans="1:140" ht="30" customHeight="1">
      <c r="A7" s="140" t="s">
        <v>98</v>
      </c>
      <c r="B7" s="141" t="s">
        <v>109</v>
      </c>
      <c r="C7" s="142"/>
      <c r="D7" s="143"/>
      <c r="E7" s="144" t="s">
        <v>110</v>
      </c>
      <c r="F7" s="144" t="s">
        <v>111</v>
      </c>
      <c r="G7" s="144"/>
      <c r="H7" s="144" t="s">
        <v>5</v>
      </c>
      <c r="I7" s="144" t="s">
        <v>6</v>
      </c>
      <c r="J7" s="144"/>
      <c r="K7" s="141" t="s">
        <v>7</v>
      </c>
      <c r="L7" s="142"/>
      <c r="M7" s="142"/>
      <c r="O7" s="140" t="s">
        <v>42</v>
      </c>
      <c r="P7" s="141" t="s">
        <v>109</v>
      </c>
      <c r="Q7" s="142"/>
      <c r="R7" s="143"/>
      <c r="S7" s="144" t="s">
        <v>110</v>
      </c>
      <c r="T7" s="144" t="s">
        <v>111</v>
      </c>
      <c r="U7" s="144"/>
      <c r="V7" s="144" t="s">
        <v>5</v>
      </c>
      <c r="W7" s="144" t="s">
        <v>6</v>
      </c>
      <c r="X7" s="144"/>
      <c r="Y7" s="141" t="s">
        <v>7</v>
      </c>
      <c r="Z7" s="142"/>
      <c r="AA7" s="142"/>
      <c r="AC7" s="140" t="s">
        <v>99</v>
      </c>
      <c r="AD7" s="141" t="s">
        <v>109</v>
      </c>
      <c r="AE7" s="142"/>
      <c r="AF7" s="143"/>
      <c r="AG7" s="144" t="s">
        <v>110</v>
      </c>
      <c r="AH7" s="144" t="s">
        <v>111</v>
      </c>
      <c r="AI7" s="144"/>
      <c r="AJ7" s="144" t="s">
        <v>5</v>
      </c>
      <c r="AK7" s="144" t="s">
        <v>6</v>
      </c>
      <c r="AL7" s="144"/>
      <c r="AM7" s="141" t="s">
        <v>7</v>
      </c>
      <c r="AN7" s="142"/>
      <c r="AO7" s="142"/>
      <c r="AQ7" s="140" t="s">
        <v>100</v>
      </c>
      <c r="AR7" s="141" t="s">
        <v>109</v>
      </c>
      <c r="AS7" s="142"/>
      <c r="AT7" s="143"/>
      <c r="AU7" s="144" t="s">
        <v>110</v>
      </c>
      <c r="AV7" s="144" t="s">
        <v>111</v>
      </c>
      <c r="AW7" s="144"/>
      <c r="AX7" s="144" t="s">
        <v>5</v>
      </c>
      <c r="AY7" s="144" t="s">
        <v>6</v>
      </c>
      <c r="AZ7" s="144"/>
      <c r="BA7" s="141" t="s">
        <v>7</v>
      </c>
      <c r="BB7" s="142"/>
      <c r="BC7" s="142"/>
      <c r="BD7"/>
      <c r="BE7" s="140" t="s">
        <v>98</v>
      </c>
      <c r="BF7" s="141" t="s">
        <v>109</v>
      </c>
      <c r="BG7" s="142"/>
      <c r="BH7" s="143"/>
      <c r="BI7" s="144" t="s">
        <v>110</v>
      </c>
      <c r="BJ7" s="144" t="s">
        <v>111</v>
      </c>
      <c r="BK7" s="144"/>
      <c r="BL7" s="144" t="s">
        <v>5</v>
      </c>
      <c r="BM7" s="144" t="s">
        <v>6</v>
      </c>
      <c r="BN7" s="144"/>
      <c r="BO7" s="141" t="s">
        <v>7</v>
      </c>
      <c r="BP7" s="142"/>
      <c r="BQ7" s="142"/>
      <c r="BS7" s="140" t="s">
        <v>42</v>
      </c>
      <c r="BT7" s="141" t="s">
        <v>109</v>
      </c>
      <c r="BU7" s="142"/>
      <c r="BV7" s="143"/>
      <c r="BW7" s="144" t="s">
        <v>110</v>
      </c>
      <c r="BX7" s="144" t="s">
        <v>111</v>
      </c>
      <c r="BY7" s="144"/>
      <c r="BZ7" s="144" t="s">
        <v>5</v>
      </c>
      <c r="CA7" s="144" t="s">
        <v>6</v>
      </c>
      <c r="CB7" s="144"/>
      <c r="CC7" s="141" t="s">
        <v>7</v>
      </c>
      <c r="CD7" s="142"/>
      <c r="CE7" s="142"/>
      <c r="CG7" s="140" t="s">
        <v>99</v>
      </c>
      <c r="CH7" s="141" t="s">
        <v>109</v>
      </c>
      <c r="CI7" s="142"/>
      <c r="CJ7" s="143"/>
      <c r="CK7" s="144" t="s">
        <v>110</v>
      </c>
      <c r="CL7" s="144" t="s">
        <v>111</v>
      </c>
      <c r="CM7" s="144"/>
      <c r="CN7" s="144" t="s">
        <v>5</v>
      </c>
      <c r="CO7" s="144" t="s">
        <v>6</v>
      </c>
      <c r="CP7" s="144"/>
      <c r="CQ7" s="141" t="s">
        <v>7</v>
      </c>
      <c r="CR7" s="142"/>
      <c r="CS7" s="142"/>
      <c r="CU7" s="140" t="s">
        <v>100</v>
      </c>
      <c r="CV7" s="141" t="s">
        <v>109</v>
      </c>
      <c r="CW7" s="142"/>
      <c r="CX7" s="143"/>
      <c r="CY7" s="144" t="s">
        <v>110</v>
      </c>
      <c r="CZ7" s="144" t="s">
        <v>111</v>
      </c>
      <c r="DA7" s="144"/>
      <c r="DB7" s="144" t="s">
        <v>5</v>
      </c>
      <c r="DC7" s="144" t="s">
        <v>6</v>
      </c>
      <c r="DD7" s="144"/>
      <c r="DE7" s="141" t="s">
        <v>7</v>
      </c>
      <c r="DF7" s="142"/>
      <c r="DG7" s="142"/>
      <c r="DH7"/>
      <c r="DI7" s="140" t="s">
        <v>66</v>
      </c>
      <c r="DJ7" s="141" t="s">
        <v>109</v>
      </c>
      <c r="DK7" s="142"/>
      <c r="DL7" s="143"/>
      <c r="DM7" s="144" t="s">
        <v>110</v>
      </c>
      <c r="DN7" s="144" t="s">
        <v>111</v>
      </c>
      <c r="DO7" s="144"/>
      <c r="DP7" s="144" t="s">
        <v>5</v>
      </c>
      <c r="DQ7" s="144" t="s">
        <v>6</v>
      </c>
      <c r="DR7" s="144"/>
      <c r="DS7" s="141" t="s">
        <v>7</v>
      </c>
      <c r="DT7" s="142"/>
      <c r="DU7" s="142"/>
      <c r="DV7"/>
      <c r="DW7" s="140" t="s">
        <v>66</v>
      </c>
      <c r="DX7" s="141" t="s">
        <v>109</v>
      </c>
      <c r="DY7" s="142"/>
      <c r="DZ7" s="143"/>
      <c r="EA7" s="144" t="s">
        <v>110</v>
      </c>
      <c r="EB7" s="144" t="s">
        <v>111</v>
      </c>
      <c r="EC7" s="144"/>
      <c r="ED7" s="144" t="s">
        <v>5</v>
      </c>
      <c r="EE7" s="144" t="s">
        <v>6</v>
      </c>
      <c r="EF7" s="144"/>
      <c r="EG7" s="141" t="s">
        <v>7</v>
      </c>
      <c r="EH7" s="142"/>
      <c r="EI7" s="142"/>
      <c r="EJ7"/>
    </row>
    <row r="8" spans="1:140" ht="15" customHeight="1">
      <c r="A8" s="148" t="s">
        <v>67</v>
      </c>
      <c r="B8" s="145" t="s">
        <v>11</v>
      </c>
      <c r="C8" s="145" t="s">
        <v>12</v>
      </c>
      <c r="D8" s="145" t="s">
        <v>13</v>
      </c>
      <c r="E8" s="145" t="s">
        <v>16</v>
      </c>
      <c r="F8" s="145" t="s">
        <v>14</v>
      </c>
      <c r="G8" s="145" t="s">
        <v>15</v>
      </c>
      <c r="H8" s="145" t="s">
        <v>16</v>
      </c>
      <c r="I8" s="145" t="s">
        <v>11</v>
      </c>
      <c r="J8" s="145" t="s">
        <v>12</v>
      </c>
      <c r="K8" s="146" t="s">
        <v>11</v>
      </c>
      <c r="L8" s="145" t="s">
        <v>12</v>
      </c>
      <c r="M8" s="147" t="s">
        <v>13</v>
      </c>
      <c r="O8" s="148" t="s">
        <v>67</v>
      </c>
      <c r="P8" s="145" t="s">
        <v>11</v>
      </c>
      <c r="Q8" s="145" t="s">
        <v>12</v>
      </c>
      <c r="R8" s="145" t="s">
        <v>13</v>
      </c>
      <c r="S8" s="145" t="s">
        <v>16</v>
      </c>
      <c r="T8" s="145" t="s">
        <v>14</v>
      </c>
      <c r="U8" s="145" t="s">
        <v>15</v>
      </c>
      <c r="V8" s="145" t="s">
        <v>16</v>
      </c>
      <c r="W8" s="145" t="s">
        <v>11</v>
      </c>
      <c r="X8" s="145" t="s">
        <v>12</v>
      </c>
      <c r="Y8" s="146" t="s">
        <v>11</v>
      </c>
      <c r="Z8" s="145" t="s">
        <v>12</v>
      </c>
      <c r="AA8" s="147" t="s">
        <v>13</v>
      </c>
      <c r="AC8" s="148" t="s">
        <v>67</v>
      </c>
      <c r="AD8" s="145" t="s">
        <v>11</v>
      </c>
      <c r="AE8" s="145" t="s">
        <v>12</v>
      </c>
      <c r="AF8" s="145" t="s">
        <v>13</v>
      </c>
      <c r="AG8" s="145" t="s">
        <v>16</v>
      </c>
      <c r="AH8" s="145" t="s">
        <v>14</v>
      </c>
      <c r="AI8" s="145" t="s">
        <v>15</v>
      </c>
      <c r="AJ8" s="145" t="s">
        <v>16</v>
      </c>
      <c r="AK8" s="145" t="s">
        <v>11</v>
      </c>
      <c r="AL8" s="145" t="s">
        <v>12</v>
      </c>
      <c r="AM8" s="146" t="s">
        <v>11</v>
      </c>
      <c r="AN8" s="145" t="s">
        <v>12</v>
      </c>
      <c r="AO8" s="147" t="s">
        <v>13</v>
      </c>
      <c r="AQ8" s="148" t="s">
        <v>67</v>
      </c>
      <c r="AR8" s="145" t="s">
        <v>11</v>
      </c>
      <c r="AS8" s="145" t="s">
        <v>12</v>
      </c>
      <c r="AT8" s="145" t="s">
        <v>13</v>
      </c>
      <c r="AU8" s="145" t="s">
        <v>16</v>
      </c>
      <c r="AV8" s="145" t="s">
        <v>14</v>
      </c>
      <c r="AW8" s="145" t="s">
        <v>15</v>
      </c>
      <c r="AX8" s="145" t="s">
        <v>16</v>
      </c>
      <c r="AY8" s="145" t="s">
        <v>11</v>
      </c>
      <c r="AZ8" s="145" t="s">
        <v>12</v>
      </c>
      <c r="BA8" s="146" t="s">
        <v>11</v>
      </c>
      <c r="BB8" s="145" t="s">
        <v>12</v>
      </c>
      <c r="BC8" s="147" t="s">
        <v>13</v>
      </c>
      <c r="BD8"/>
      <c r="BE8" s="148" t="s">
        <v>67</v>
      </c>
      <c r="BF8" s="145" t="s">
        <v>11</v>
      </c>
      <c r="BG8" s="145" t="s">
        <v>12</v>
      </c>
      <c r="BH8" s="145" t="s">
        <v>13</v>
      </c>
      <c r="BI8" s="145" t="s">
        <v>16</v>
      </c>
      <c r="BJ8" s="145" t="s">
        <v>14</v>
      </c>
      <c r="BK8" s="145" t="s">
        <v>15</v>
      </c>
      <c r="BL8" s="145" t="s">
        <v>16</v>
      </c>
      <c r="BM8" s="145" t="s">
        <v>11</v>
      </c>
      <c r="BN8" s="145" t="s">
        <v>12</v>
      </c>
      <c r="BO8" s="146" t="s">
        <v>11</v>
      </c>
      <c r="BP8" s="145" t="s">
        <v>12</v>
      </c>
      <c r="BQ8" s="147" t="s">
        <v>13</v>
      </c>
      <c r="BS8" s="148" t="s">
        <v>67</v>
      </c>
      <c r="BT8" s="145" t="s">
        <v>11</v>
      </c>
      <c r="BU8" s="145" t="s">
        <v>12</v>
      </c>
      <c r="BV8" s="145" t="s">
        <v>13</v>
      </c>
      <c r="BW8" s="145" t="s">
        <v>16</v>
      </c>
      <c r="BX8" s="145" t="s">
        <v>14</v>
      </c>
      <c r="BY8" s="145" t="s">
        <v>15</v>
      </c>
      <c r="BZ8" s="145" t="s">
        <v>16</v>
      </c>
      <c r="CA8" s="145" t="s">
        <v>11</v>
      </c>
      <c r="CB8" s="145" t="s">
        <v>12</v>
      </c>
      <c r="CC8" s="146" t="s">
        <v>11</v>
      </c>
      <c r="CD8" s="145" t="s">
        <v>12</v>
      </c>
      <c r="CE8" s="147" t="s">
        <v>13</v>
      </c>
      <c r="CG8" s="148" t="s">
        <v>67</v>
      </c>
      <c r="CH8" s="145" t="s">
        <v>11</v>
      </c>
      <c r="CI8" s="145" t="s">
        <v>12</v>
      </c>
      <c r="CJ8" s="145" t="s">
        <v>13</v>
      </c>
      <c r="CK8" s="145" t="s">
        <v>16</v>
      </c>
      <c r="CL8" s="145" t="s">
        <v>14</v>
      </c>
      <c r="CM8" s="145" t="s">
        <v>15</v>
      </c>
      <c r="CN8" s="145" t="s">
        <v>16</v>
      </c>
      <c r="CO8" s="145" t="s">
        <v>11</v>
      </c>
      <c r="CP8" s="145" t="s">
        <v>12</v>
      </c>
      <c r="CQ8" s="146" t="s">
        <v>11</v>
      </c>
      <c r="CR8" s="145" t="s">
        <v>12</v>
      </c>
      <c r="CS8" s="147" t="s">
        <v>13</v>
      </c>
      <c r="CU8" s="148" t="s">
        <v>67</v>
      </c>
      <c r="CV8" s="145" t="s">
        <v>11</v>
      </c>
      <c r="CW8" s="145" t="s">
        <v>12</v>
      </c>
      <c r="CX8" s="145" t="s">
        <v>13</v>
      </c>
      <c r="CY8" s="145" t="s">
        <v>16</v>
      </c>
      <c r="CZ8" s="145" t="s">
        <v>14</v>
      </c>
      <c r="DA8" s="145" t="s">
        <v>15</v>
      </c>
      <c r="DB8" s="145" t="s">
        <v>16</v>
      </c>
      <c r="DC8" s="145" t="s">
        <v>11</v>
      </c>
      <c r="DD8" s="145" t="s">
        <v>12</v>
      </c>
      <c r="DE8" s="146" t="s">
        <v>11</v>
      </c>
      <c r="DF8" s="145" t="s">
        <v>12</v>
      </c>
      <c r="DG8" s="147" t="s">
        <v>13</v>
      </c>
      <c r="DH8"/>
      <c r="DI8" s="148" t="s">
        <v>67</v>
      </c>
      <c r="DJ8" s="145" t="s">
        <v>11</v>
      </c>
      <c r="DK8" s="145" t="s">
        <v>12</v>
      </c>
      <c r="DL8" s="145" t="s">
        <v>13</v>
      </c>
      <c r="DM8" s="145" t="s">
        <v>16</v>
      </c>
      <c r="DN8" s="145" t="s">
        <v>14</v>
      </c>
      <c r="DO8" s="145" t="s">
        <v>15</v>
      </c>
      <c r="DP8" s="145" t="s">
        <v>16</v>
      </c>
      <c r="DQ8" s="145" t="s">
        <v>11</v>
      </c>
      <c r="DR8" s="145" t="s">
        <v>12</v>
      </c>
      <c r="DS8" s="146" t="s">
        <v>11</v>
      </c>
      <c r="DT8" s="145" t="s">
        <v>12</v>
      </c>
      <c r="DU8" s="147" t="s">
        <v>13</v>
      </c>
      <c r="DV8"/>
      <c r="DW8" s="148" t="s">
        <v>67</v>
      </c>
      <c r="DX8" s="145" t="s">
        <v>11</v>
      </c>
      <c r="DY8" s="145" t="s">
        <v>12</v>
      </c>
      <c r="DZ8" s="145" t="s">
        <v>13</v>
      </c>
      <c r="EA8" s="145" t="s">
        <v>16</v>
      </c>
      <c r="EB8" s="145" t="s">
        <v>14</v>
      </c>
      <c r="EC8" s="145" t="s">
        <v>15</v>
      </c>
      <c r="ED8" s="145" t="s">
        <v>16</v>
      </c>
      <c r="EE8" s="145" t="s">
        <v>11</v>
      </c>
      <c r="EF8" s="145" t="s">
        <v>12</v>
      </c>
      <c r="EG8" s="146" t="s">
        <v>11</v>
      </c>
      <c r="EH8" s="145" t="s">
        <v>12</v>
      </c>
      <c r="EI8" s="147" t="s">
        <v>13</v>
      </c>
      <c r="EJ8"/>
    </row>
    <row r="9" spans="1:140" ht="15" customHeight="1">
      <c r="A9" s="34" t="s">
        <v>32</v>
      </c>
      <c r="B9" s="35">
        <v>817.50497563257534</v>
      </c>
      <c r="C9" s="36">
        <v>26.170040680023483</v>
      </c>
      <c r="D9" s="36">
        <v>1.7828448723688419</v>
      </c>
      <c r="E9" s="124">
        <v>-2.852330198670805E-2</v>
      </c>
      <c r="F9" s="37">
        <v>2.5000000000000001E-2</v>
      </c>
      <c r="G9" s="38">
        <v>0</v>
      </c>
      <c r="H9" s="124">
        <v>-7.4894729137836569E-3</v>
      </c>
      <c r="I9" s="37">
        <v>0.11249999999999999</v>
      </c>
      <c r="J9" s="38">
        <v>-3.7500000000000006E-2</v>
      </c>
      <c r="K9" s="35">
        <v>960.14142934626682</v>
      </c>
      <c r="L9" s="36">
        <v>24.470200280201386</v>
      </c>
      <c r="M9" s="42">
        <v>1.957904422785165</v>
      </c>
      <c r="O9" s="34" t="s">
        <v>32</v>
      </c>
      <c r="P9" s="35">
        <v>1199.9478650205795</v>
      </c>
      <c r="Q9" s="36">
        <v>21.962053534815286</v>
      </c>
      <c r="R9" s="36">
        <v>2.1961099375474391</v>
      </c>
      <c r="S9" s="124">
        <v>-3.3711503513582319E-2</v>
      </c>
      <c r="T9" s="37">
        <v>2.5000000000000001E-2</v>
      </c>
      <c r="U9" s="38">
        <v>0</v>
      </c>
      <c r="V9" s="124">
        <v>-7.4894729137836569E-3</v>
      </c>
      <c r="W9" s="37">
        <v>0.11249999999999999</v>
      </c>
      <c r="X9" s="38">
        <v>-3.7500000000000006E-2</v>
      </c>
      <c r="Y9" s="35">
        <v>1409.3121052509368</v>
      </c>
      <c r="Z9" s="36">
        <v>20.425866701539221</v>
      </c>
      <c r="AA9" s="42">
        <v>2.398868433560104</v>
      </c>
      <c r="AC9" s="34" t="s">
        <v>32</v>
      </c>
      <c r="AD9" s="35">
        <v>1175.6952725295878</v>
      </c>
      <c r="AE9" s="36">
        <v>21.530350687332493</v>
      </c>
      <c r="AF9" s="36">
        <v>2.1094276265834146</v>
      </c>
      <c r="AG9" s="124">
        <v>-3.3199741275680705E-2</v>
      </c>
      <c r="AH9" s="37">
        <v>2.5000000000000001E-2</v>
      </c>
      <c r="AI9" s="38">
        <v>0</v>
      </c>
      <c r="AJ9" s="124">
        <v>-7.4894729137836569E-3</v>
      </c>
      <c r="AK9" s="37">
        <v>0.11249999999999999</v>
      </c>
      <c r="AL9" s="38">
        <v>-3.7500000000000006E-2</v>
      </c>
      <c r="AM9" s="35">
        <v>1380.8279742502234</v>
      </c>
      <c r="AN9" s="36">
        <v>20.03496554187819</v>
      </c>
      <c r="AO9" s="42">
        <v>2.3054034069470575</v>
      </c>
      <c r="AQ9" s="34" t="s">
        <v>32</v>
      </c>
      <c r="AR9" s="35">
        <v>1048.327311739883</v>
      </c>
      <c r="AS9" s="36">
        <v>23.496223597172733</v>
      </c>
      <c r="AT9" s="36">
        <v>2.0526444099719412</v>
      </c>
      <c r="AU9" s="124">
        <v>-3.3031467067509368E-2</v>
      </c>
      <c r="AV9" s="37">
        <v>2.5000000000000001E-2</v>
      </c>
      <c r="AW9" s="38">
        <v>0</v>
      </c>
      <c r="AX9" s="124">
        <v>-7.4894729137836569E-3</v>
      </c>
      <c r="AY9" s="37">
        <v>0.11249999999999999</v>
      </c>
      <c r="AZ9" s="38">
        <v>-3.7500000000000006E-2</v>
      </c>
      <c r="BA9" s="35">
        <v>1231.2371343523757</v>
      </c>
      <c r="BB9" s="36">
        <v>21.86810477891644</v>
      </c>
      <c r="BC9" s="42">
        <v>2.2437352218092141</v>
      </c>
      <c r="BD9"/>
      <c r="BE9" s="34" t="s">
        <v>32</v>
      </c>
      <c r="BF9" s="35">
        <v>525.50748226215899</v>
      </c>
      <c r="BG9" s="36">
        <v>25.499977971715122</v>
      </c>
      <c r="BH9" s="36">
        <v>1.1167024351380441</v>
      </c>
      <c r="BI9" s="124">
        <v>0</v>
      </c>
      <c r="BJ9" s="37">
        <v>2.5000000000000001E-2</v>
      </c>
      <c r="BK9" s="38">
        <v>0</v>
      </c>
      <c r="BL9" s="124">
        <v>-7.4894729137836569E-3</v>
      </c>
      <c r="BM9" s="37">
        <v>0.11249999999999999</v>
      </c>
      <c r="BN9" s="38">
        <v>-3.7500000000000006E-2</v>
      </c>
      <c r="BO9" s="35">
        <v>617.19686141472573</v>
      </c>
      <c r="BP9" s="36">
        <v>24.543728797775806</v>
      </c>
      <c r="BQ9" s="42">
        <v>1.2623593651167873</v>
      </c>
      <c r="BS9" s="34" t="s">
        <v>32</v>
      </c>
      <c r="BT9" s="35">
        <v>771.34892164403209</v>
      </c>
      <c r="BU9" s="36">
        <v>21.39973293121054</v>
      </c>
      <c r="BV9" s="36">
        <v>1.3755550766632945</v>
      </c>
      <c r="BW9" s="124">
        <v>0</v>
      </c>
      <c r="BX9" s="37">
        <v>2.5000000000000001E-2</v>
      </c>
      <c r="BY9" s="38">
        <v>0</v>
      </c>
      <c r="BZ9" s="124">
        <v>-7.4894729137836569E-3</v>
      </c>
      <c r="CA9" s="37">
        <v>0.11249999999999999</v>
      </c>
      <c r="CB9" s="38">
        <v>-3.7500000000000006E-2</v>
      </c>
      <c r="CC9" s="35">
        <v>905.93216950016983</v>
      </c>
      <c r="CD9" s="36">
        <v>20.597242946290145</v>
      </c>
      <c r="CE9" s="42">
        <v>1.5549754156712252</v>
      </c>
      <c r="CF9" s="121"/>
      <c r="CG9" s="34" t="s">
        <v>32</v>
      </c>
      <c r="CH9" s="35">
        <v>755.75890176872872</v>
      </c>
      <c r="CI9" s="36">
        <v>20.979083485696272</v>
      </c>
      <c r="CJ9" s="36">
        <v>1.3212607579386908</v>
      </c>
      <c r="CK9" s="124">
        <v>0</v>
      </c>
      <c r="CL9" s="37">
        <v>2.5000000000000001E-2</v>
      </c>
      <c r="CM9" s="38">
        <v>0</v>
      </c>
      <c r="CN9" s="124">
        <v>-7.4894729137836569E-3</v>
      </c>
      <c r="CO9" s="37">
        <v>0.11249999999999999</v>
      </c>
      <c r="CP9" s="38">
        <v>-3.7500000000000006E-2</v>
      </c>
      <c r="CQ9" s="35">
        <v>887.62203755873691</v>
      </c>
      <c r="CR9" s="36">
        <v>20.192367854982663</v>
      </c>
      <c r="CS9" s="42">
        <v>1.4935992248812711</v>
      </c>
      <c r="CT9" s="121"/>
      <c r="CU9" s="34" t="s">
        <v>32</v>
      </c>
      <c r="CV9" s="35">
        <v>673.88439532468988</v>
      </c>
      <c r="CW9" s="36">
        <v>22.89462181095319</v>
      </c>
      <c r="CX9" s="36">
        <v>1.2856940312718039</v>
      </c>
      <c r="CY9" s="124">
        <v>0</v>
      </c>
      <c r="CZ9" s="37">
        <v>2.5000000000000001E-2</v>
      </c>
      <c r="DA9" s="38">
        <v>0</v>
      </c>
      <c r="DB9" s="124">
        <v>-7.4894729137836569E-3</v>
      </c>
      <c r="DC9" s="37">
        <v>0.11249999999999999</v>
      </c>
      <c r="DD9" s="38">
        <v>-3.7500000000000006E-2</v>
      </c>
      <c r="DE9" s="35">
        <v>791.46224894904526</v>
      </c>
      <c r="DF9" s="36">
        <v>22.036073493042444</v>
      </c>
      <c r="DG9" s="42">
        <v>1.4533933570674846</v>
      </c>
      <c r="DH9"/>
      <c r="DI9" s="34" t="s">
        <v>32</v>
      </c>
      <c r="DJ9" s="35">
        <v>19.504401109702606</v>
      </c>
      <c r="DK9" s="36">
        <v>26.570294222167281</v>
      </c>
      <c r="DL9" s="36">
        <v>4.3186473009330352E-2</v>
      </c>
      <c r="DM9" s="124">
        <v>-0.17252377849630296</v>
      </c>
      <c r="DN9" s="37">
        <v>2.5000000000000001E-2</v>
      </c>
      <c r="DO9" s="38">
        <v>0</v>
      </c>
      <c r="DP9" s="124">
        <v>-2.1993472240576684E-2</v>
      </c>
      <c r="DQ9" s="37">
        <v>0.11249999999999999</v>
      </c>
      <c r="DR9" s="38">
        <v>-3.7500000000000006E-2</v>
      </c>
      <c r="DS9" s="35">
        <v>22.572728412349811</v>
      </c>
      <c r="DT9" s="36">
        <v>21.161800917180475</v>
      </c>
      <c r="DU9" s="42">
        <v>3.9806632068310831E-2</v>
      </c>
      <c r="DV9"/>
      <c r="DW9" s="34" t="s">
        <v>32</v>
      </c>
      <c r="DX9" s="35">
        <v>10.013839852028505</v>
      </c>
      <c r="DY9" s="36">
        <v>25.316070377720692</v>
      </c>
      <c r="DZ9" s="36">
        <v>2.1125922870431482E-2</v>
      </c>
      <c r="EA9" s="124">
        <v>0</v>
      </c>
      <c r="EB9" s="37">
        <v>2.5000000000000001E-2</v>
      </c>
      <c r="EC9" s="38">
        <v>0</v>
      </c>
      <c r="ED9" s="124">
        <v>-2.1993472240576684E-2</v>
      </c>
      <c r="EE9" s="37">
        <v>0.11249999999999999</v>
      </c>
      <c r="EF9" s="38">
        <v>-3.7500000000000006E-2</v>
      </c>
      <c r="EG9" s="35">
        <v>11.589163188002713</v>
      </c>
      <c r="EH9" s="36">
        <v>24.366717738556165</v>
      </c>
      <c r="EI9" s="42">
        <v>2.3532489019010654E-2</v>
      </c>
      <c r="EJ9"/>
    </row>
    <row r="10" spans="1:140" ht="15" customHeight="1">
      <c r="A10" s="43" t="s">
        <v>33</v>
      </c>
      <c r="B10" s="44">
        <v>260.67630354165561</v>
      </c>
      <c r="C10" s="45">
        <v>108.08289892340245</v>
      </c>
      <c r="D10" s="45">
        <v>2.3478875472849117</v>
      </c>
      <c r="E10" s="125">
        <v>-9.8244544953522972E-3</v>
      </c>
      <c r="F10" s="46">
        <v>2.5000000000000001E-2</v>
      </c>
      <c r="G10" s="47">
        <v>0</v>
      </c>
      <c r="H10" s="125">
        <v>-7.4894729137836569E-3</v>
      </c>
      <c r="I10" s="46">
        <v>-0.11249999999999999</v>
      </c>
      <c r="J10" s="47">
        <v>3.7500000000000006E-2</v>
      </c>
      <c r="K10" s="44">
        <v>244.2388244459512</v>
      </c>
      <c r="L10" s="45">
        <v>111.03433252874888</v>
      </c>
      <c r="M10" s="50">
        <v>2.2599079041635388</v>
      </c>
      <c r="O10" s="43" t="s">
        <v>33</v>
      </c>
      <c r="P10" s="44">
        <v>382.62516219455063</v>
      </c>
      <c r="Q10" s="45">
        <v>90.703810566322119</v>
      </c>
      <c r="R10" s="45">
        <v>2.8921300191335662</v>
      </c>
      <c r="S10" s="125">
        <v>-1.2519437495573271E-2</v>
      </c>
      <c r="T10" s="46">
        <v>2.5000000000000001E-2</v>
      </c>
      <c r="U10" s="47">
        <v>0</v>
      </c>
      <c r="V10" s="125">
        <v>-7.4894729137836569E-3</v>
      </c>
      <c r="W10" s="46">
        <v>-0.11249999999999999</v>
      </c>
      <c r="X10" s="47">
        <v>3.7500000000000006E-2</v>
      </c>
      <c r="Y10" s="44">
        <v>358.49794763913019</v>
      </c>
      <c r="Z10" s="45">
        <v>92.927059249801488</v>
      </c>
      <c r="AA10" s="50">
        <v>2.7761800017661402</v>
      </c>
      <c r="AC10" s="43" t="s">
        <v>33</v>
      </c>
      <c r="AD10" s="44">
        <v>374.89178276531612</v>
      </c>
      <c r="AE10" s="45">
        <v>88.920867398601132</v>
      </c>
      <c r="AF10" s="45">
        <v>2.777975208674988</v>
      </c>
      <c r="AG10" s="125">
        <v>-1.2416185780457889E-2</v>
      </c>
      <c r="AH10" s="46">
        <v>2.5000000000000001E-2</v>
      </c>
      <c r="AI10" s="47">
        <v>0</v>
      </c>
      <c r="AJ10" s="125">
        <v>-7.4894729137836569E-3</v>
      </c>
      <c r="AK10" s="46">
        <v>-0.11249999999999999</v>
      </c>
      <c r="AL10" s="47">
        <v>3.7500000000000006E-2</v>
      </c>
      <c r="AM10" s="44">
        <v>351.25221231478798</v>
      </c>
      <c r="AN10" s="45">
        <v>91.109939741316424</v>
      </c>
      <c r="AO10" s="50">
        <v>2.666880658167035</v>
      </c>
      <c r="AQ10" s="43" t="s">
        <v>33</v>
      </c>
      <c r="AR10" s="44">
        <v>334.27819606193526</v>
      </c>
      <c r="AS10" s="45">
        <v>97.039969910073722</v>
      </c>
      <c r="AT10" s="45">
        <v>2.7031955072869933</v>
      </c>
      <c r="AU10" s="125">
        <v>-1.1563317709797127E-2</v>
      </c>
      <c r="AV10" s="46">
        <v>2.5000000000000001E-2</v>
      </c>
      <c r="AW10" s="47">
        <v>0</v>
      </c>
      <c r="AX10" s="125">
        <v>-7.4894729137836569E-3</v>
      </c>
      <c r="AY10" s="46">
        <v>-0.11249999999999999</v>
      </c>
      <c r="AZ10" s="47">
        <v>3.7500000000000006E-2</v>
      </c>
      <c r="BA10" s="44">
        <v>313.19959863952022</v>
      </c>
      <c r="BB10" s="45">
        <v>99.514785878983943</v>
      </c>
      <c r="BC10" s="50">
        <v>2.5973325829996305</v>
      </c>
      <c r="BD10"/>
      <c r="BE10" s="43" t="s">
        <v>33</v>
      </c>
      <c r="BF10" s="44">
        <v>167.56760147371907</v>
      </c>
      <c r="BG10" s="45">
        <v>105.31552378402344</v>
      </c>
      <c r="BH10" s="45">
        <v>1.4706224765364351</v>
      </c>
      <c r="BI10" s="125">
        <v>0</v>
      </c>
      <c r="BJ10" s="46">
        <v>2.5000000000000001E-2</v>
      </c>
      <c r="BK10" s="47">
        <v>0</v>
      </c>
      <c r="BL10" s="125">
        <v>-7.4894729137836569E-3</v>
      </c>
      <c r="BM10" s="46">
        <v>-0.11249999999999999</v>
      </c>
      <c r="BN10" s="47">
        <v>3.7500000000000006E-2</v>
      </c>
      <c r="BO10" s="44">
        <v>157.00128259885656</v>
      </c>
      <c r="BP10" s="45">
        <v>109.26485592592432</v>
      </c>
      <c r="BQ10" s="50">
        <v>1.4295602102791161</v>
      </c>
      <c r="BS10" s="43" t="s">
        <v>33</v>
      </c>
      <c r="BT10" s="44">
        <v>245.9586077496607</v>
      </c>
      <c r="BU10" s="45">
        <v>88.381412916846841</v>
      </c>
      <c r="BV10" s="45">
        <v>1.8115141059979605</v>
      </c>
      <c r="BW10" s="125">
        <v>0</v>
      </c>
      <c r="BX10" s="46">
        <v>2.5000000000000001E-2</v>
      </c>
      <c r="BY10" s="47">
        <v>0</v>
      </c>
      <c r="BZ10" s="125">
        <v>-7.4894729137836569E-3</v>
      </c>
      <c r="CA10" s="46">
        <v>-0.11249999999999999</v>
      </c>
      <c r="CB10" s="47">
        <v>3.7500000000000006E-2</v>
      </c>
      <c r="CC10" s="44">
        <v>230.4491831553859</v>
      </c>
      <c r="CD10" s="45">
        <v>91.69571590122861</v>
      </c>
      <c r="CE10" s="50">
        <v>1.7609335690238719</v>
      </c>
      <c r="CG10" s="43" t="s">
        <v>33</v>
      </c>
      <c r="CH10" s="44">
        <v>240.98744687068202</v>
      </c>
      <c r="CI10" s="45">
        <v>86.644120565734497</v>
      </c>
      <c r="CJ10" s="45">
        <v>1.7400121167909925</v>
      </c>
      <c r="CK10" s="125">
        <v>0</v>
      </c>
      <c r="CL10" s="46">
        <v>2.5000000000000001E-2</v>
      </c>
      <c r="CM10" s="47">
        <v>0</v>
      </c>
      <c r="CN10" s="125">
        <v>-7.4894729137836569E-3</v>
      </c>
      <c r="CO10" s="46">
        <v>-0.11249999999999999</v>
      </c>
      <c r="CP10" s="47">
        <v>3.7500000000000006E-2</v>
      </c>
      <c r="CQ10" s="44">
        <v>225.79148902393817</v>
      </c>
      <c r="CR10" s="45">
        <v>89.893275086949544</v>
      </c>
      <c r="CS10" s="50">
        <v>1.6914280362600684</v>
      </c>
      <c r="CT10" s="121"/>
      <c r="CU10" s="43" t="s">
        <v>33</v>
      </c>
      <c r="CV10" s="44">
        <v>214.8802740334589</v>
      </c>
      <c r="CW10" s="45">
        <v>94.555340029397229</v>
      </c>
      <c r="CX10" s="45">
        <v>1.6931731147369802</v>
      </c>
      <c r="CY10" s="125">
        <v>0</v>
      </c>
      <c r="CZ10" s="46">
        <v>2.5000000000000001E-2</v>
      </c>
      <c r="DA10" s="47">
        <v>0</v>
      </c>
      <c r="DB10" s="125">
        <v>-7.4894729137836569E-3</v>
      </c>
      <c r="DC10" s="46">
        <v>-0.11249999999999999</v>
      </c>
      <c r="DD10" s="47">
        <v>3.7500000000000006E-2</v>
      </c>
      <c r="DE10" s="44">
        <v>201.33055752867583</v>
      </c>
      <c r="DF10" s="45">
        <v>98.101165280499629</v>
      </c>
      <c r="DG10" s="50">
        <v>1.6458968583446469</v>
      </c>
      <c r="DH10"/>
      <c r="DI10" s="43" t="s">
        <v>33</v>
      </c>
      <c r="DJ10" s="44">
        <v>6.219332402395283</v>
      </c>
      <c r="DK10" s="45">
        <v>109.73595570188441</v>
      </c>
      <c r="DL10" s="45">
        <v>5.6873698750378593E-2</v>
      </c>
      <c r="DM10" s="125">
        <v>-0.13945608569896262</v>
      </c>
      <c r="DN10" s="46">
        <v>2.5000000000000001E-2</v>
      </c>
      <c r="DO10" s="47">
        <v>0</v>
      </c>
      <c r="DP10" s="125">
        <v>-2.1993472240576684E-2</v>
      </c>
      <c r="DQ10" s="46">
        <v>-0.11249999999999999</v>
      </c>
      <c r="DR10" s="47">
        <v>3.7500000000000006E-2</v>
      </c>
      <c r="DS10" s="44">
        <v>5.7420047541577093</v>
      </c>
      <c r="DT10" s="45">
        <v>97.973831691487291</v>
      </c>
      <c r="DU10" s="50">
        <v>4.6880517279630607E-2</v>
      </c>
      <c r="DV10"/>
      <c r="DW10" s="43" t="s">
        <v>33</v>
      </c>
      <c r="DX10" s="44">
        <v>3.1930946412467258</v>
      </c>
      <c r="DY10" s="45">
        <v>104.555980987129</v>
      </c>
      <c r="DZ10" s="45">
        <v>2.7821428550024681E-2</v>
      </c>
      <c r="EA10" s="125">
        <v>0</v>
      </c>
      <c r="EB10" s="46">
        <v>2.5000000000000001E-2</v>
      </c>
      <c r="EC10" s="47">
        <v>0</v>
      </c>
      <c r="ED10" s="125">
        <v>-2.1993472240576684E-2</v>
      </c>
      <c r="EE10" s="46">
        <v>-0.11249999999999999</v>
      </c>
      <c r="EF10" s="47">
        <v>3.7500000000000006E-2</v>
      </c>
      <c r="EG10" s="44">
        <v>2.9480277663648988</v>
      </c>
      <c r="EH10" s="45">
        <v>108.47683027414635</v>
      </c>
      <c r="EI10" s="50">
        <v>2.6649392304619657E-2</v>
      </c>
      <c r="EJ10"/>
    </row>
    <row r="11" spans="1:140" ht="15" customHeight="1">
      <c r="A11" s="51" t="s">
        <v>34</v>
      </c>
      <c r="B11" s="52">
        <v>440.51206558774038</v>
      </c>
      <c r="C11" s="53">
        <v>175.79009026333048</v>
      </c>
      <c r="D11" s="53">
        <v>6.4531379809795872</v>
      </c>
      <c r="E11" s="126">
        <v>-3.3489539649628197E-3</v>
      </c>
      <c r="F11" s="54">
        <v>1.4999999999999999E-2</v>
      </c>
      <c r="G11" s="55">
        <v>0</v>
      </c>
      <c r="H11" s="126">
        <v>-7.4894729137836569E-3</v>
      </c>
      <c r="I11" s="54">
        <v>-0.22499999999999998</v>
      </c>
      <c r="J11" s="55">
        <v>3.7500000000000006E-2</v>
      </c>
      <c r="K11" s="52">
        <v>351.6897719918382</v>
      </c>
      <c r="L11" s="53">
        <v>181.77142899392476</v>
      </c>
      <c r="M11" s="58">
        <v>5.3272627014586673</v>
      </c>
      <c r="O11" s="51" t="s">
        <v>34</v>
      </c>
      <c r="P11" s="52">
        <v>646.59118705521871</v>
      </c>
      <c r="Q11" s="53">
        <v>147.52408758005078</v>
      </c>
      <c r="R11" s="53">
        <v>7.9489812423019233</v>
      </c>
      <c r="S11" s="126">
        <v>-3.292651953801129E-3</v>
      </c>
      <c r="T11" s="54">
        <v>1.4999999999999999E-2</v>
      </c>
      <c r="U11" s="55">
        <v>0</v>
      </c>
      <c r="V11" s="126">
        <v>-7.4894729137836569E-3</v>
      </c>
      <c r="W11" s="54">
        <v>-0.22499999999999998</v>
      </c>
      <c r="X11" s="55">
        <v>3.7500000000000006E-2</v>
      </c>
      <c r="Y11" s="52">
        <v>516.21629669548486</v>
      </c>
      <c r="Z11" s="53">
        <v>152.55227993377937</v>
      </c>
      <c r="AA11" s="58">
        <v>6.5624977499890438</v>
      </c>
      <c r="AC11" s="51" t="s">
        <v>34</v>
      </c>
      <c r="AD11" s="52">
        <v>633.52269214386047</v>
      </c>
      <c r="AE11" s="53">
        <v>144.62424178103885</v>
      </c>
      <c r="AF11" s="53">
        <v>7.6352282501990265</v>
      </c>
      <c r="AG11" s="126">
        <v>-3.0828628315950901E-3</v>
      </c>
      <c r="AH11" s="54">
        <v>1.4999999999999999E-2</v>
      </c>
      <c r="AI11" s="55">
        <v>0</v>
      </c>
      <c r="AJ11" s="126">
        <v>-7.4894729137836569E-3</v>
      </c>
      <c r="AK11" s="54">
        <v>-0.22499999999999998</v>
      </c>
      <c r="AL11" s="55">
        <v>3.7500000000000006E-2</v>
      </c>
      <c r="AM11" s="52">
        <v>505.78285717205216</v>
      </c>
      <c r="AN11" s="53">
        <v>149.58507452206089</v>
      </c>
      <c r="AO11" s="58">
        <v>6.3047971985051916</v>
      </c>
      <c r="AQ11" s="51" t="s">
        <v>34</v>
      </c>
      <c r="AR11" s="52">
        <v>564.89054289760509</v>
      </c>
      <c r="AS11" s="53">
        <v>157.82945534919534</v>
      </c>
      <c r="AT11" s="53">
        <v>7.4296972264533565</v>
      </c>
      <c r="AU11" s="126">
        <v>-3.46689541325651E-3</v>
      </c>
      <c r="AV11" s="54">
        <v>1.4999999999999999E-2</v>
      </c>
      <c r="AW11" s="55">
        <v>0</v>
      </c>
      <c r="AX11" s="126">
        <v>-7.4894729137836569E-3</v>
      </c>
      <c r="AY11" s="54">
        <v>-0.22499999999999998</v>
      </c>
      <c r="AZ11" s="55">
        <v>3.7500000000000006E-2</v>
      </c>
      <c r="BA11" s="52">
        <v>450.98929575729056</v>
      </c>
      <c r="BB11" s="53">
        <v>163.18036252690726</v>
      </c>
      <c r="BC11" s="58">
        <v>6.1327163981191051</v>
      </c>
      <c r="BD11" s="121"/>
      <c r="BE11" s="51" t="s">
        <v>34</v>
      </c>
      <c r="BF11" s="52">
        <v>283.16939149390566</v>
      </c>
      <c r="BG11" s="53">
        <v>171.28912729518603</v>
      </c>
      <c r="BH11" s="53">
        <v>4.0419864954749976</v>
      </c>
      <c r="BI11" s="126">
        <v>0</v>
      </c>
      <c r="BJ11" s="54">
        <v>1.4999999999999999E-2</v>
      </c>
      <c r="BK11" s="55">
        <v>0</v>
      </c>
      <c r="BL11" s="126">
        <v>-7.4894729137836569E-3</v>
      </c>
      <c r="BM11" s="54">
        <v>-0.22499999999999998</v>
      </c>
      <c r="BN11" s="55">
        <v>3.7500000000000006E-2</v>
      </c>
      <c r="BO11" s="52">
        <v>226.07276056488294</v>
      </c>
      <c r="BP11" s="53">
        <v>177.71246956875552</v>
      </c>
      <c r="BQ11" s="58">
        <v>3.3479957151842759</v>
      </c>
      <c r="BR11" s="121"/>
      <c r="BS11" s="51" t="s">
        <v>34</v>
      </c>
      <c r="BT11" s="52">
        <v>415.64090359127732</v>
      </c>
      <c r="BU11" s="53">
        <v>143.7468527307345</v>
      </c>
      <c r="BV11" s="53">
        <v>4.9789226464503971</v>
      </c>
      <c r="BW11" s="126">
        <v>0</v>
      </c>
      <c r="BX11" s="54">
        <v>1.4999999999999999E-2</v>
      </c>
      <c r="BY11" s="55">
        <v>0</v>
      </c>
      <c r="BZ11" s="126">
        <v>-7.4894729137836569E-3</v>
      </c>
      <c r="CA11" s="54">
        <v>-0.22499999999999998</v>
      </c>
      <c r="CB11" s="55">
        <v>3.7500000000000006E-2</v>
      </c>
      <c r="CC11" s="52">
        <v>331.83348660261095</v>
      </c>
      <c r="CD11" s="53">
        <v>149.13735970813707</v>
      </c>
      <c r="CE11" s="58">
        <v>4.1240641712215726</v>
      </c>
      <c r="CF11" s="121"/>
      <c r="CG11" s="51" t="s">
        <v>34</v>
      </c>
      <c r="CH11" s="52">
        <v>407.24023073603291</v>
      </c>
      <c r="CI11" s="53">
        <v>140.92125513613007</v>
      </c>
      <c r="CJ11" s="53">
        <v>4.7824003714374141</v>
      </c>
      <c r="CK11" s="126">
        <v>0</v>
      </c>
      <c r="CL11" s="54">
        <v>1.4999999999999999E-2</v>
      </c>
      <c r="CM11" s="55">
        <v>0</v>
      </c>
      <c r="CN11" s="126">
        <v>-7.4894729137836569E-3</v>
      </c>
      <c r="CO11" s="54">
        <v>-0.22499999999999998</v>
      </c>
      <c r="CP11" s="55">
        <v>3.7500000000000006E-2</v>
      </c>
      <c r="CQ11" s="52">
        <v>325.12667661524529</v>
      </c>
      <c r="CR11" s="53">
        <v>146.20580220373495</v>
      </c>
      <c r="CS11" s="58">
        <v>3.9612838810305209</v>
      </c>
      <c r="CT11" s="121"/>
      <c r="CU11" s="51" t="s">
        <v>34</v>
      </c>
      <c r="CV11" s="52">
        <v>363.12220206625955</v>
      </c>
      <c r="CW11" s="53">
        <v>153.78835989981596</v>
      </c>
      <c r="CX11" s="53">
        <v>4.6536639915816345</v>
      </c>
      <c r="CY11" s="126">
        <v>0</v>
      </c>
      <c r="CZ11" s="54">
        <v>1.4999999999999999E-2</v>
      </c>
      <c r="DA11" s="55">
        <v>0</v>
      </c>
      <c r="DB11" s="126">
        <v>-7.4894729137836569E-3</v>
      </c>
      <c r="DC11" s="54">
        <v>-0.22499999999999998</v>
      </c>
      <c r="DD11" s="55">
        <v>3.7500000000000006E-2</v>
      </c>
      <c r="DE11" s="52">
        <v>289.90435092729751</v>
      </c>
      <c r="DF11" s="53">
        <v>159.55542339605907</v>
      </c>
      <c r="DG11" s="58">
        <v>3.8546509547137204</v>
      </c>
      <c r="DH11"/>
      <c r="DI11" s="51" t="s">
        <v>34</v>
      </c>
      <c r="DJ11" s="52">
        <v>10.509934834633377</v>
      </c>
      <c r="DK11" s="53">
        <v>178.47868395571186</v>
      </c>
      <c r="DL11" s="53">
        <v>0.15631661147880477</v>
      </c>
      <c r="DM11" s="126">
        <v>-2.9213492024860455E-2</v>
      </c>
      <c r="DN11" s="54">
        <v>1.4999999999999999E-2</v>
      </c>
      <c r="DO11" s="55">
        <v>0</v>
      </c>
      <c r="DP11" s="126">
        <v>-2.1993472240576684E-2</v>
      </c>
      <c r="DQ11" s="54">
        <v>-0.22499999999999998</v>
      </c>
      <c r="DR11" s="55">
        <v>3.7500000000000006E-2</v>
      </c>
      <c r="DS11" s="52">
        <v>8.2681545300864308</v>
      </c>
      <c r="DT11" s="53">
        <v>179.76212453331524</v>
      </c>
      <c r="DU11" s="58">
        <v>0.12385841869150763</v>
      </c>
      <c r="DV11"/>
      <c r="DW11" s="51" t="s">
        <v>34</v>
      </c>
      <c r="DX11" s="52">
        <v>5.3959515956077997</v>
      </c>
      <c r="DY11" s="53">
        <v>170.05377833475933</v>
      </c>
      <c r="DZ11" s="53">
        <v>7.6466829712048309E-2</v>
      </c>
      <c r="EA11" s="126">
        <v>0</v>
      </c>
      <c r="EB11" s="54">
        <v>1.4999999999999999E-2</v>
      </c>
      <c r="EC11" s="55">
        <v>0</v>
      </c>
      <c r="ED11" s="126">
        <v>-2.1993472240576684E-2</v>
      </c>
      <c r="EE11" s="54">
        <v>-0.22499999999999998</v>
      </c>
      <c r="EF11" s="55">
        <v>3.7500000000000006E-2</v>
      </c>
      <c r="EG11" s="52">
        <v>4.2449893678059176</v>
      </c>
      <c r="EH11" s="53">
        <v>176.43079502231282</v>
      </c>
      <c r="EI11" s="58">
        <v>6.2412237418605257E-2</v>
      </c>
      <c r="EJ11"/>
    </row>
    <row r="12" spans="1:140" ht="15" customHeight="1">
      <c r="A12" s="43" t="s">
        <v>35</v>
      </c>
      <c r="B12" s="44">
        <v>0</v>
      </c>
      <c r="C12" s="45">
        <v>0</v>
      </c>
      <c r="D12" s="45">
        <v>0</v>
      </c>
      <c r="E12" s="125">
        <v>0</v>
      </c>
      <c r="F12" s="174">
        <v>1.4999999999999999E-2</v>
      </c>
      <c r="G12" s="175">
        <v>0</v>
      </c>
      <c r="H12" s="125">
        <v>-7.4894729137836569E-3</v>
      </c>
      <c r="I12" s="46">
        <v>-0.375</v>
      </c>
      <c r="J12" s="47">
        <v>7.5000000000000011E-2</v>
      </c>
      <c r="K12" s="44">
        <v>0</v>
      </c>
      <c r="L12" s="45">
        <v>0</v>
      </c>
      <c r="M12" s="50">
        <v>0</v>
      </c>
      <c r="O12" s="43" t="s">
        <v>35</v>
      </c>
      <c r="P12" s="44">
        <v>0</v>
      </c>
      <c r="Q12" s="45">
        <v>0</v>
      </c>
      <c r="R12" s="45">
        <v>0</v>
      </c>
      <c r="S12" s="125">
        <v>0</v>
      </c>
      <c r="T12" s="46">
        <v>1.4999999999999999E-2</v>
      </c>
      <c r="U12" s="47">
        <v>0</v>
      </c>
      <c r="V12" s="125">
        <v>-7.4894729137836569E-3</v>
      </c>
      <c r="W12" s="46">
        <v>-0.375</v>
      </c>
      <c r="X12" s="47">
        <v>7.5000000000000011E-2</v>
      </c>
      <c r="Y12" s="44">
        <v>0</v>
      </c>
      <c r="Z12" s="45">
        <v>0</v>
      </c>
      <c r="AA12" s="50">
        <v>0</v>
      </c>
      <c r="AC12" s="43" t="s">
        <v>35</v>
      </c>
      <c r="AD12" s="44">
        <v>0</v>
      </c>
      <c r="AE12" s="45">
        <v>0</v>
      </c>
      <c r="AF12" s="45">
        <v>0</v>
      </c>
      <c r="AG12" s="125">
        <v>0</v>
      </c>
      <c r="AH12" s="46">
        <v>1.4999999999999999E-2</v>
      </c>
      <c r="AI12" s="47">
        <v>0</v>
      </c>
      <c r="AJ12" s="125">
        <v>-7.4894729137836569E-3</v>
      </c>
      <c r="AK12" s="46">
        <v>-0.375</v>
      </c>
      <c r="AL12" s="47">
        <v>7.5000000000000011E-2</v>
      </c>
      <c r="AM12" s="44">
        <v>0</v>
      </c>
      <c r="AN12" s="45">
        <v>0</v>
      </c>
      <c r="AO12" s="50">
        <v>0</v>
      </c>
      <c r="AQ12" s="43" t="s">
        <v>35</v>
      </c>
      <c r="AR12" s="44">
        <v>0</v>
      </c>
      <c r="AS12" s="45">
        <v>0</v>
      </c>
      <c r="AT12" s="45">
        <v>0</v>
      </c>
      <c r="AU12" s="125">
        <v>0</v>
      </c>
      <c r="AV12" s="46">
        <v>1.4999999999999999E-2</v>
      </c>
      <c r="AW12" s="47">
        <v>0</v>
      </c>
      <c r="AX12" s="125">
        <v>-7.4894729137836569E-3</v>
      </c>
      <c r="AY12" s="46">
        <v>-0.375</v>
      </c>
      <c r="AZ12" s="47">
        <v>7.5000000000000011E-2</v>
      </c>
      <c r="BA12" s="44">
        <v>0</v>
      </c>
      <c r="BB12" s="45">
        <v>0</v>
      </c>
      <c r="BC12" s="50">
        <v>0</v>
      </c>
      <c r="BD12"/>
      <c r="BE12" s="43" t="s">
        <v>35</v>
      </c>
      <c r="BF12" s="44">
        <v>0</v>
      </c>
      <c r="BG12" s="45">
        <v>0</v>
      </c>
      <c r="BH12" s="45">
        <v>0</v>
      </c>
      <c r="BI12" s="125">
        <v>0</v>
      </c>
      <c r="BJ12" s="46">
        <v>1.4999999999999999E-2</v>
      </c>
      <c r="BK12" s="47">
        <v>0</v>
      </c>
      <c r="BL12" s="125">
        <v>-7.4894729137836569E-3</v>
      </c>
      <c r="BM12" s="46">
        <v>-0.375</v>
      </c>
      <c r="BN12" s="47">
        <v>7.5000000000000011E-2</v>
      </c>
      <c r="BO12" s="44">
        <v>0</v>
      </c>
      <c r="BP12" s="45">
        <v>0</v>
      </c>
      <c r="BQ12" s="50">
        <v>0</v>
      </c>
      <c r="BS12" s="43" t="s">
        <v>35</v>
      </c>
      <c r="BT12" s="44">
        <v>0</v>
      </c>
      <c r="BU12" s="45">
        <v>0</v>
      </c>
      <c r="BV12" s="45">
        <v>0</v>
      </c>
      <c r="BW12" s="125">
        <v>0</v>
      </c>
      <c r="BX12" s="46">
        <v>1.4999999999999999E-2</v>
      </c>
      <c r="BY12" s="47">
        <v>0</v>
      </c>
      <c r="BZ12" s="125">
        <v>-7.4894729137836569E-3</v>
      </c>
      <c r="CA12" s="46">
        <v>-0.375</v>
      </c>
      <c r="CB12" s="47">
        <v>7.5000000000000011E-2</v>
      </c>
      <c r="CC12" s="44">
        <v>0</v>
      </c>
      <c r="CD12" s="45">
        <v>0</v>
      </c>
      <c r="CE12" s="50">
        <v>0</v>
      </c>
      <c r="CG12" s="43" t="s">
        <v>35</v>
      </c>
      <c r="CH12" s="44">
        <v>0</v>
      </c>
      <c r="CI12" s="45">
        <v>0</v>
      </c>
      <c r="CJ12" s="45">
        <v>0</v>
      </c>
      <c r="CK12" s="125">
        <v>0</v>
      </c>
      <c r="CL12" s="46">
        <v>1.4999999999999999E-2</v>
      </c>
      <c r="CM12" s="47">
        <v>0</v>
      </c>
      <c r="CN12" s="125">
        <v>-7.4894729137836569E-3</v>
      </c>
      <c r="CO12" s="46">
        <v>-0.375</v>
      </c>
      <c r="CP12" s="47">
        <v>7.5000000000000011E-2</v>
      </c>
      <c r="CQ12" s="44">
        <v>0</v>
      </c>
      <c r="CR12" s="45">
        <v>0</v>
      </c>
      <c r="CS12" s="50">
        <v>0</v>
      </c>
      <c r="CT12" s="121"/>
      <c r="CU12" s="43" t="s">
        <v>35</v>
      </c>
      <c r="CV12" s="44">
        <v>0</v>
      </c>
      <c r="CW12" s="45">
        <v>0</v>
      </c>
      <c r="CX12" s="45">
        <v>0</v>
      </c>
      <c r="CY12" s="125">
        <v>0</v>
      </c>
      <c r="CZ12" s="46">
        <v>1.4999999999999999E-2</v>
      </c>
      <c r="DA12" s="47">
        <v>0</v>
      </c>
      <c r="DB12" s="125">
        <v>-7.4894729137836569E-3</v>
      </c>
      <c r="DC12" s="46">
        <v>-0.375</v>
      </c>
      <c r="DD12" s="47">
        <v>7.5000000000000011E-2</v>
      </c>
      <c r="DE12" s="44">
        <v>0</v>
      </c>
      <c r="DF12" s="45">
        <v>0</v>
      </c>
      <c r="DG12" s="50">
        <v>0</v>
      </c>
      <c r="DH12"/>
      <c r="DI12" s="43" t="s">
        <v>35</v>
      </c>
      <c r="DJ12" s="44">
        <v>0</v>
      </c>
      <c r="DK12" s="45">
        <v>0</v>
      </c>
      <c r="DL12" s="45">
        <v>0</v>
      </c>
      <c r="DM12" s="125">
        <v>0</v>
      </c>
      <c r="DN12" s="46">
        <v>1.4999999999999999E-2</v>
      </c>
      <c r="DO12" s="47">
        <v>0</v>
      </c>
      <c r="DP12" s="125">
        <v>-2.1993472240576684E-2</v>
      </c>
      <c r="DQ12" s="46">
        <v>-0.375</v>
      </c>
      <c r="DR12" s="47">
        <v>7.5000000000000011E-2</v>
      </c>
      <c r="DS12" s="44">
        <v>0</v>
      </c>
      <c r="DT12" s="45">
        <v>0</v>
      </c>
      <c r="DU12" s="50">
        <v>0</v>
      </c>
      <c r="DV12"/>
      <c r="DW12" s="43" t="s">
        <v>35</v>
      </c>
      <c r="DX12" s="44">
        <v>0</v>
      </c>
      <c r="DY12" s="45">
        <v>0</v>
      </c>
      <c r="DZ12" s="45">
        <v>0</v>
      </c>
      <c r="EA12" s="125">
        <v>0</v>
      </c>
      <c r="EB12" s="46">
        <v>1.4999999999999999E-2</v>
      </c>
      <c r="EC12" s="47">
        <v>0</v>
      </c>
      <c r="ED12" s="125">
        <v>-2.1993472240576684E-2</v>
      </c>
      <c r="EE12" s="46">
        <v>-0.375</v>
      </c>
      <c r="EF12" s="47">
        <v>7.5000000000000011E-2</v>
      </c>
      <c r="EG12" s="44">
        <v>0</v>
      </c>
      <c r="EH12" s="45">
        <v>0</v>
      </c>
      <c r="EI12" s="50">
        <v>0</v>
      </c>
      <c r="EJ12"/>
    </row>
    <row r="13" spans="1:140" ht="15" customHeight="1">
      <c r="A13" s="59" t="s">
        <v>68</v>
      </c>
      <c r="B13" s="60"/>
      <c r="C13" s="61"/>
      <c r="D13" s="62">
        <v>10.583870400633341</v>
      </c>
      <c r="E13" s="172"/>
      <c r="F13" s="63">
        <v>1.8902856198434338E-2</v>
      </c>
      <c r="G13" s="64">
        <v>0</v>
      </c>
      <c r="H13" s="173">
        <v>-7.4894729137836569E-3</v>
      </c>
      <c r="I13" s="66"/>
      <c r="J13" s="67"/>
      <c r="K13" s="66"/>
      <c r="L13" s="61"/>
      <c r="M13" s="68">
        <v>9.5450750284073713</v>
      </c>
      <c r="O13" s="59" t="s">
        <v>68</v>
      </c>
      <c r="P13" s="60"/>
      <c r="Q13" s="61"/>
      <c r="R13" s="62">
        <v>13.037221198982929</v>
      </c>
      <c r="S13" s="127"/>
      <c r="T13" s="63">
        <v>1.8902856198434338E-2</v>
      </c>
      <c r="U13" s="64">
        <v>0</v>
      </c>
      <c r="V13" s="127">
        <v>-7.4894729137836569E-3</v>
      </c>
      <c r="W13" s="66"/>
      <c r="X13" s="67"/>
      <c r="Y13" s="66"/>
      <c r="Z13" s="61"/>
      <c r="AA13" s="68">
        <v>11.737546185315288</v>
      </c>
      <c r="AC13" s="59" t="s">
        <v>68</v>
      </c>
      <c r="AD13" s="60"/>
      <c r="AE13" s="61"/>
      <c r="AF13" s="62">
        <v>12.52263108545743</v>
      </c>
      <c r="AG13" s="127"/>
      <c r="AH13" s="63">
        <v>1.8902856198434334E-2</v>
      </c>
      <c r="AI13" s="64">
        <v>0</v>
      </c>
      <c r="AJ13" s="127">
        <v>-7.4894729137836569E-3</v>
      </c>
      <c r="AK13" s="66"/>
      <c r="AL13" s="67"/>
      <c r="AM13" s="66"/>
      <c r="AN13" s="61"/>
      <c r="AO13" s="68">
        <v>11.277081263619284</v>
      </c>
      <c r="AQ13" s="59" t="s">
        <v>68</v>
      </c>
      <c r="AR13" s="60"/>
      <c r="AS13" s="61"/>
      <c r="AT13" s="62">
        <v>12.185537143712292</v>
      </c>
      <c r="AU13" s="127"/>
      <c r="AV13" s="63">
        <v>1.8902856198434334E-2</v>
      </c>
      <c r="AW13" s="64">
        <v>0</v>
      </c>
      <c r="AX13" s="127">
        <v>-7.4894729137836569E-3</v>
      </c>
      <c r="AY13" s="66"/>
      <c r="AZ13" s="67"/>
      <c r="BA13" s="66"/>
      <c r="BB13" s="61"/>
      <c r="BC13" s="68">
        <v>10.973784202927948</v>
      </c>
      <c r="BD13"/>
      <c r="BE13" s="59" t="s">
        <v>68</v>
      </c>
      <c r="BF13" s="60"/>
      <c r="BG13" s="61"/>
      <c r="BH13" s="62">
        <v>6.6293114071494763</v>
      </c>
      <c r="BI13" s="127"/>
      <c r="BJ13" s="63">
        <v>1.8902856198434338E-2</v>
      </c>
      <c r="BK13" s="64">
        <v>0</v>
      </c>
      <c r="BL13" s="127">
        <v>-7.4894729137836569E-3</v>
      </c>
      <c r="BM13" s="66"/>
      <c r="BN13" s="67"/>
      <c r="BO13" s="66"/>
      <c r="BP13" s="61"/>
      <c r="BQ13" s="68">
        <v>6.0399152905801792</v>
      </c>
      <c r="BS13" s="59" t="s">
        <v>68</v>
      </c>
      <c r="BT13" s="60"/>
      <c r="BU13" s="61"/>
      <c r="BV13" s="62">
        <v>8.1659918291116522</v>
      </c>
      <c r="BW13" s="127"/>
      <c r="BX13" s="63">
        <v>1.8902856198434338E-2</v>
      </c>
      <c r="BY13" s="64">
        <v>0</v>
      </c>
      <c r="BZ13" s="127">
        <v>-7.4894729137836569E-3</v>
      </c>
      <c r="CA13" s="66"/>
      <c r="CB13" s="67"/>
      <c r="CC13" s="66"/>
      <c r="CD13" s="61"/>
      <c r="CE13" s="68">
        <v>7.43997315591667</v>
      </c>
      <c r="CG13" s="59" t="s">
        <v>68</v>
      </c>
      <c r="CH13" s="60"/>
      <c r="CI13" s="61"/>
      <c r="CJ13" s="62">
        <v>7.8436732461670973</v>
      </c>
      <c r="CK13" s="127"/>
      <c r="CL13" s="63">
        <v>1.8902856198434338E-2</v>
      </c>
      <c r="CM13" s="64">
        <v>0</v>
      </c>
      <c r="CN13" s="127">
        <v>-7.4894729137836569E-3</v>
      </c>
      <c r="CO13" s="66"/>
      <c r="CP13" s="67"/>
      <c r="CQ13" s="66"/>
      <c r="CR13" s="61"/>
      <c r="CS13" s="68">
        <v>7.1463111421718608</v>
      </c>
      <c r="CU13" s="59" t="s">
        <v>68</v>
      </c>
      <c r="CV13" s="60"/>
      <c r="CW13" s="61"/>
      <c r="CX13" s="62">
        <v>7.6325311375904183</v>
      </c>
      <c r="CY13" s="127"/>
      <c r="CZ13" s="63">
        <v>1.8902856198434338E-2</v>
      </c>
      <c r="DA13" s="64">
        <v>0</v>
      </c>
      <c r="DB13" s="127">
        <v>-7.4894729137836569E-3</v>
      </c>
      <c r="DC13" s="66"/>
      <c r="DD13" s="67"/>
      <c r="DE13" s="66"/>
      <c r="DF13" s="61"/>
      <c r="DG13" s="68">
        <v>6.9539411701258516</v>
      </c>
      <c r="DH13"/>
      <c r="DI13" s="59" t="s">
        <v>68</v>
      </c>
      <c r="DJ13" s="60"/>
      <c r="DK13" s="61"/>
      <c r="DL13" s="62">
        <v>0.25637678323851371</v>
      </c>
      <c r="DM13" s="127"/>
      <c r="DN13" s="63">
        <v>1.8902856198434338E-2</v>
      </c>
      <c r="DO13" s="64">
        <v>0</v>
      </c>
      <c r="DP13" s="127">
        <v>-2.1993472240576684E-2</v>
      </c>
      <c r="DQ13" s="66"/>
      <c r="DR13" s="67"/>
      <c r="DS13" s="66"/>
      <c r="DT13" s="61"/>
      <c r="DU13" s="68">
        <v>0.21054556803944907</v>
      </c>
      <c r="DV13"/>
      <c r="DW13" s="59" t="s">
        <v>68</v>
      </c>
      <c r="DX13" s="60"/>
      <c r="DY13" s="61"/>
      <c r="DZ13" s="62">
        <v>0.12541418113250447</v>
      </c>
      <c r="EA13" s="127"/>
      <c r="EB13" s="63">
        <v>1.8902856198434338E-2</v>
      </c>
      <c r="EC13" s="64">
        <v>0</v>
      </c>
      <c r="ED13" s="127">
        <v>-2.1993472240576684E-2</v>
      </c>
      <c r="EE13" s="66"/>
      <c r="EF13" s="67"/>
      <c r="EG13" s="66"/>
      <c r="EH13" s="61"/>
      <c r="EI13" s="68">
        <v>0.11259411874223557</v>
      </c>
      <c r="EJ13"/>
    </row>
    <row r="14" spans="1:140" ht="15" customHeight="1">
      <c r="A14" s="69"/>
      <c r="B14" s="70"/>
      <c r="C14" s="70"/>
      <c r="D14" s="70"/>
      <c r="E14" s="71"/>
      <c r="F14" s="71"/>
      <c r="G14" s="71"/>
      <c r="H14" s="71"/>
      <c r="I14" s="71"/>
      <c r="J14" s="71"/>
      <c r="K14" s="72"/>
      <c r="L14" s="71"/>
      <c r="M14" s="70"/>
      <c r="O14" s="69"/>
      <c r="P14" s="70"/>
      <c r="Q14" s="70"/>
      <c r="R14" s="70"/>
      <c r="S14" s="71"/>
      <c r="T14" s="71"/>
      <c r="U14" s="71"/>
      <c r="V14" s="71"/>
      <c r="W14" s="71"/>
      <c r="X14" s="71"/>
      <c r="Y14" s="72"/>
      <c r="Z14" s="71"/>
      <c r="AA14" s="70"/>
      <c r="AC14" s="69"/>
      <c r="AD14" s="70"/>
      <c r="AE14" s="70"/>
      <c r="AF14" s="70"/>
      <c r="AG14" s="71"/>
      <c r="AH14" s="71"/>
      <c r="AI14" s="71"/>
      <c r="AJ14" s="71"/>
      <c r="AK14" s="71"/>
      <c r="AL14" s="71"/>
      <c r="AM14" s="72"/>
      <c r="AN14" s="71"/>
      <c r="AO14" s="70"/>
      <c r="AQ14" s="69"/>
      <c r="AR14" s="70"/>
      <c r="AS14" s="70"/>
      <c r="AT14" s="70"/>
      <c r="AU14" s="71"/>
      <c r="AV14" s="71"/>
      <c r="AW14" s="71"/>
      <c r="AX14" s="71"/>
      <c r="AY14" s="71"/>
      <c r="AZ14" s="71"/>
      <c r="BA14" s="72"/>
      <c r="BB14" s="71"/>
      <c r="BC14" s="70"/>
      <c r="BD14"/>
      <c r="BE14" s="69"/>
      <c r="BF14" s="70"/>
      <c r="BG14" s="70"/>
      <c r="BH14" s="70"/>
      <c r="BI14" s="71"/>
      <c r="BJ14" s="71"/>
      <c r="BK14" s="71"/>
      <c r="BL14" s="71"/>
      <c r="BM14" s="71"/>
      <c r="BN14" s="71"/>
      <c r="BO14" s="72"/>
      <c r="BP14" s="71"/>
      <c r="BQ14" s="70"/>
      <c r="BS14" s="69"/>
      <c r="BT14" s="70"/>
      <c r="BU14" s="70"/>
      <c r="BV14" s="70"/>
      <c r="BW14" s="71"/>
      <c r="BX14" s="71"/>
      <c r="BY14" s="71"/>
      <c r="BZ14" s="71"/>
      <c r="CA14" s="71"/>
      <c r="CB14" s="71"/>
      <c r="CC14" s="72"/>
      <c r="CD14" s="71"/>
      <c r="CE14" s="70"/>
      <c r="CG14" s="69"/>
      <c r="CH14" s="70"/>
      <c r="CI14" s="70"/>
      <c r="CJ14" s="70"/>
      <c r="CK14" s="71"/>
      <c r="CL14" s="71"/>
      <c r="CM14" s="71"/>
      <c r="CN14" s="71"/>
      <c r="CO14" s="71"/>
      <c r="CP14" s="71"/>
      <c r="CQ14" s="72"/>
      <c r="CR14" s="71"/>
      <c r="CS14" s="70"/>
      <c r="CU14" s="69"/>
      <c r="CV14" s="70"/>
      <c r="CW14" s="70"/>
      <c r="CX14" s="70"/>
      <c r="CY14" s="71"/>
      <c r="CZ14" s="71"/>
      <c r="DA14" s="71"/>
      <c r="DB14" s="71"/>
      <c r="DC14" s="71"/>
      <c r="DD14" s="71"/>
      <c r="DE14" s="72"/>
      <c r="DF14" s="71"/>
      <c r="DG14" s="70"/>
      <c r="DH14"/>
      <c r="DI14" s="69"/>
      <c r="DJ14" s="70"/>
      <c r="DK14" s="70"/>
      <c r="DL14" s="70"/>
      <c r="DM14" s="71"/>
      <c r="DN14" s="71"/>
      <c r="DO14" s="71"/>
      <c r="DP14" s="71"/>
      <c r="DQ14" s="71"/>
      <c r="DR14" s="71"/>
      <c r="DS14" s="72"/>
      <c r="DT14" s="71"/>
      <c r="DU14" s="70"/>
      <c r="DV14"/>
      <c r="DW14" s="69"/>
      <c r="DX14" s="70"/>
      <c r="DY14" s="70"/>
      <c r="DZ14" s="70"/>
      <c r="EA14" s="71"/>
      <c r="EB14" s="71"/>
      <c r="EC14" s="71"/>
      <c r="ED14" s="71"/>
      <c r="EE14" s="71"/>
      <c r="EF14" s="71"/>
      <c r="EG14" s="72"/>
      <c r="EH14" s="71"/>
      <c r="EI14" s="70"/>
      <c r="EJ14"/>
    </row>
    <row r="15" spans="1:140" ht="15" customHeight="1">
      <c r="A15" s="152" t="s">
        <v>69</v>
      </c>
      <c r="B15" s="153"/>
      <c r="C15" s="153"/>
      <c r="D15" s="166"/>
      <c r="E15" s="154"/>
      <c r="H15" s="149" t="s">
        <v>70</v>
      </c>
      <c r="I15" s="150"/>
      <c r="J15" s="150"/>
      <c r="K15" s="150"/>
      <c r="L15" s="150"/>
      <c r="M15" s="151"/>
      <c r="O15" s="152" t="s">
        <v>69</v>
      </c>
      <c r="P15" s="153"/>
      <c r="Q15" s="153"/>
      <c r="R15" s="166"/>
      <c r="S15" s="154"/>
      <c r="V15" s="149" t="s">
        <v>70</v>
      </c>
      <c r="W15" s="150"/>
      <c r="X15" s="150"/>
      <c r="Y15" s="150"/>
      <c r="Z15" s="150"/>
      <c r="AA15" s="151"/>
      <c r="AC15" s="152" t="s">
        <v>69</v>
      </c>
      <c r="AD15" s="153"/>
      <c r="AE15" s="153"/>
      <c r="AF15" s="166"/>
      <c r="AG15" s="154"/>
      <c r="AJ15" s="149" t="s">
        <v>70</v>
      </c>
      <c r="AK15" s="150"/>
      <c r="AL15" s="150"/>
      <c r="AM15" s="150"/>
      <c r="AN15" s="150"/>
      <c r="AO15" s="151"/>
      <c r="AQ15" s="152" t="s">
        <v>69</v>
      </c>
      <c r="AR15" s="153"/>
      <c r="AS15" s="153"/>
      <c r="AT15" s="166"/>
      <c r="AU15" s="154"/>
      <c r="AX15" s="149" t="s">
        <v>70</v>
      </c>
      <c r="AY15" s="150"/>
      <c r="AZ15" s="150"/>
      <c r="BA15" s="150"/>
      <c r="BB15" s="150"/>
      <c r="BC15" s="151"/>
      <c r="BD15"/>
      <c r="BE15" s="152" t="s">
        <v>69</v>
      </c>
      <c r="BF15" s="153"/>
      <c r="BG15" s="153"/>
      <c r="BH15" s="166"/>
      <c r="BI15" s="154"/>
      <c r="BL15" s="149" t="s">
        <v>70</v>
      </c>
      <c r="BM15" s="150"/>
      <c r="BN15" s="150"/>
      <c r="BO15" s="150"/>
      <c r="BP15" s="150"/>
      <c r="BQ15" s="151"/>
      <c r="BS15" s="152" t="s">
        <v>69</v>
      </c>
      <c r="BT15" s="153"/>
      <c r="BU15" s="153"/>
      <c r="BV15" s="166"/>
      <c r="BW15" s="154"/>
      <c r="BZ15" s="149" t="s">
        <v>70</v>
      </c>
      <c r="CA15" s="150"/>
      <c r="CB15" s="150"/>
      <c r="CC15" s="150"/>
      <c r="CD15" s="150"/>
      <c r="CE15" s="151"/>
      <c r="CG15" s="152" t="s">
        <v>69</v>
      </c>
      <c r="CH15" s="153"/>
      <c r="CI15" s="153"/>
      <c r="CJ15" s="166"/>
      <c r="CK15" s="154"/>
      <c r="CN15" s="149" t="s">
        <v>70</v>
      </c>
      <c r="CO15" s="150"/>
      <c r="CP15" s="150"/>
      <c r="CQ15" s="150"/>
      <c r="CR15" s="150"/>
      <c r="CS15" s="151"/>
      <c r="CU15" s="152" t="s">
        <v>69</v>
      </c>
      <c r="CV15" s="153"/>
      <c r="CW15" s="153"/>
      <c r="CX15" s="166"/>
      <c r="CY15" s="154"/>
      <c r="DB15" s="149" t="s">
        <v>70</v>
      </c>
      <c r="DC15" s="150"/>
      <c r="DD15" s="150"/>
      <c r="DE15" s="150"/>
      <c r="DF15" s="150"/>
      <c r="DG15" s="151"/>
      <c r="DH15"/>
      <c r="DI15" s="152" t="s">
        <v>69</v>
      </c>
      <c r="DJ15" s="153"/>
      <c r="DK15" s="153"/>
      <c r="DL15" s="166"/>
      <c r="DM15" s="154"/>
      <c r="DP15" s="149" t="s">
        <v>70</v>
      </c>
      <c r="DQ15" s="150"/>
      <c r="DR15" s="150"/>
      <c r="DS15" s="150"/>
      <c r="DT15" s="150"/>
      <c r="DU15" s="151"/>
      <c r="DV15"/>
      <c r="DW15" s="152" t="s">
        <v>69</v>
      </c>
      <c r="DX15" s="153"/>
      <c r="DY15" s="153"/>
      <c r="DZ15" s="166"/>
      <c r="EA15" s="154"/>
      <c r="ED15" s="149" t="s">
        <v>70</v>
      </c>
      <c r="EE15" s="150"/>
      <c r="EF15" s="150"/>
      <c r="EG15" s="150"/>
      <c r="EH15" s="150"/>
      <c r="EI15" s="151"/>
      <c r="EJ15"/>
    </row>
    <row r="16" spans="1:140" ht="15" customHeight="1">
      <c r="A16" s="76" t="s">
        <v>71</v>
      </c>
      <c r="B16" s="137"/>
      <c r="C16" s="137"/>
      <c r="D16" s="137"/>
      <c r="E16" s="75"/>
      <c r="H16" s="155" t="s">
        <v>72</v>
      </c>
      <c r="I16" s="156"/>
      <c r="J16" s="156"/>
      <c r="K16" s="156"/>
      <c r="L16" s="157" t="s">
        <v>73</v>
      </c>
      <c r="M16" s="158" t="s">
        <v>13</v>
      </c>
      <c r="O16" s="76" t="s">
        <v>71</v>
      </c>
      <c r="P16" s="137"/>
      <c r="Q16" s="137"/>
      <c r="R16" s="137"/>
      <c r="S16" s="75"/>
      <c r="V16" s="155" t="s">
        <v>72</v>
      </c>
      <c r="W16" s="156"/>
      <c r="X16" s="156"/>
      <c r="Y16" s="156"/>
      <c r="Z16" s="157" t="s">
        <v>73</v>
      </c>
      <c r="AA16" s="158" t="s">
        <v>13</v>
      </c>
      <c r="AC16" s="76" t="s">
        <v>71</v>
      </c>
      <c r="AD16" s="137"/>
      <c r="AE16" s="137"/>
      <c r="AF16" s="137"/>
      <c r="AG16" s="75"/>
      <c r="AJ16" s="155" t="s">
        <v>72</v>
      </c>
      <c r="AK16" s="156"/>
      <c r="AL16" s="156"/>
      <c r="AM16" s="156"/>
      <c r="AN16" s="157" t="s">
        <v>73</v>
      </c>
      <c r="AO16" s="158" t="s">
        <v>13</v>
      </c>
      <c r="AQ16" s="76" t="s">
        <v>71</v>
      </c>
      <c r="AR16" s="137"/>
      <c r="AS16" s="137"/>
      <c r="AT16" s="137"/>
      <c r="AU16" s="75"/>
      <c r="AX16" s="155" t="s">
        <v>72</v>
      </c>
      <c r="AY16" s="156"/>
      <c r="AZ16" s="156"/>
      <c r="BA16" s="156"/>
      <c r="BB16" s="157" t="s">
        <v>73</v>
      </c>
      <c r="BC16" s="158" t="s">
        <v>13</v>
      </c>
      <c r="BD16"/>
      <c r="BE16" s="76" t="s">
        <v>71</v>
      </c>
      <c r="BF16" s="137"/>
      <c r="BG16" s="137"/>
      <c r="BH16" s="137"/>
      <c r="BI16" s="75"/>
      <c r="BL16" s="155" t="s">
        <v>72</v>
      </c>
      <c r="BM16" s="156"/>
      <c r="BN16" s="156"/>
      <c r="BO16" s="156"/>
      <c r="BP16" s="157" t="s">
        <v>73</v>
      </c>
      <c r="BQ16" s="158" t="s">
        <v>13</v>
      </c>
      <c r="BS16" s="76" t="s">
        <v>71</v>
      </c>
      <c r="BT16" s="137"/>
      <c r="BU16" s="137"/>
      <c r="BV16" s="137"/>
      <c r="BW16" s="75"/>
      <c r="BZ16" s="155" t="s">
        <v>72</v>
      </c>
      <c r="CA16" s="156"/>
      <c r="CB16" s="156"/>
      <c r="CC16" s="156"/>
      <c r="CD16" s="157" t="s">
        <v>73</v>
      </c>
      <c r="CE16" s="158" t="s">
        <v>13</v>
      </c>
      <c r="CG16" s="76" t="s">
        <v>71</v>
      </c>
      <c r="CH16" s="137"/>
      <c r="CI16" s="137"/>
      <c r="CJ16" s="137"/>
      <c r="CK16" s="75"/>
      <c r="CN16" s="155" t="s">
        <v>72</v>
      </c>
      <c r="CO16" s="156"/>
      <c r="CP16" s="156"/>
      <c r="CQ16" s="156"/>
      <c r="CR16" s="157" t="s">
        <v>73</v>
      </c>
      <c r="CS16" s="158" t="s">
        <v>13</v>
      </c>
      <c r="CU16" s="76" t="s">
        <v>71</v>
      </c>
      <c r="CV16" s="137"/>
      <c r="CW16" s="137"/>
      <c r="CX16" s="137"/>
      <c r="CY16" s="75"/>
      <c r="DB16" s="155" t="s">
        <v>72</v>
      </c>
      <c r="DC16" s="156"/>
      <c r="DD16" s="156"/>
      <c r="DE16" s="156"/>
      <c r="DF16" s="157" t="s">
        <v>73</v>
      </c>
      <c r="DG16" s="158" t="s">
        <v>13</v>
      </c>
      <c r="DH16"/>
      <c r="DI16" s="76" t="s">
        <v>71</v>
      </c>
      <c r="DJ16" s="137"/>
      <c r="DK16" s="137"/>
      <c r="DL16" s="137"/>
      <c r="DM16" s="75"/>
      <c r="DP16" s="155" t="s">
        <v>72</v>
      </c>
      <c r="DQ16" s="156"/>
      <c r="DR16" s="156"/>
      <c r="DS16" s="156"/>
      <c r="DT16" s="157" t="s">
        <v>73</v>
      </c>
      <c r="DU16" s="158" t="s">
        <v>13</v>
      </c>
      <c r="DV16"/>
      <c r="DW16" s="76" t="s">
        <v>71</v>
      </c>
      <c r="DX16" s="137"/>
      <c r="DY16" s="137"/>
      <c r="DZ16" s="137"/>
      <c r="EA16" s="75"/>
      <c r="ED16" s="155" t="s">
        <v>72</v>
      </c>
      <c r="EE16" s="156"/>
      <c r="EF16" s="156"/>
      <c r="EG16" s="156"/>
      <c r="EH16" s="157" t="s">
        <v>73</v>
      </c>
      <c r="EI16" s="158" t="s">
        <v>13</v>
      </c>
      <c r="EJ16"/>
    </row>
    <row r="17" spans="1:140" ht="15" customHeight="1">
      <c r="A17" s="76" t="s">
        <v>112</v>
      </c>
      <c r="B17" s="137"/>
      <c r="C17" s="137"/>
      <c r="D17" s="137"/>
      <c r="E17" s="75"/>
      <c r="F17" s="136"/>
      <c r="H17" s="15" t="s">
        <v>75</v>
      </c>
      <c r="I17" s="77"/>
      <c r="J17" s="77"/>
      <c r="K17" s="77"/>
      <c r="L17" s="78">
        <v>9.5000000000000001E-2</v>
      </c>
      <c r="M17" s="79">
        <v>1.0188563232569658</v>
      </c>
      <c r="O17" s="76" t="s">
        <v>112</v>
      </c>
      <c r="P17" s="137"/>
      <c r="Q17" s="137"/>
      <c r="R17" s="137"/>
      <c r="S17" s="75"/>
      <c r="T17" s="136"/>
      <c r="V17" s="15" t="s">
        <v>75</v>
      </c>
      <c r="W17" s="77"/>
      <c r="X17" s="77"/>
      <c r="Y17" s="77"/>
      <c r="Z17" s="78">
        <v>9.5000000000000001E-2</v>
      </c>
      <c r="AA17" s="79">
        <v>1.2528841433763507</v>
      </c>
      <c r="AC17" s="76" t="s">
        <v>112</v>
      </c>
      <c r="AD17" s="137"/>
      <c r="AE17" s="137"/>
      <c r="AF17" s="137"/>
      <c r="AG17" s="75"/>
      <c r="AH17" s="136"/>
      <c r="AJ17" s="15" t="s">
        <v>75</v>
      </c>
      <c r="AK17" s="77"/>
      <c r="AL17" s="77"/>
      <c r="AM17" s="77"/>
      <c r="AN17" s="78">
        <v>9.5000000000000001E-2</v>
      </c>
      <c r="AO17" s="79">
        <v>1.2037333933076759</v>
      </c>
      <c r="AQ17" s="76" t="s">
        <v>112</v>
      </c>
      <c r="AR17" s="137"/>
      <c r="AS17" s="137"/>
      <c r="AT17" s="137"/>
      <c r="AU17" s="75"/>
      <c r="AV17" s="136"/>
      <c r="AX17" s="15" t="s">
        <v>75</v>
      </c>
      <c r="AY17" s="77"/>
      <c r="AZ17" s="77"/>
      <c r="BA17" s="77"/>
      <c r="BB17" s="78">
        <v>9.5000000000000001E-2</v>
      </c>
      <c r="BC17" s="79">
        <v>1.1713589879529827</v>
      </c>
      <c r="BD17"/>
      <c r="BE17" s="76" t="s">
        <v>112</v>
      </c>
      <c r="BF17" s="137"/>
      <c r="BG17" s="137"/>
      <c r="BH17" s="137"/>
      <c r="BI17" s="75"/>
      <c r="BJ17" s="136"/>
      <c r="BL17" s="15" t="s">
        <v>75</v>
      </c>
      <c r="BM17" s="77"/>
      <c r="BN17" s="77"/>
      <c r="BO17" s="77"/>
      <c r="BP17" s="78">
        <v>9.5000000000000001E-2</v>
      </c>
      <c r="BQ17" s="79">
        <v>0.64471005910687262</v>
      </c>
      <c r="BS17" s="76" t="s">
        <v>112</v>
      </c>
      <c r="BT17" s="137"/>
      <c r="BU17" s="137"/>
      <c r="BV17" s="137"/>
      <c r="BW17" s="75"/>
      <c r="BX17" s="136"/>
      <c r="BZ17" s="15" t="s">
        <v>75</v>
      </c>
      <c r="CA17" s="77"/>
      <c r="CB17" s="77"/>
      <c r="CC17" s="77"/>
      <c r="CD17" s="78">
        <v>9.5000000000000001E-2</v>
      </c>
      <c r="CE17" s="79">
        <v>0.79415443799110541</v>
      </c>
      <c r="CG17" s="76" t="s">
        <v>112</v>
      </c>
      <c r="CH17" s="137"/>
      <c r="CI17" s="137"/>
      <c r="CJ17" s="137"/>
      <c r="CK17" s="75"/>
      <c r="CL17" s="136"/>
      <c r="CN17" s="15" t="s">
        <v>75</v>
      </c>
      <c r="CO17" s="77"/>
      <c r="CP17" s="77"/>
      <c r="CQ17" s="77"/>
      <c r="CR17" s="78">
        <v>9.5000000000000001E-2</v>
      </c>
      <c r="CS17" s="79">
        <v>0.76280849270373829</v>
      </c>
      <c r="CU17" s="76" t="s">
        <v>112</v>
      </c>
      <c r="CV17" s="137"/>
      <c r="CW17" s="137"/>
      <c r="CX17" s="137"/>
      <c r="CY17" s="75"/>
      <c r="CZ17" s="136"/>
      <c r="DB17" s="15" t="s">
        <v>75</v>
      </c>
      <c r="DC17" s="77"/>
      <c r="DD17" s="77"/>
      <c r="DE17" s="77"/>
      <c r="DF17" s="78">
        <v>9.5000000000000001E-2</v>
      </c>
      <c r="DG17" s="79">
        <v>0.74227461928309657</v>
      </c>
      <c r="DH17"/>
      <c r="DI17" s="76" t="s">
        <v>112</v>
      </c>
      <c r="DJ17" s="137"/>
      <c r="DK17" s="137"/>
      <c r="DL17" s="137"/>
      <c r="DM17" s="75"/>
      <c r="DN17" s="136"/>
      <c r="DP17" s="15" t="s">
        <v>75</v>
      </c>
      <c r="DQ17" s="77"/>
      <c r="DR17" s="77"/>
      <c r="DS17" s="77"/>
      <c r="DT17" s="78">
        <v>9.5000000000000001E-2</v>
      </c>
      <c r="DU17" s="79">
        <v>2.2473965127806347E-2</v>
      </c>
      <c r="DV17"/>
      <c r="DW17" s="76" t="s">
        <v>112</v>
      </c>
      <c r="DX17" s="137"/>
      <c r="DY17" s="137"/>
      <c r="DZ17" s="137"/>
      <c r="EA17" s="75"/>
      <c r="EB17" s="136"/>
      <c r="ED17" s="15" t="s">
        <v>75</v>
      </c>
      <c r="EE17" s="77"/>
      <c r="EF17" s="77"/>
      <c r="EG17" s="77"/>
      <c r="EH17" s="78">
        <v>9.5000000000000001E-2</v>
      </c>
      <c r="EI17" s="79">
        <v>1.2018473348890306E-2</v>
      </c>
      <c r="EJ17"/>
    </row>
    <row r="18" spans="1:140" ht="15" customHeight="1">
      <c r="A18" s="76" t="s">
        <v>113</v>
      </c>
      <c r="B18" s="137"/>
      <c r="C18" s="137"/>
      <c r="D18" s="137"/>
      <c r="E18" s="75"/>
      <c r="H18" s="82" t="s">
        <v>77</v>
      </c>
      <c r="I18" s="83"/>
      <c r="J18" s="83"/>
      <c r="K18" s="83"/>
      <c r="L18" s="84">
        <v>1.4999999999999999E-2</v>
      </c>
      <c r="M18" s="85">
        <v>0.16087205104057356</v>
      </c>
      <c r="O18" s="76" t="s">
        <v>113</v>
      </c>
      <c r="P18" s="137"/>
      <c r="Q18" s="137"/>
      <c r="R18" s="137"/>
      <c r="S18" s="75"/>
      <c r="V18" s="82" t="s">
        <v>77</v>
      </c>
      <c r="W18" s="83"/>
      <c r="X18" s="83"/>
      <c r="Y18" s="83"/>
      <c r="Z18" s="84">
        <v>1.4999999999999999E-2</v>
      </c>
      <c r="AA18" s="85">
        <v>0.19782381211205538</v>
      </c>
      <c r="AC18" s="76" t="s">
        <v>113</v>
      </c>
      <c r="AD18" s="137"/>
      <c r="AE18" s="137"/>
      <c r="AF18" s="137"/>
      <c r="AG18" s="75"/>
      <c r="AJ18" s="82" t="s">
        <v>77</v>
      </c>
      <c r="AK18" s="83"/>
      <c r="AL18" s="83"/>
      <c r="AM18" s="83"/>
      <c r="AN18" s="84">
        <v>1.4999999999999999E-2</v>
      </c>
      <c r="AO18" s="85">
        <v>0.19006316736436987</v>
      </c>
      <c r="AQ18" s="76" t="s">
        <v>113</v>
      </c>
      <c r="AR18" s="137"/>
      <c r="AS18" s="137"/>
      <c r="AT18" s="137"/>
      <c r="AU18" s="75"/>
      <c r="AX18" s="82" t="s">
        <v>77</v>
      </c>
      <c r="AY18" s="83"/>
      <c r="AZ18" s="83"/>
      <c r="BA18" s="83"/>
      <c r="BB18" s="84">
        <v>1.4999999999999999E-2</v>
      </c>
      <c r="BC18" s="85">
        <v>0.18495141915047095</v>
      </c>
      <c r="BD18"/>
      <c r="BE18" s="76" t="s">
        <v>113</v>
      </c>
      <c r="BF18" s="137"/>
      <c r="BG18" s="137"/>
      <c r="BH18" s="137"/>
      <c r="BI18" s="75"/>
      <c r="BL18" s="82" t="s">
        <v>77</v>
      </c>
      <c r="BM18" s="83"/>
      <c r="BN18" s="83"/>
      <c r="BO18" s="83"/>
      <c r="BP18" s="84">
        <v>1.4999999999999999E-2</v>
      </c>
      <c r="BQ18" s="85">
        <v>0.10179632512213779</v>
      </c>
      <c r="BS18" s="76" t="s">
        <v>113</v>
      </c>
      <c r="BT18" s="137"/>
      <c r="BU18" s="137"/>
      <c r="BV18" s="137"/>
      <c r="BW18" s="75"/>
      <c r="BZ18" s="82" t="s">
        <v>77</v>
      </c>
      <c r="CA18" s="83"/>
      <c r="CB18" s="83"/>
      <c r="CC18" s="83"/>
      <c r="CD18" s="84">
        <v>1.4999999999999999E-2</v>
      </c>
      <c r="CE18" s="85">
        <v>0.12539280599859559</v>
      </c>
      <c r="CG18" s="76" t="s">
        <v>113</v>
      </c>
      <c r="CH18" s="137"/>
      <c r="CI18" s="137"/>
      <c r="CJ18" s="137"/>
      <c r="CK18" s="75"/>
      <c r="CN18" s="82" t="s">
        <v>77</v>
      </c>
      <c r="CO18" s="83"/>
      <c r="CP18" s="83"/>
      <c r="CQ18" s="83"/>
      <c r="CR18" s="84">
        <v>1.4999999999999999E-2</v>
      </c>
      <c r="CS18" s="85">
        <v>0.12044344621637974</v>
      </c>
      <c r="CU18" s="76" t="s">
        <v>113</v>
      </c>
      <c r="CV18" s="137"/>
      <c r="CW18" s="137"/>
      <c r="CX18" s="137"/>
      <c r="CY18" s="75"/>
      <c r="DB18" s="82" t="s">
        <v>77</v>
      </c>
      <c r="DC18" s="83"/>
      <c r="DD18" s="83"/>
      <c r="DE18" s="83"/>
      <c r="DF18" s="84">
        <v>1.4999999999999999E-2</v>
      </c>
      <c r="DG18" s="85">
        <v>0.1172012556762784</v>
      </c>
      <c r="DH18"/>
      <c r="DI18" s="76" t="s">
        <v>113</v>
      </c>
      <c r="DJ18" s="137"/>
      <c r="DK18" s="137"/>
      <c r="DL18" s="137"/>
      <c r="DM18" s="75"/>
      <c r="DP18" s="82" t="s">
        <v>77</v>
      </c>
      <c r="DQ18" s="83"/>
      <c r="DR18" s="83"/>
      <c r="DS18" s="83"/>
      <c r="DT18" s="84">
        <v>1.4999999999999999E-2</v>
      </c>
      <c r="DU18" s="85">
        <v>3.548520809653634E-3</v>
      </c>
      <c r="DV18"/>
      <c r="DW18" s="76" t="s">
        <v>113</v>
      </c>
      <c r="DX18" s="137"/>
      <c r="DY18" s="137"/>
      <c r="DZ18" s="137"/>
      <c r="EA18" s="75"/>
      <c r="ED18" s="82" t="s">
        <v>77</v>
      </c>
      <c r="EE18" s="83"/>
      <c r="EF18" s="83"/>
      <c r="EG18" s="83"/>
      <c r="EH18" s="84">
        <v>1.4999999999999999E-2</v>
      </c>
      <c r="EI18" s="85">
        <v>1.8976536866668902E-3</v>
      </c>
      <c r="EJ18"/>
    </row>
    <row r="19" spans="1:140" ht="15" customHeight="1">
      <c r="A19" s="76" t="s">
        <v>114</v>
      </c>
      <c r="B19" s="138"/>
      <c r="C19" s="138"/>
      <c r="D19" s="138"/>
      <c r="E19" s="87"/>
      <c r="H19" s="88" t="s">
        <v>79</v>
      </c>
      <c r="I19" s="89"/>
      <c r="J19" s="89"/>
      <c r="K19" s="89"/>
      <c r="L19" s="90"/>
      <c r="M19" s="91">
        <v>10.724803402704911</v>
      </c>
      <c r="O19" s="76" t="s">
        <v>114</v>
      </c>
      <c r="P19" s="138"/>
      <c r="Q19" s="138"/>
      <c r="R19" s="138"/>
      <c r="S19" s="87"/>
      <c r="V19" s="88" t="s">
        <v>79</v>
      </c>
      <c r="W19" s="89"/>
      <c r="X19" s="89"/>
      <c r="Y19" s="89"/>
      <c r="Z19" s="90"/>
      <c r="AA19" s="91">
        <v>13.188254140803695</v>
      </c>
      <c r="AC19" s="76" t="s">
        <v>114</v>
      </c>
      <c r="AD19" s="138"/>
      <c r="AE19" s="138"/>
      <c r="AF19" s="138"/>
      <c r="AG19" s="87"/>
      <c r="AJ19" s="88" t="s">
        <v>79</v>
      </c>
      <c r="AK19" s="89"/>
      <c r="AL19" s="89"/>
      <c r="AM19" s="89"/>
      <c r="AN19" s="90"/>
      <c r="AO19" s="91">
        <v>12.670877824291329</v>
      </c>
      <c r="AQ19" s="76" t="s">
        <v>114</v>
      </c>
      <c r="AR19" s="138"/>
      <c r="AS19" s="138"/>
      <c r="AT19" s="138"/>
      <c r="AU19" s="87"/>
      <c r="AX19" s="88" t="s">
        <v>79</v>
      </c>
      <c r="AY19" s="89"/>
      <c r="AZ19" s="89"/>
      <c r="BA19" s="89"/>
      <c r="BB19" s="90"/>
      <c r="BC19" s="91">
        <v>12.330094610031402</v>
      </c>
      <c r="BD19"/>
      <c r="BE19" s="76" t="s">
        <v>114</v>
      </c>
      <c r="BF19" s="138"/>
      <c r="BG19" s="138"/>
      <c r="BH19" s="138"/>
      <c r="BI19" s="87"/>
      <c r="BL19" s="88" t="s">
        <v>79</v>
      </c>
      <c r="BM19" s="89"/>
      <c r="BN19" s="89"/>
      <c r="BO19" s="89"/>
      <c r="BP19" s="90"/>
      <c r="BQ19" s="91">
        <v>6.7864216748091897</v>
      </c>
      <c r="BS19" s="76" t="s">
        <v>114</v>
      </c>
      <c r="BT19" s="138"/>
      <c r="BU19" s="138"/>
      <c r="BV19" s="138"/>
      <c r="BW19" s="87"/>
      <c r="BZ19" s="88" t="s">
        <v>79</v>
      </c>
      <c r="CA19" s="89"/>
      <c r="CB19" s="89"/>
      <c r="CC19" s="89"/>
      <c r="CD19" s="90"/>
      <c r="CE19" s="91">
        <v>8.359520399906371</v>
      </c>
      <c r="CG19" s="76" t="s">
        <v>114</v>
      </c>
      <c r="CH19" s="138"/>
      <c r="CI19" s="138"/>
      <c r="CJ19" s="138"/>
      <c r="CK19" s="87"/>
      <c r="CN19" s="88" t="s">
        <v>79</v>
      </c>
      <c r="CO19" s="89"/>
      <c r="CP19" s="89"/>
      <c r="CQ19" s="89"/>
      <c r="CR19" s="90"/>
      <c r="CS19" s="91">
        <v>8.0295630810919789</v>
      </c>
      <c r="CU19" s="76" t="s">
        <v>114</v>
      </c>
      <c r="CV19" s="138"/>
      <c r="CW19" s="138"/>
      <c r="CX19" s="138"/>
      <c r="CY19" s="87"/>
      <c r="DB19" s="88" t="s">
        <v>79</v>
      </c>
      <c r="DC19" s="89"/>
      <c r="DD19" s="89"/>
      <c r="DE19" s="89"/>
      <c r="DF19" s="90"/>
      <c r="DG19" s="91">
        <v>7.8134170450852265</v>
      </c>
      <c r="DH19"/>
      <c r="DI19" s="76" t="s">
        <v>114</v>
      </c>
      <c r="DJ19" s="138"/>
      <c r="DK19" s="138"/>
      <c r="DL19" s="138"/>
      <c r="DM19" s="87"/>
      <c r="DP19" s="88" t="s">
        <v>79</v>
      </c>
      <c r="DQ19" s="89"/>
      <c r="DR19" s="89"/>
      <c r="DS19" s="89"/>
      <c r="DT19" s="90"/>
      <c r="DU19" s="91">
        <v>0.23656805397690905</v>
      </c>
      <c r="DV19"/>
      <c r="DW19" s="76" t="s">
        <v>114</v>
      </c>
      <c r="DX19" s="138"/>
      <c r="DY19" s="138"/>
      <c r="DZ19" s="138"/>
      <c r="EA19" s="87"/>
      <c r="ED19" s="88" t="s">
        <v>79</v>
      </c>
      <c r="EE19" s="89"/>
      <c r="EF19" s="89"/>
      <c r="EG19" s="89"/>
      <c r="EH19" s="90"/>
      <c r="EI19" s="91">
        <v>0.12651024577779277</v>
      </c>
      <c r="EJ19"/>
    </row>
    <row r="20" spans="1:140" ht="15" customHeight="1">
      <c r="A20" s="76" t="s">
        <v>115</v>
      </c>
      <c r="B20" s="138"/>
      <c r="C20" s="138"/>
      <c r="D20" s="138"/>
      <c r="E20" s="87"/>
      <c r="O20" s="76" t="s">
        <v>115</v>
      </c>
      <c r="P20" s="138"/>
      <c r="Q20" s="138"/>
      <c r="R20" s="138"/>
      <c r="S20" s="87"/>
      <c r="AC20" s="76" t="s">
        <v>115</v>
      </c>
      <c r="AD20" s="138"/>
      <c r="AE20" s="138"/>
      <c r="AF20" s="138"/>
      <c r="AG20" s="87"/>
      <c r="AQ20" s="76" t="s">
        <v>115</v>
      </c>
      <c r="AR20" s="138"/>
      <c r="AS20" s="138"/>
      <c r="AT20" s="138"/>
      <c r="AU20" s="87"/>
      <c r="BD20"/>
      <c r="BE20" s="76" t="s">
        <v>115</v>
      </c>
      <c r="BF20" s="138"/>
      <c r="BG20" s="138"/>
      <c r="BH20" s="138"/>
      <c r="BI20" s="87"/>
      <c r="BS20" s="76" t="s">
        <v>115</v>
      </c>
      <c r="BT20" s="138"/>
      <c r="BU20" s="138"/>
      <c r="BV20" s="138"/>
      <c r="BW20" s="87"/>
      <c r="CG20" s="76" t="s">
        <v>115</v>
      </c>
      <c r="CH20" s="138"/>
      <c r="CI20" s="138"/>
      <c r="CJ20" s="138"/>
      <c r="CK20" s="87"/>
      <c r="CU20" s="76" t="s">
        <v>115</v>
      </c>
      <c r="CV20" s="138"/>
      <c r="CW20" s="138"/>
      <c r="CX20" s="138"/>
      <c r="CY20" s="87"/>
      <c r="DH20"/>
      <c r="DI20" s="76" t="s">
        <v>115</v>
      </c>
      <c r="DJ20" s="138"/>
      <c r="DK20" s="138"/>
      <c r="DL20" s="138"/>
      <c r="DM20" s="87"/>
      <c r="DV20"/>
      <c r="DW20" s="76" t="s">
        <v>115</v>
      </c>
      <c r="DX20" s="138"/>
      <c r="DY20" s="138"/>
      <c r="DZ20" s="138"/>
      <c r="EA20" s="87"/>
      <c r="EJ20"/>
    </row>
    <row r="21" spans="1:140" ht="15" customHeight="1">
      <c r="A21" s="76"/>
      <c r="B21" s="139"/>
      <c r="C21" s="139"/>
      <c r="D21" s="139"/>
      <c r="E21" s="92"/>
      <c r="H21" s="159" t="s">
        <v>81</v>
      </c>
      <c r="I21" s="160"/>
      <c r="J21" s="160"/>
      <c r="K21" s="160"/>
      <c r="L21" s="161" t="s">
        <v>73</v>
      </c>
      <c r="M21" s="162" t="s">
        <v>13</v>
      </c>
      <c r="O21" s="76"/>
      <c r="P21" s="139"/>
      <c r="Q21" s="139"/>
      <c r="R21" s="139"/>
      <c r="S21" s="92"/>
      <c r="V21" s="159" t="s">
        <v>81</v>
      </c>
      <c r="W21" s="160"/>
      <c r="X21" s="160"/>
      <c r="Y21" s="160"/>
      <c r="Z21" s="161" t="s">
        <v>73</v>
      </c>
      <c r="AA21" s="162" t="s">
        <v>13</v>
      </c>
      <c r="AC21" s="76"/>
      <c r="AD21" s="139"/>
      <c r="AE21" s="139"/>
      <c r="AF21" s="139"/>
      <c r="AG21" s="92"/>
      <c r="AJ21" s="159" t="s">
        <v>81</v>
      </c>
      <c r="AK21" s="160"/>
      <c r="AL21" s="160"/>
      <c r="AM21" s="160"/>
      <c r="AN21" s="161" t="s">
        <v>73</v>
      </c>
      <c r="AO21" s="162" t="s">
        <v>13</v>
      </c>
      <c r="AQ21" s="76"/>
      <c r="AR21" s="139"/>
      <c r="AS21" s="139"/>
      <c r="AT21" s="139"/>
      <c r="AU21" s="92"/>
      <c r="AX21" s="159" t="s">
        <v>81</v>
      </c>
      <c r="AY21" s="160"/>
      <c r="AZ21" s="160"/>
      <c r="BA21" s="160"/>
      <c r="BB21" s="161" t="s">
        <v>73</v>
      </c>
      <c r="BC21" s="162" t="s">
        <v>13</v>
      </c>
      <c r="BD21"/>
      <c r="BE21" s="76"/>
      <c r="BF21" s="139"/>
      <c r="BG21" s="139"/>
      <c r="BH21" s="139"/>
      <c r="BI21" s="92"/>
      <c r="BL21" s="159" t="s">
        <v>81</v>
      </c>
      <c r="BM21" s="160"/>
      <c r="BN21" s="160"/>
      <c r="BO21" s="160"/>
      <c r="BP21" s="161" t="s">
        <v>73</v>
      </c>
      <c r="BQ21" s="162" t="s">
        <v>13</v>
      </c>
      <c r="BS21" s="76"/>
      <c r="BT21" s="139"/>
      <c r="BU21" s="139"/>
      <c r="BV21" s="139"/>
      <c r="BW21" s="92"/>
      <c r="BZ21" s="159" t="s">
        <v>81</v>
      </c>
      <c r="CA21" s="160"/>
      <c r="CB21" s="160"/>
      <c r="CC21" s="160"/>
      <c r="CD21" s="161" t="s">
        <v>73</v>
      </c>
      <c r="CE21" s="162" t="s">
        <v>13</v>
      </c>
      <c r="CG21" s="76"/>
      <c r="CH21" s="139"/>
      <c r="CI21" s="139"/>
      <c r="CJ21" s="139"/>
      <c r="CK21" s="92"/>
      <c r="CN21" s="159" t="s">
        <v>81</v>
      </c>
      <c r="CO21" s="160"/>
      <c r="CP21" s="160"/>
      <c r="CQ21" s="160"/>
      <c r="CR21" s="161" t="s">
        <v>73</v>
      </c>
      <c r="CS21" s="162" t="s">
        <v>13</v>
      </c>
      <c r="CU21" s="76"/>
      <c r="CV21" s="139"/>
      <c r="CW21" s="139"/>
      <c r="CX21" s="139"/>
      <c r="CY21" s="92"/>
      <c r="DB21" s="159" t="s">
        <v>81</v>
      </c>
      <c r="DC21" s="160"/>
      <c r="DD21" s="160"/>
      <c r="DE21" s="160"/>
      <c r="DF21" s="161" t="s">
        <v>73</v>
      </c>
      <c r="DG21" s="162" t="s">
        <v>13</v>
      </c>
      <c r="DH21"/>
      <c r="DI21" s="76"/>
      <c r="DJ21" s="139"/>
      <c r="DK21" s="139"/>
      <c r="DL21" s="139"/>
      <c r="DM21" s="92"/>
      <c r="DP21" s="159" t="s">
        <v>81</v>
      </c>
      <c r="DQ21" s="160"/>
      <c r="DR21" s="160"/>
      <c r="DS21" s="160"/>
      <c r="DT21" s="161" t="s">
        <v>73</v>
      </c>
      <c r="DU21" s="162" t="s">
        <v>13</v>
      </c>
      <c r="DV21"/>
      <c r="DW21" s="76"/>
      <c r="DX21" s="139"/>
      <c r="DY21" s="139"/>
      <c r="DZ21" s="139"/>
      <c r="EA21" s="92"/>
      <c r="ED21" s="159" t="s">
        <v>81</v>
      </c>
      <c r="EE21" s="160"/>
      <c r="EF21" s="160"/>
      <c r="EG21" s="160"/>
      <c r="EH21" s="161" t="s">
        <v>73</v>
      </c>
      <c r="EI21" s="162" t="s">
        <v>13</v>
      </c>
      <c r="EJ21"/>
    </row>
    <row r="22" spans="1:140" ht="15" customHeight="1">
      <c r="A22" s="183"/>
      <c r="B22" s="138"/>
      <c r="C22" s="138"/>
      <c r="D22" s="138"/>
      <c r="E22" s="87"/>
      <c r="H22" s="88" t="s">
        <v>82</v>
      </c>
      <c r="I22" s="89"/>
      <c r="J22" s="89"/>
      <c r="K22" s="89"/>
      <c r="L22" s="94"/>
      <c r="M22" s="91">
        <v>10.724803402704911</v>
      </c>
      <c r="N22" s="1"/>
      <c r="O22" s="183"/>
      <c r="P22" s="138"/>
      <c r="Q22" s="138"/>
      <c r="R22" s="138"/>
      <c r="S22" s="87"/>
      <c r="V22" s="88" t="s">
        <v>82</v>
      </c>
      <c r="W22" s="89"/>
      <c r="X22" s="89"/>
      <c r="Y22" s="89"/>
      <c r="Z22" s="94"/>
      <c r="AA22" s="91">
        <v>13.188254140803695</v>
      </c>
      <c r="AB22" s="1"/>
      <c r="AC22" s="183"/>
      <c r="AD22" s="138"/>
      <c r="AE22" s="138"/>
      <c r="AF22" s="138"/>
      <c r="AG22" s="87"/>
      <c r="AJ22" s="88" t="s">
        <v>82</v>
      </c>
      <c r="AK22" s="89"/>
      <c r="AL22" s="89"/>
      <c r="AM22" s="89"/>
      <c r="AN22" s="94"/>
      <c r="AO22" s="91">
        <v>12.670877824291329</v>
      </c>
      <c r="AP22" s="1"/>
      <c r="AQ22" s="183"/>
      <c r="AR22" s="138"/>
      <c r="AS22" s="138"/>
      <c r="AT22" s="138"/>
      <c r="AU22" s="87"/>
      <c r="AX22" s="88" t="s">
        <v>82</v>
      </c>
      <c r="AY22" s="89"/>
      <c r="AZ22" s="89"/>
      <c r="BA22" s="89"/>
      <c r="BB22" s="94"/>
      <c r="BC22" s="91">
        <v>12.330094610031402</v>
      </c>
      <c r="BE22" s="183"/>
      <c r="BF22" s="138"/>
      <c r="BG22" s="138"/>
      <c r="BH22" s="138"/>
      <c r="BI22" s="87"/>
      <c r="BL22" s="88" t="s">
        <v>82</v>
      </c>
      <c r="BM22" s="89"/>
      <c r="BN22" s="89"/>
      <c r="BO22" s="89"/>
      <c r="BP22" s="94"/>
      <c r="BQ22" s="91">
        <v>6.7864216748091897</v>
      </c>
      <c r="BR22" s="1"/>
      <c r="BS22" s="183"/>
      <c r="BT22" s="138"/>
      <c r="BU22" s="138"/>
      <c r="BV22" s="138"/>
      <c r="BW22" s="87"/>
      <c r="BZ22" s="88" t="s">
        <v>82</v>
      </c>
      <c r="CA22" s="89"/>
      <c r="CB22" s="89"/>
      <c r="CC22" s="89"/>
      <c r="CD22" s="94"/>
      <c r="CE22" s="91">
        <v>8.359520399906371</v>
      </c>
      <c r="CF22" s="1"/>
      <c r="CG22" s="183"/>
      <c r="CH22" s="138"/>
      <c r="CI22" s="138"/>
      <c r="CJ22" s="138"/>
      <c r="CK22" s="87"/>
      <c r="CN22" s="88" t="s">
        <v>82</v>
      </c>
      <c r="CO22" s="89"/>
      <c r="CP22" s="89"/>
      <c r="CQ22" s="89"/>
      <c r="CR22" s="94"/>
      <c r="CS22" s="91">
        <v>8.0295630810919789</v>
      </c>
      <c r="CT22" s="1"/>
      <c r="CU22" s="183"/>
      <c r="CV22" s="138"/>
      <c r="CW22" s="138"/>
      <c r="CX22" s="138"/>
      <c r="CY22" s="87"/>
      <c r="DB22" s="88" t="s">
        <v>82</v>
      </c>
      <c r="DC22" s="89"/>
      <c r="DD22" s="89"/>
      <c r="DE22" s="89"/>
      <c r="DF22" s="94"/>
      <c r="DG22" s="91">
        <v>7.8134170450852265</v>
      </c>
      <c r="DI22" s="183"/>
      <c r="DJ22" s="138"/>
      <c r="DK22" s="138"/>
      <c r="DL22" s="138"/>
      <c r="DM22" s="87"/>
      <c r="DP22" s="88" t="s">
        <v>82</v>
      </c>
      <c r="DQ22" s="89"/>
      <c r="DR22" s="89"/>
      <c r="DS22" s="89"/>
      <c r="DT22" s="94"/>
      <c r="DU22" s="91">
        <v>0.23656805397690905</v>
      </c>
      <c r="DW22" s="183"/>
      <c r="DX22" s="138"/>
      <c r="DY22" s="138"/>
      <c r="DZ22" s="138"/>
      <c r="EA22" s="87"/>
      <c r="ED22" s="88" t="s">
        <v>82</v>
      </c>
      <c r="EE22" s="89"/>
      <c r="EF22" s="89"/>
      <c r="EG22" s="89"/>
      <c r="EH22" s="94"/>
      <c r="EI22" s="91">
        <v>0.12651024577779277</v>
      </c>
    </row>
    <row r="23" spans="1:140" ht="15" customHeight="1">
      <c r="A23" s="95" t="s">
        <v>83</v>
      </c>
      <c r="B23" s="139"/>
      <c r="C23" s="139"/>
      <c r="D23" s="139"/>
      <c r="E23" s="92"/>
      <c r="H23" s="82" t="s">
        <v>84</v>
      </c>
      <c r="I23" s="96"/>
      <c r="J23" s="96"/>
      <c r="K23" s="96"/>
      <c r="L23" s="97">
        <v>2.2499999999999999E-2</v>
      </c>
      <c r="M23" s="85">
        <v>0.24686248241520303</v>
      </c>
      <c r="O23" s="95" t="s">
        <v>83</v>
      </c>
      <c r="P23" s="139"/>
      <c r="Q23" s="139"/>
      <c r="R23" s="139"/>
      <c r="S23" s="92"/>
      <c r="V23" s="82" t="s">
        <v>84</v>
      </c>
      <c r="W23" s="96"/>
      <c r="X23" s="96"/>
      <c r="Y23" s="96"/>
      <c r="Z23" s="97">
        <v>2.2499999999999999E-2</v>
      </c>
      <c r="AA23" s="85">
        <v>0.30356595209011061</v>
      </c>
      <c r="AC23" s="95" t="s">
        <v>83</v>
      </c>
      <c r="AD23" s="139"/>
      <c r="AE23" s="139"/>
      <c r="AF23" s="139"/>
      <c r="AG23" s="92"/>
      <c r="AJ23" s="82" t="s">
        <v>84</v>
      </c>
      <c r="AK23" s="96"/>
      <c r="AL23" s="96"/>
      <c r="AM23" s="96"/>
      <c r="AN23" s="97">
        <v>2.2499999999999999E-2</v>
      </c>
      <c r="AO23" s="85">
        <v>0.29165703431872636</v>
      </c>
      <c r="AQ23" s="95" t="s">
        <v>83</v>
      </c>
      <c r="AR23" s="139"/>
      <c r="AS23" s="139"/>
      <c r="AT23" s="139"/>
      <c r="AU23" s="92"/>
      <c r="AX23" s="82" t="s">
        <v>84</v>
      </c>
      <c r="AY23" s="96"/>
      <c r="AZ23" s="96"/>
      <c r="BA23" s="96"/>
      <c r="BB23" s="97">
        <v>2.2499999999999999E-2</v>
      </c>
      <c r="BC23" s="85">
        <v>0.28381291941248676</v>
      </c>
      <c r="BD23"/>
      <c r="BE23" s="95" t="s">
        <v>83</v>
      </c>
      <c r="BF23" s="139"/>
      <c r="BG23" s="139"/>
      <c r="BH23" s="139"/>
      <c r="BI23" s="92"/>
      <c r="BL23" s="82" t="s">
        <v>84</v>
      </c>
      <c r="BM23" s="96"/>
      <c r="BN23" s="96"/>
      <c r="BO23" s="96"/>
      <c r="BP23" s="97">
        <v>2.2499999999999999E-2</v>
      </c>
      <c r="BQ23" s="85">
        <v>0.15620919456082483</v>
      </c>
      <c r="BS23" s="95" t="s">
        <v>83</v>
      </c>
      <c r="BT23" s="139"/>
      <c r="BU23" s="139"/>
      <c r="BV23" s="139"/>
      <c r="BW23" s="92"/>
      <c r="BZ23" s="82" t="s">
        <v>84</v>
      </c>
      <c r="CA23" s="96"/>
      <c r="CB23" s="96"/>
      <c r="CC23" s="96"/>
      <c r="CD23" s="97">
        <v>2.2499999999999999E-2</v>
      </c>
      <c r="CE23" s="85">
        <v>0.19241862813083621</v>
      </c>
      <c r="CG23" s="95" t="s">
        <v>83</v>
      </c>
      <c r="CH23" s="139"/>
      <c r="CI23" s="139"/>
      <c r="CJ23" s="139"/>
      <c r="CK23" s="92"/>
      <c r="CN23" s="82" t="s">
        <v>84</v>
      </c>
      <c r="CO23" s="96"/>
      <c r="CP23" s="96"/>
      <c r="CQ23" s="96"/>
      <c r="CR23" s="97">
        <v>2.2499999999999999E-2</v>
      </c>
      <c r="CS23" s="85">
        <v>0.18482370263382997</v>
      </c>
      <c r="CU23" s="95" t="s">
        <v>83</v>
      </c>
      <c r="CV23" s="139"/>
      <c r="CW23" s="139"/>
      <c r="CX23" s="139"/>
      <c r="CY23" s="92"/>
      <c r="DB23" s="82" t="s">
        <v>84</v>
      </c>
      <c r="DC23" s="96"/>
      <c r="DD23" s="96"/>
      <c r="DE23" s="96"/>
      <c r="DF23" s="97">
        <v>2.2499999999999999E-2</v>
      </c>
      <c r="DG23" s="85">
        <v>0.17984847418354732</v>
      </c>
      <c r="DH23"/>
      <c r="DI23" s="95" t="s">
        <v>83</v>
      </c>
      <c r="DJ23" s="139"/>
      <c r="DK23" s="139"/>
      <c r="DL23" s="139"/>
      <c r="DM23" s="92"/>
      <c r="DP23" s="82" t="s">
        <v>84</v>
      </c>
      <c r="DQ23" s="96"/>
      <c r="DR23" s="96"/>
      <c r="DS23" s="96"/>
      <c r="DT23" s="97">
        <v>2.2499999999999999E-2</v>
      </c>
      <c r="DU23" s="85">
        <v>5.4453004751718048E-3</v>
      </c>
      <c r="DV23"/>
      <c r="DW23" s="95" t="s">
        <v>83</v>
      </c>
      <c r="DX23" s="139"/>
      <c r="DY23" s="139"/>
      <c r="DZ23" s="139"/>
      <c r="EA23" s="92"/>
      <c r="ED23" s="82" t="s">
        <v>84</v>
      </c>
      <c r="EE23" s="96"/>
      <c r="EF23" s="96"/>
      <c r="EG23" s="96"/>
      <c r="EH23" s="97">
        <v>2.2499999999999999E-2</v>
      </c>
      <c r="EI23" s="85">
        <v>2.9120005421998385E-3</v>
      </c>
      <c r="EJ23"/>
    </row>
    <row r="24" spans="1:140" ht="15" customHeight="1">
      <c r="A24" s="163" t="s">
        <v>83</v>
      </c>
      <c r="B24" s="164"/>
      <c r="C24" s="164"/>
      <c r="D24" s="164"/>
      <c r="E24" s="165"/>
      <c r="H24" s="22" t="s">
        <v>85</v>
      </c>
      <c r="I24" s="98"/>
      <c r="J24" s="98"/>
      <c r="K24" s="99"/>
      <c r="L24" s="100"/>
      <c r="M24" s="91">
        <v>10.971665885120114</v>
      </c>
      <c r="O24" s="163" t="s">
        <v>83</v>
      </c>
      <c r="P24" s="164"/>
      <c r="Q24" s="164"/>
      <c r="R24" s="164"/>
      <c r="S24" s="165"/>
      <c r="V24" s="22" t="s">
        <v>85</v>
      </c>
      <c r="W24" s="98"/>
      <c r="X24" s="98"/>
      <c r="Y24" s="99"/>
      <c r="Z24" s="100"/>
      <c r="AA24" s="91">
        <v>13.491820092893805</v>
      </c>
      <c r="AC24" s="163" t="s">
        <v>83</v>
      </c>
      <c r="AD24" s="164"/>
      <c r="AE24" s="164"/>
      <c r="AF24" s="164"/>
      <c r="AG24" s="165"/>
      <c r="AJ24" s="22" t="s">
        <v>85</v>
      </c>
      <c r="AK24" s="98"/>
      <c r="AL24" s="98"/>
      <c r="AM24" s="99"/>
      <c r="AN24" s="100"/>
      <c r="AO24" s="91">
        <v>12.962534858610056</v>
      </c>
      <c r="AQ24" s="163" t="s">
        <v>83</v>
      </c>
      <c r="AR24" s="164"/>
      <c r="AS24" s="164"/>
      <c r="AT24" s="164"/>
      <c r="AU24" s="165"/>
      <c r="AX24" s="22" t="s">
        <v>85</v>
      </c>
      <c r="AY24" s="98"/>
      <c r="AZ24" s="98"/>
      <c r="BA24" s="99"/>
      <c r="BB24" s="100"/>
      <c r="BC24" s="91">
        <v>12.613907529443889</v>
      </c>
      <c r="BD24"/>
      <c r="BE24" s="163" t="s">
        <v>83</v>
      </c>
      <c r="BF24" s="164"/>
      <c r="BG24" s="164"/>
      <c r="BH24" s="164"/>
      <c r="BI24" s="165"/>
      <c r="BL24" s="22" t="s">
        <v>85</v>
      </c>
      <c r="BM24" s="98"/>
      <c r="BN24" s="98"/>
      <c r="BO24" s="99"/>
      <c r="BP24" s="100"/>
      <c r="BQ24" s="91">
        <v>6.9426308693700145</v>
      </c>
      <c r="BS24" s="163" t="s">
        <v>83</v>
      </c>
      <c r="BT24" s="164"/>
      <c r="BU24" s="164"/>
      <c r="BV24" s="164"/>
      <c r="BW24" s="165"/>
      <c r="BZ24" s="22" t="s">
        <v>85</v>
      </c>
      <c r="CA24" s="98"/>
      <c r="CB24" s="98"/>
      <c r="CC24" s="99"/>
      <c r="CD24" s="100"/>
      <c r="CE24" s="91">
        <v>8.5519390280372072</v>
      </c>
      <c r="CG24" s="163" t="s">
        <v>83</v>
      </c>
      <c r="CH24" s="164"/>
      <c r="CI24" s="164"/>
      <c r="CJ24" s="164"/>
      <c r="CK24" s="165"/>
      <c r="CN24" s="22" t="s">
        <v>85</v>
      </c>
      <c r="CO24" s="98"/>
      <c r="CP24" s="98"/>
      <c r="CQ24" s="99"/>
      <c r="CR24" s="100"/>
      <c r="CS24" s="91">
        <v>8.2143867837258089</v>
      </c>
      <c r="CU24" s="163" t="s">
        <v>83</v>
      </c>
      <c r="CV24" s="164"/>
      <c r="CW24" s="164"/>
      <c r="CX24" s="164"/>
      <c r="CY24" s="165"/>
      <c r="DB24" s="22" t="s">
        <v>85</v>
      </c>
      <c r="DC24" s="98"/>
      <c r="DD24" s="98"/>
      <c r="DE24" s="99"/>
      <c r="DF24" s="100"/>
      <c r="DG24" s="91">
        <v>7.9932655192687738</v>
      </c>
      <c r="DH24"/>
      <c r="DI24" s="163" t="s">
        <v>83</v>
      </c>
      <c r="DJ24" s="164"/>
      <c r="DK24" s="164"/>
      <c r="DL24" s="164"/>
      <c r="DM24" s="165"/>
      <c r="DP24" s="22" t="s">
        <v>85</v>
      </c>
      <c r="DQ24" s="98"/>
      <c r="DR24" s="98"/>
      <c r="DS24" s="99"/>
      <c r="DT24" s="100"/>
      <c r="DU24" s="91">
        <v>0.24201335445208086</v>
      </c>
      <c r="DV24"/>
      <c r="DW24" s="163" t="s">
        <v>83</v>
      </c>
      <c r="DX24" s="164"/>
      <c r="DY24" s="164"/>
      <c r="DZ24" s="164"/>
      <c r="EA24" s="165"/>
      <c r="ED24" s="22" t="s">
        <v>85</v>
      </c>
      <c r="EE24" s="98"/>
      <c r="EF24" s="98"/>
      <c r="EG24" s="99"/>
      <c r="EH24" s="100"/>
      <c r="EI24" s="91">
        <v>0.12942224631999261</v>
      </c>
      <c r="EJ24"/>
    </row>
    <row r="25" spans="1:140" ht="15" customHeight="1">
      <c r="A25" s="103"/>
      <c r="B25" s="74"/>
      <c r="C25" s="74"/>
      <c r="D25" s="74"/>
      <c r="F25" s="74"/>
      <c r="G25" s="74"/>
      <c r="I25" s="74"/>
      <c r="J25" s="74"/>
      <c r="O25" s="103"/>
      <c r="P25" s="74"/>
      <c r="Q25" s="74"/>
      <c r="R25" s="74"/>
      <c r="S25" s="74"/>
      <c r="T25" s="74"/>
      <c r="U25" s="74"/>
      <c r="AC25" s="103"/>
      <c r="AD25" s="74"/>
      <c r="AE25" s="74"/>
      <c r="AF25" s="74"/>
      <c r="AG25" s="74"/>
      <c r="AH25" s="74"/>
      <c r="AI25" s="74"/>
      <c r="AQ25" s="103"/>
      <c r="AR25" s="74"/>
      <c r="AS25" s="74"/>
      <c r="AT25" s="74"/>
      <c r="AU25" s="74"/>
      <c r="AV25" s="74"/>
      <c r="AW25" s="74"/>
      <c r="BE25" s="103"/>
      <c r="BF25" s="74"/>
      <c r="BG25" s="74"/>
      <c r="BH25" s="74"/>
      <c r="BI25" s="74"/>
      <c r="BJ25" s="74"/>
      <c r="BK25" s="74"/>
      <c r="BS25" s="103"/>
      <c r="BT25" s="74"/>
      <c r="BU25" s="74"/>
      <c r="BV25" s="74"/>
      <c r="BW25" s="74"/>
      <c r="BX25" s="74"/>
      <c r="BY25" s="74"/>
      <c r="CG25" s="103"/>
      <c r="CH25" s="74"/>
      <c r="CI25" s="74"/>
      <c r="CJ25" s="74"/>
      <c r="CK25" s="74"/>
      <c r="CL25" s="74"/>
      <c r="CM25" s="74"/>
      <c r="CU25" s="103"/>
      <c r="CV25" s="74"/>
      <c r="CW25" s="74"/>
      <c r="CX25" s="74"/>
      <c r="CY25" s="74"/>
      <c r="CZ25" s="74"/>
      <c r="DA25" s="74"/>
      <c r="DI25" s="103"/>
      <c r="DJ25" s="74"/>
      <c r="DK25" s="74"/>
      <c r="DL25" s="74"/>
      <c r="DM25" s="74"/>
      <c r="DN25" s="74"/>
      <c r="DO25" s="74"/>
      <c r="DW25" s="103"/>
      <c r="DX25" s="74"/>
      <c r="DY25" s="74"/>
      <c r="DZ25" s="74"/>
      <c r="EA25" s="74"/>
      <c r="EB25" s="74"/>
      <c r="EC25" s="74"/>
    </row>
    <row r="33" s="1" customFormat="1" ht="15" customHeight="1"/>
    <row r="34" s="1" customFormat="1" ht="15" customHeight="1"/>
  </sheetData>
  <phoneticPr fontId="16" type="noConversion"/>
  <printOptions horizontalCentered="1"/>
  <pageMargins left="0.25" right="0.25" top="1.1000000000000001" bottom="0.75" header="0.5" footer="0.5"/>
  <pageSetup paperSize="5" scale="85" pageOrder="overThenDown" orientation="landscape" r:id="rId1"/>
  <headerFooter>
    <oddHeader xml:space="preserve">&amp;L&amp;G&amp;C&amp;"Arial,Regular"SoonerSelect Dental Program
October 1, 2023 – June 30, 2024
&amp;KFF0000DRAFT&amp;K01+000 TANF Parent/Caretaker Rate Sheet&amp;R&amp;"Arial,Regular"&amp;10State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AF9F-E962-4DF3-8335-85C3CB5CE200}">
  <sheetPr>
    <tabColor theme="9" tint="-0.249977111117893"/>
  </sheetPr>
  <dimension ref="A1:EJ34"/>
  <sheetViews>
    <sheetView showGridLines="0" zoomScale="80" zoomScaleNormal="80" zoomScaleSheetLayoutView="100" zoomScalePageLayoutView="85" workbookViewId="0"/>
  </sheetViews>
  <sheetFormatPr defaultColWidth="9.28515625" defaultRowHeight="15" customHeight="1"/>
  <cols>
    <col min="1" max="1" width="36.5703125" style="1" customWidth="1"/>
    <col min="2" max="13" width="12.7109375" style="1" customWidth="1"/>
    <col min="15" max="15" width="36.5703125" style="1" customWidth="1"/>
    <col min="16" max="27" width="12.7109375" style="1" customWidth="1"/>
    <col min="29" max="29" width="36.5703125" style="1" customWidth="1"/>
    <col min="30" max="41" width="12.7109375" style="1" customWidth="1"/>
    <col min="43" max="43" width="36.5703125" style="1" customWidth="1"/>
    <col min="44" max="55" width="12.7109375" style="1" customWidth="1"/>
    <col min="57" max="57" width="36.5703125" style="1" customWidth="1"/>
    <col min="58" max="69" width="12.7109375" style="1" customWidth="1"/>
    <col min="71" max="71" width="36.5703125" style="1" customWidth="1"/>
    <col min="72" max="83" width="12.7109375" style="1" customWidth="1"/>
    <col min="85" max="85" width="36.5703125" style="1" customWidth="1"/>
    <col min="86" max="97" width="12.7109375" style="1" customWidth="1"/>
    <col min="99" max="99" width="36.5703125" style="1" customWidth="1"/>
    <col min="100" max="111" width="12.7109375" style="1" customWidth="1"/>
    <col min="113" max="113" width="36.5703125" style="1" customWidth="1"/>
    <col min="114" max="125" width="12.7109375" style="1" customWidth="1"/>
    <col min="127" max="127" width="36.5703125" style="1" customWidth="1"/>
    <col min="128" max="139" width="12.7109375" style="1" customWidth="1"/>
    <col min="141" max="16384" width="9.28515625" style="1"/>
  </cols>
  <sheetData>
    <row r="1" spans="1:140" ht="21">
      <c r="A1" s="2" t="s">
        <v>120</v>
      </c>
      <c r="C1" s="3"/>
      <c r="D1" s="3"/>
      <c r="E1" s="3"/>
      <c r="F1" s="3"/>
      <c r="G1" s="3"/>
      <c r="H1" s="3"/>
      <c r="I1" s="3"/>
      <c r="J1" s="3"/>
      <c r="K1" s="4"/>
      <c r="L1" s="4"/>
      <c r="M1" s="4"/>
      <c r="O1" s="2" t="s">
        <v>120</v>
      </c>
      <c r="Q1" s="3"/>
      <c r="R1" s="3"/>
      <c r="S1" s="3"/>
      <c r="T1" s="3"/>
      <c r="U1" s="3"/>
      <c r="V1" s="3"/>
      <c r="W1" s="3"/>
      <c r="X1" s="3"/>
      <c r="Y1" s="4"/>
      <c r="Z1" s="4"/>
      <c r="AA1" s="4"/>
      <c r="AC1" s="2" t="s">
        <v>120</v>
      </c>
      <c r="AE1" s="3"/>
      <c r="AF1" s="3"/>
      <c r="AG1" s="3"/>
      <c r="AH1" s="3"/>
      <c r="AI1" s="3"/>
      <c r="AJ1" s="3"/>
      <c r="AK1" s="3"/>
      <c r="AL1" s="3"/>
      <c r="AM1" s="4"/>
      <c r="AN1" s="4"/>
      <c r="AO1" s="4"/>
      <c r="AQ1" s="2" t="s">
        <v>120</v>
      </c>
      <c r="AS1" s="3"/>
      <c r="AT1" s="3"/>
      <c r="AU1" s="3"/>
      <c r="AV1" s="3"/>
      <c r="AW1" s="3"/>
      <c r="AX1" s="3"/>
      <c r="AY1" s="3"/>
      <c r="AZ1" s="3"/>
      <c r="BA1" s="4"/>
      <c r="BB1" s="4"/>
      <c r="BC1" s="4"/>
      <c r="BE1" s="2" t="s">
        <v>121</v>
      </c>
      <c r="BG1" s="3"/>
      <c r="BH1" s="3"/>
      <c r="BI1" s="3"/>
      <c r="BJ1" s="3"/>
      <c r="BK1" s="3"/>
      <c r="BL1" s="3"/>
      <c r="BM1" s="3"/>
      <c r="BN1" s="3"/>
      <c r="BO1" s="4"/>
      <c r="BP1" s="4"/>
      <c r="BQ1" s="4"/>
      <c r="BS1" s="2" t="s">
        <v>121</v>
      </c>
      <c r="BU1" s="3"/>
      <c r="BV1" s="3"/>
      <c r="BW1" s="3"/>
      <c r="BX1" s="3"/>
      <c r="BY1" s="3"/>
      <c r="BZ1" s="3"/>
      <c r="CA1" s="3"/>
      <c r="CB1" s="3"/>
      <c r="CC1" s="4"/>
      <c r="CD1" s="4"/>
      <c r="CE1" s="4"/>
      <c r="CG1" s="2" t="s">
        <v>121</v>
      </c>
      <c r="CI1" s="3"/>
      <c r="CJ1" s="3"/>
      <c r="CK1" s="3"/>
      <c r="CL1" s="3"/>
      <c r="CM1" s="3"/>
      <c r="CN1" s="3"/>
      <c r="CO1" s="3"/>
      <c r="CP1" s="3"/>
      <c r="CQ1" s="4"/>
      <c r="CR1" s="4"/>
      <c r="CS1" s="4"/>
      <c r="CU1" s="2" t="s">
        <v>121</v>
      </c>
      <c r="CW1" s="3"/>
      <c r="CX1" s="3"/>
      <c r="CY1" s="3"/>
      <c r="CZ1" s="3"/>
      <c r="DA1" s="3"/>
      <c r="DB1" s="3"/>
      <c r="DC1" s="3"/>
      <c r="DD1" s="3"/>
      <c r="DE1" s="4"/>
      <c r="DF1" s="4"/>
      <c r="DG1" s="4"/>
      <c r="DI1" s="2" t="s">
        <v>122</v>
      </c>
      <c r="DK1" s="3"/>
      <c r="DL1" s="3"/>
      <c r="DM1" s="3"/>
      <c r="DN1" s="3"/>
      <c r="DO1" s="3"/>
      <c r="DP1" s="3"/>
      <c r="DQ1" s="3"/>
      <c r="DR1" s="3"/>
      <c r="DS1" s="4"/>
      <c r="DT1" s="4"/>
      <c r="DU1" s="4"/>
      <c r="DW1" s="2" t="s">
        <v>123</v>
      </c>
      <c r="DY1" s="3"/>
      <c r="DZ1" s="3"/>
      <c r="EA1" s="3"/>
      <c r="EB1" s="3"/>
      <c r="EC1" s="3"/>
      <c r="ED1" s="3"/>
      <c r="EE1" s="3"/>
      <c r="EF1" s="3"/>
      <c r="EG1" s="4"/>
      <c r="EH1" s="4"/>
      <c r="EI1" s="4"/>
    </row>
    <row r="2" spans="1:140" ht="5.0999999999999996" customHeight="1">
      <c r="B2" s="3"/>
      <c r="C2" s="5"/>
      <c r="D2" s="3"/>
      <c r="E2" s="3"/>
      <c r="F2" s="3"/>
      <c r="G2" s="3"/>
      <c r="H2" s="3"/>
      <c r="I2" s="3"/>
      <c r="J2" s="3"/>
      <c r="K2" s="3"/>
      <c r="L2" s="3"/>
      <c r="M2" s="6"/>
      <c r="P2" s="3"/>
      <c r="Q2" s="5"/>
      <c r="R2" s="3"/>
      <c r="S2" s="3"/>
      <c r="T2" s="3"/>
      <c r="U2" s="3"/>
      <c r="V2" s="3"/>
      <c r="W2" s="3"/>
      <c r="X2" s="3"/>
      <c r="Y2" s="3"/>
      <c r="Z2" s="3"/>
      <c r="AA2" s="6"/>
      <c r="AD2" s="3"/>
      <c r="AE2" s="5"/>
      <c r="AF2" s="3"/>
      <c r="AG2" s="3"/>
      <c r="AH2" s="3"/>
      <c r="AI2" s="3"/>
      <c r="AJ2" s="3"/>
      <c r="AK2" s="3"/>
      <c r="AL2" s="3"/>
      <c r="AM2" s="3"/>
      <c r="AN2" s="3"/>
      <c r="AO2" s="6"/>
      <c r="AR2" s="3"/>
      <c r="AS2" s="5"/>
      <c r="AT2" s="3"/>
      <c r="AU2" s="3"/>
      <c r="AV2" s="3"/>
      <c r="AW2" s="3"/>
      <c r="AX2" s="3"/>
      <c r="AY2" s="3"/>
      <c r="AZ2" s="3"/>
      <c r="BA2" s="3"/>
      <c r="BB2" s="3"/>
      <c r="BC2" s="6"/>
      <c r="BF2" s="3"/>
      <c r="BG2" s="5"/>
      <c r="BH2" s="3"/>
      <c r="BI2" s="3"/>
      <c r="BJ2" s="3"/>
      <c r="BK2" s="3"/>
      <c r="BL2" s="3"/>
      <c r="BM2" s="3"/>
      <c r="BN2" s="3"/>
      <c r="BO2" s="3"/>
      <c r="BP2" s="3"/>
      <c r="BQ2" s="6"/>
      <c r="BT2" s="3"/>
      <c r="BU2" s="5"/>
      <c r="BV2" s="3"/>
      <c r="BW2" s="3"/>
      <c r="BX2" s="3"/>
      <c r="BY2" s="3"/>
      <c r="BZ2" s="3"/>
      <c r="CA2" s="3"/>
      <c r="CB2" s="3"/>
      <c r="CC2" s="3"/>
      <c r="CD2" s="3"/>
      <c r="CE2" s="6"/>
      <c r="CH2" s="3"/>
      <c r="CI2" s="5"/>
      <c r="CJ2" s="3"/>
      <c r="CK2" s="3"/>
      <c r="CL2" s="3"/>
      <c r="CM2" s="3"/>
      <c r="CN2" s="3"/>
      <c r="CO2" s="3"/>
      <c r="CP2" s="3"/>
      <c r="CQ2" s="3"/>
      <c r="CR2" s="3"/>
      <c r="CS2" s="6"/>
      <c r="CV2" s="3"/>
      <c r="CW2" s="5"/>
      <c r="CX2" s="3"/>
      <c r="CY2" s="3"/>
      <c r="CZ2" s="3"/>
      <c r="DA2" s="3"/>
      <c r="DB2" s="3"/>
      <c r="DC2" s="3"/>
      <c r="DD2" s="3"/>
      <c r="DE2" s="3"/>
      <c r="DF2" s="3"/>
      <c r="DG2" s="6"/>
      <c r="DJ2" s="3"/>
      <c r="DK2" s="5"/>
      <c r="DL2" s="3"/>
      <c r="DM2" s="3"/>
      <c r="DN2" s="3"/>
      <c r="DO2" s="3"/>
      <c r="DP2" s="3"/>
      <c r="DQ2" s="3"/>
      <c r="DR2" s="3"/>
      <c r="DS2" s="3"/>
      <c r="DT2" s="3"/>
      <c r="DU2" s="6"/>
      <c r="DX2" s="3"/>
      <c r="DY2" s="5"/>
      <c r="DZ2" s="3"/>
      <c r="EA2" s="3"/>
      <c r="EB2" s="3"/>
      <c r="EC2" s="3"/>
      <c r="ED2" s="3"/>
      <c r="EE2" s="3"/>
      <c r="EF2" s="3"/>
      <c r="EG2" s="3"/>
      <c r="EH2" s="3"/>
      <c r="EI2" s="6"/>
    </row>
    <row r="3" spans="1:140" ht="15" customHeight="1">
      <c r="A3" s="9" t="s">
        <v>124</v>
      </c>
      <c r="B3" s="128" t="s">
        <v>107</v>
      </c>
      <c r="C3" s="129"/>
      <c r="D3" s="130"/>
      <c r="E3" s="3"/>
      <c r="F3" s="3"/>
      <c r="G3" s="3"/>
      <c r="H3" s="3"/>
      <c r="I3" s="9" t="s">
        <v>61</v>
      </c>
      <c r="J3" s="102"/>
      <c r="K3" s="15" t="s">
        <v>62</v>
      </c>
      <c r="L3" s="11"/>
      <c r="M3" s="101"/>
      <c r="O3" s="9" t="s">
        <v>124</v>
      </c>
      <c r="P3" s="128" t="s">
        <v>107</v>
      </c>
      <c r="Q3" s="129"/>
      <c r="R3" s="130"/>
      <c r="S3" s="3"/>
      <c r="T3" s="3"/>
      <c r="U3" s="3"/>
      <c r="V3" s="3"/>
      <c r="W3" s="9" t="s">
        <v>61</v>
      </c>
      <c r="X3" s="102"/>
      <c r="Y3" s="15" t="s">
        <v>62</v>
      </c>
      <c r="Z3" s="11"/>
      <c r="AA3" s="101"/>
      <c r="AC3" s="9" t="s">
        <v>124</v>
      </c>
      <c r="AD3" s="128" t="s">
        <v>107</v>
      </c>
      <c r="AE3" s="129"/>
      <c r="AF3" s="130"/>
      <c r="AG3" s="3"/>
      <c r="AH3" s="3"/>
      <c r="AI3" s="3"/>
      <c r="AJ3" s="3"/>
      <c r="AK3" s="9" t="s">
        <v>61</v>
      </c>
      <c r="AL3" s="102"/>
      <c r="AM3" s="15" t="s">
        <v>62</v>
      </c>
      <c r="AN3" s="11"/>
      <c r="AO3" s="101"/>
      <c r="AQ3" s="9" t="s">
        <v>124</v>
      </c>
      <c r="AR3" s="128" t="s">
        <v>107</v>
      </c>
      <c r="AS3" s="129"/>
      <c r="AT3" s="130"/>
      <c r="AU3" s="3"/>
      <c r="AV3" s="3"/>
      <c r="AW3" s="3"/>
      <c r="AX3" s="3"/>
      <c r="AY3" s="9" t="s">
        <v>61</v>
      </c>
      <c r="AZ3" s="102"/>
      <c r="BA3" s="15" t="s">
        <v>62</v>
      </c>
      <c r="BB3" s="11"/>
      <c r="BC3" s="101"/>
      <c r="BE3" s="9" t="s">
        <v>124</v>
      </c>
      <c r="BF3" s="128" t="s">
        <v>107</v>
      </c>
      <c r="BG3" s="129"/>
      <c r="BH3" s="130"/>
      <c r="BI3" s="3"/>
      <c r="BJ3" s="3"/>
      <c r="BK3" s="3"/>
      <c r="BL3" s="3"/>
      <c r="BM3" s="9" t="s">
        <v>61</v>
      </c>
      <c r="BN3" s="102"/>
      <c r="BO3" s="15" t="s">
        <v>62</v>
      </c>
      <c r="BP3" s="11"/>
      <c r="BQ3" s="101"/>
      <c r="BS3" s="9" t="s">
        <v>124</v>
      </c>
      <c r="BT3" s="128" t="s">
        <v>107</v>
      </c>
      <c r="BU3" s="129"/>
      <c r="BV3" s="130"/>
      <c r="BW3" s="3"/>
      <c r="BX3" s="3"/>
      <c r="BY3" s="3"/>
      <c r="BZ3" s="3"/>
      <c r="CA3" s="9" t="s">
        <v>61</v>
      </c>
      <c r="CB3" s="102"/>
      <c r="CC3" s="15" t="s">
        <v>62</v>
      </c>
      <c r="CD3" s="11"/>
      <c r="CE3" s="101"/>
      <c r="CG3" s="9" t="s">
        <v>124</v>
      </c>
      <c r="CH3" s="128" t="s">
        <v>107</v>
      </c>
      <c r="CI3" s="129"/>
      <c r="CJ3" s="130"/>
      <c r="CK3" s="3"/>
      <c r="CL3" s="3"/>
      <c r="CM3" s="3"/>
      <c r="CN3" s="3"/>
      <c r="CO3" s="9" t="s">
        <v>61</v>
      </c>
      <c r="CP3" s="102"/>
      <c r="CQ3" s="15" t="s">
        <v>62</v>
      </c>
      <c r="CR3" s="11"/>
      <c r="CS3" s="101"/>
      <c r="CU3" s="9" t="s">
        <v>124</v>
      </c>
      <c r="CV3" s="128" t="s">
        <v>107</v>
      </c>
      <c r="CW3" s="129"/>
      <c r="CX3" s="130"/>
      <c r="CY3" s="3"/>
      <c r="CZ3" s="3"/>
      <c r="DA3" s="3"/>
      <c r="DB3" s="3"/>
      <c r="DC3" s="9" t="s">
        <v>61</v>
      </c>
      <c r="DD3" s="102"/>
      <c r="DE3" s="15" t="s">
        <v>62</v>
      </c>
      <c r="DF3" s="11"/>
      <c r="DG3" s="101"/>
      <c r="DI3" s="9" t="s">
        <v>124</v>
      </c>
      <c r="DJ3" s="128" t="s">
        <v>107</v>
      </c>
      <c r="DK3" s="129"/>
      <c r="DL3" s="130"/>
      <c r="DM3" s="3"/>
      <c r="DN3" s="3"/>
      <c r="DO3" s="3"/>
      <c r="DP3" s="3"/>
      <c r="DQ3" s="9" t="s">
        <v>61</v>
      </c>
      <c r="DR3" s="102"/>
      <c r="DS3" s="15" t="s">
        <v>62</v>
      </c>
      <c r="DT3" s="11"/>
      <c r="DU3" s="101"/>
      <c r="DW3" s="9" t="s">
        <v>124</v>
      </c>
      <c r="DX3" s="128" t="s">
        <v>107</v>
      </c>
      <c r="DY3" s="129"/>
      <c r="DZ3" s="130"/>
      <c r="EA3" s="3"/>
      <c r="EB3" s="3"/>
      <c r="EC3" s="3"/>
      <c r="ED3" s="3"/>
      <c r="EE3" s="9" t="s">
        <v>61</v>
      </c>
      <c r="EF3" s="102"/>
      <c r="EG3" s="15" t="s">
        <v>62</v>
      </c>
      <c r="EH3" s="11"/>
      <c r="EI3" s="101"/>
    </row>
    <row r="4" spans="1:140" ht="15" customHeight="1">
      <c r="A4" s="16" t="s">
        <v>125</v>
      </c>
      <c r="B4" s="131">
        <v>428161.53246300004</v>
      </c>
      <c r="C4" s="132"/>
      <c r="D4" s="133"/>
      <c r="E4" s="3"/>
      <c r="F4" s="3"/>
      <c r="G4" s="3"/>
      <c r="H4" s="3"/>
      <c r="I4" s="16" t="s">
        <v>64</v>
      </c>
      <c r="J4" s="21"/>
      <c r="K4" s="17">
        <v>551742.78549057711</v>
      </c>
      <c r="L4" s="18"/>
      <c r="M4" s="19"/>
      <c r="O4" s="16" t="s">
        <v>125</v>
      </c>
      <c r="P4" s="131">
        <v>357207.08718899998</v>
      </c>
      <c r="Q4" s="132"/>
      <c r="R4" s="133"/>
      <c r="S4" s="3"/>
      <c r="T4" s="3"/>
      <c r="U4" s="3"/>
      <c r="V4" s="3"/>
      <c r="W4" s="16" t="s">
        <v>64</v>
      </c>
      <c r="X4" s="21"/>
      <c r="Y4" s="17">
        <v>463672.40785546706</v>
      </c>
      <c r="Z4" s="18"/>
      <c r="AA4" s="19"/>
      <c r="AC4" s="16" t="s">
        <v>125</v>
      </c>
      <c r="AD4" s="131">
        <v>291413.04513899999</v>
      </c>
      <c r="AE4" s="132"/>
      <c r="AF4" s="133"/>
      <c r="AG4" s="3"/>
      <c r="AH4" s="3"/>
      <c r="AI4" s="3"/>
      <c r="AJ4" s="3"/>
      <c r="AK4" s="16" t="s">
        <v>64</v>
      </c>
      <c r="AL4" s="21"/>
      <c r="AM4" s="17">
        <v>375375.77475201472</v>
      </c>
      <c r="AN4" s="18"/>
      <c r="AO4" s="19"/>
      <c r="AQ4" s="16" t="s">
        <v>125</v>
      </c>
      <c r="AR4" s="131">
        <v>576924.84564299998</v>
      </c>
      <c r="AS4" s="132"/>
      <c r="AT4" s="133"/>
      <c r="AU4" s="3"/>
      <c r="AV4" s="3"/>
      <c r="AW4" s="3"/>
      <c r="AX4" s="3"/>
      <c r="AY4" s="16" t="s">
        <v>64</v>
      </c>
      <c r="AZ4" s="21"/>
      <c r="BA4" s="17">
        <v>729052.1021891057</v>
      </c>
      <c r="BB4" s="18"/>
      <c r="BC4" s="19"/>
      <c r="BE4" s="16" t="s">
        <v>125</v>
      </c>
      <c r="BF4" s="131">
        <v>139154.187294</v>
      </c>
      <c r="BG4" s="132"/>
      <c r="BH4" s="133"/>
      <c r="BI4" s="3"/>
      <c r="BJ4" s="3"/>
      <c r="BK4" s="3"/>
      <c r="BL4" s="3"/>
      <c r="BM4" s="16" t="s">
        <v>64</v>
      </c>
      <c r="BN4" s="21"/>
      <c r="BO4" s="17">
        <v>42953.797746664415</v>
      </c>
      <c r="BP4" s="18"/>
      <c r="BQ4" s="19"/>
      <c r="BS4" s="16" t="s">
        <v>125</v>
      </c>
      <c r="BT4" s="131">
        <v>24352.048443</v>
      </c>
      <c r="BU4" s="132"/>
      <c r="BV4" s="133"/>
      <c r="BW4" s="3"/>
      <c r="BX4" s="3"/>
      <c r="BY4" s="3"/>
      <c r="BZ4" s="3"/>
      <c r="CA4" s="16" t="s">
        <v>64</v>
      </c>
      <c r="CB4" s="21"/>
      <c r="CC4" s="17">
        <v>7304.9320588991777</v>
      </c>
      <c r="CD4" s="18"/>
      <c r="CE4" s="19"/>
      <c r="CG4" s="16" t="s">
        <v>125</v>
      </c>
      <c r="CH4" s="131">
        <v>27154.280619000001</v>
      </c>
      <c r="CI4" s="132"/>
      <c r="CJ4" s="133"/>
      <c r="CK4" s="3"/>
      <c r="CL4" s="3"/>
      <c r="CM4" s="3"/>
      <c r="CN4" s="3"/>
      <c r="CO4" s="16" t="s">
        <v>64</v>
      </c>
      <c r="CP4" s="21"/>
      <c r="CQ4" s="17">
        <v>8408.9350399806517</v>
      </c>
      <c r="CR4" s="18"/>
      <c r="CS4" s="19"/>
      <c r="CU4" s="16" t="s">
        <v>125</v>
      </c>
      <c r="CV4" s="131">
        <v>81323.200031999993</v>
      </c>
      <c r="CW4" s="132"/>
      <c r="CX4" s="133"/>
      <c r="CY4" s="3"/>
      <c r="CZ4" s="3"/>
      <c r="DA4" s="3"/>
      <c r="DB4" s="3"/>
      <c r="DC4" s="16" t="s">
        <v>64</v>
      </c>
      <c r="DD4" s="21"/>
      <c r="DE4" s="17">
        <v>24314.021418300457</v>
      </c>
      <c r="DF4" s="18"/>
      <c r="DG4" s="19"/>
      <c r="DI4" s="16" t="s">
        <v>125</v>
      </c>
      <c r="DJ4" s="131">
        <v>75678.693732</v>
      </c>
      <c r="DK4" s="132"/>
      <c r="DL4" s="133"/>
      <c r="DM4" s="3"/>
      <c r="DN4" s="3"/>
      <c r="DO4" s="3"/>
      <c r="DP4" s="3"/>
      <c r="DQ4" s="16" t="s">
        <v>64</v>
      </c>
      <c r="DR4" s="21"/>
      <c r="DS4" s="17">
        <v>95948.81708710239</v>
      </c>
      <c r="DT4" s="18"/>
      <c r="DU4" s="19"/>
      <c r="DW4" s="16" t="s">
        <v>125</v>
      </c>
      <c r="DX4" s="131">
        <v>11891.187098999999</v>
      </c>
      <c r="DY4" s="132"/>
      <c r="DZ4" s="133"/>
      <c r="EA4" s="3"/>
      <c r="EB4" s="3"/>
      <c r="EC4" s="3"/>
      <c r="ED4" s="3"/>
      <c r="EE4" s="16" t="s">
        <v>64</v>
      </c>
      <c r="EF4" s="21"/>
      <c r="EG4" s="17">
        <v>3700.9077750444844</v>
      </c>
      <c r="EH4" s="18"/>
      <c r="EI4" s="19"/>
    </row>
    <row r="5" spans="1:140" ht="15" customHeight="1">
      <c r="A5" s="22" t="s">
        <v>65</v>
      </c>
      <c r="B5" s="131">
        <v>30</v>
      </c>
      <c r="C5" s="134"/>
      <c r="D5" s="135"/>
      <c r="E5" s="3"/>
      <c r="F5" s="3"/>
      <c r="G5" s="3"/>
      <c r="H5" s="3"/>
      <c r="I5" s="3"/>
      <c r="J5" s="3"/>
      <c r="K5" s="3"/>
      <c r="L5" s="3"/>
      <c r="O5" s="22" t="s">
        <v>65</v>
      </c>
      <c r="P5" s="131">
        <v>30</v>
      </c>
      <c r="Q5" s="134"/>
      <c r="R5" s="135"/>
      <c r="S5" s="3"/>
      <c r="T5" s="3"/>
      <c r="U5" s="3"/>
      <c r="V5" s="3"/>
      <c r="W5" s="3"/>
      <c r="X5" s="3"/>
      <c r="Y5" s="3"/>
      <c r="Z5" s="3"/>
      <c r="AC5" s="22" t="s">
        <v>65</v>
      </c>
      <c r="AD5" s="131">
        <v>30</v>
      </c>
      <c r="AE5" s="134"/>
      <c r="AF5" s="135"/>
      <c r="AG5" s="3"/>
      <c r="AH5" s="3"/>
      <c r="AI5" s="3"/>
      <c r="AJ5" s="3"/>
      <c r="AK5" s="3"/>
      <c r="AL5" s="3"/>
      <c r="AM5" s="3"/>
      <c r="AN5" s="3"/>
      <c r="AQ5" s="22" t="s">
        <v>65</v>
      </c>
      <c r="AR5" s="131">
        <v>30</v>
      </c>
      <c r="AS5" s="134"/>
      <c r="AT5" s="135"/>
      <c r="AU5" s="3"/>
      <c r="AV5" s="3"/>
      <c r="AW5" s="3"/>
      <c r="AX5" s="3"/>
      <c r="AY5" s="3"/>
      <c r="AZ5" s="3"/>
      <c r="BA5" s="3"/>
      <c r="BB5" s="3"/>
      <c r="BE5" s="22" t="s">
        <v>65</v>
      </c>
      <c r="BF5" s="131">
        <v>30</v>
      </c>
      <c r="BG5" s="134"/>
      <c r="BH5" s="135"/>
      <c r="BI5" s="3"/>
      <c r="BJ5" s="3"/>
      <c r="BK5" s="3"/>
      <c r="BL5" s="3"/>
      <c r="BM5" s="3"/>
      <c r="BN5" s="3"/>
      <c r="BO5" s="3"/>
      <c r="BP5" s="3"/>
      <c r="BS5" s="22" t="s">
        <v>65</v>
      </c>
      <c r="BT5" s="131">
        <v>30</v>
      </c>
      <c r="BU5" s="134"/>
      <c r="BV5" s="135"/>
      <c r="BW5" s="3"/>
      <c r="BX5" s="3"/>
      <c r="BY5" s="3"/>
      <c r="BZ5" s="3"/>
      <c r="CA5" s="3"/>
      <c r="CB5" s="3"/>
      <c r="CC5" s="3"/>
      <c r="CD5" s="3"/>
      <c r="CG5" s="22" t="s">
        <v>65</v>
      </c>
      <c r="CH5" s="131">
        <v>30</v>
      </c>
      <c r="CI5" s="134"/>
      <c r="CJ5" s="135"/>
      <c r="CK5" s="3"/>
      <c r="CL5" s="3"/>
      <c r="CM5" s="3"/>
      <c r="CN5" s="3"/>
      <c r="CO5" s="3"/>
      <c r="CP5" s="3"/>
      <c r="CQ5" s="3"/>
      <c r="CR5" s="3"/>
      <c r="CU5" s="22" t="s">
        <v>65</v>
      </c>
      <c r="CV5" s="131">
        <v>30</v>
      </c>
      <c r="CW5" s="134"/>
      <c r="CX5" s="135"/>
      <c r="CY5" s="3"/>
      <c r="CZ5" s="3"/>
      <c r="DA5" s="3"/>
      <c r="DB5" s="3"/>
      <c r="DC5" s="3"/>
      <c r="DD5" s="3"/>
      <c r="DE5" s="3"/>
      <c r="DF5" s="3"/>
      <c r="DI5" s="22" t="s">
        <v>65</v>
      </c>
      <c r="DJ5" s="131">
        <v>30</v>
      </c>
      <c r="DK5" s="134"/>
      <c r="DL5" s="135"/>
      <c r="DM5" s="3"/>
      <c r="DN5" s="3"/>
      <c r="DO5" s="3"/>
      <c r="DP5" s="3"/>
      <c r="DQ5" s="3"/>
      <c r="DR5" s="3"/>
      <c r="DS5" s="3"/>
      <c r="DT5" s="3"/>
      <c r="DW5" s="22" t="s">
        <v>65</v>
      </c>
      <c r="DX5" s="131">
        <v>30</v>
      </c>
      <c r="DY5" s="134"/>
      <c r="DZ5" s="135"/>
      <c r="EA5" s="3"/>
      <c r="EB5" s="3"/>
      <c r="EC5" s="3"/>
      <c r="ED5" s="3"/>
      <c r="EE5" s="3"/>
      <c r="EF5" s="3"/>
      <c r="EG5" s="3"/>
      <c r="EH5" s="3"/>
    </row>
    <row r="6" spans="1:140" ht="15" customHeight="1">
      <c r="B6" s="3"/>
      <c r="C6" s="5"/>
      <c r="D6" s="3"/>
      <c r="E6" s="3"/>
      <c r="F6" s="3"/>
      <c r="G6" s="3"/>
      <c r="H6" s="3"/>
      <c r="I6" s="3"/>
      <c r="J6" s="3"/>
      <c r="K6" s="3"/>
      <c r="L6" s="3"/>
      <c r="M6" s="6"/>
      <c r="P6" s="3"/>
      <c r="Q6" s="5"/>
      <c r="R6" s="3"/>
      <c r="S6" s="3"/>
      <c r="T6" s="3"/>
      <c r="U6" s="3"/>
      <c r="V6" s="3"/>
      <c r="W6" s="3"/>
      <c r="X6" s="3"/>
      <c r="Y6" s="3"/>
      <c r="Z6" s="3"/>
      <c r="AA6" s="6"/>
      <c r="AD6" s="3"/>
      <c r="AE6" s="5"/>
      <c r="AF6" s="3"/>
      <c r="AG6" s="3"/>
      <c r="AH6" s="3"/>
      <c r="AI6" s="3"/>
      <c r="AJ6" s="3"/>
      <c r="AK6" s="3"/>
      <c r="AL6" s="3"/>
      <c r="AM6" s="3"/>
      <c r="AN6" s="3"/>
      <c r="AO6" s="6"/>
      <c r="AR6" s="3"/>
      <c r="AS6" s="5"/>
      <c r="AT6" s="3"/>
      <c r="AU6" s="3"/>
      <c r="AV6" s="3"/>
      <c r="AW6" s="3"/>
      <c r="AX6" s="3"/>
      <c r="AY6" s="3"/>
      <c r="AZ6" s="3"/>
      <c r="BA6" s="3"/>
      <c r="BB6" s="3"/>
      <c r="BC6" s="6"/>
      <c r="BF6" s="3"/>
      <c r="BG6" s="5"/>
      <c r="BH6" s="3"/>
      <c r="BI6" s="3"/>
      <c r="BJ6" s="3"/>
      <c r="BK6" s="3"/>
      <c r="BL6" s="3"/>
      <c r="BM6" s="3"/>
      <c r="BN6" s="3"/>
      <c r="BO6" s="3"/>
      <c r="BP6" s="3"/>
      <c r="BQ6" s="6"/>
      <c r="BT6" s="3"/>
      <c r="BU6" s="5"/>
      <c r="BV6" s="3"/>
      <c r="BW6" s="3"/>
      <c r="BX6" s="3"/>
      <c r="BY6" s="3"/>
      <c r="BZ6" s="3"/>
      <c r="CA6" s="3"/>
      <c r="CB6" s="3"/>
      <c r="CC6" s="3"/>
      <c r="CD6" s="3"/>
      <c r="CE6" s="6"/>
      <c r="CH6" s="3"/>
      <c r="CI6" s="5"/>
      <c r="CJ6" s="3"/>
      <c r="CK6" s="3"/>
      <c r="CL6" s="3"/>
      <c r="CM6" s="3"/>
      <c r="CN6" s="3"/>
      <c r="CO6" s="3"/>
      <c r="CP6" s="3"/>
      <c r="CQ6" s="3"/>
      <c r="CR6" s="3"/>
      <c r="CS6" s="6"/>
      <c r="CV6" s="3"/>
      <c r="CW6" s="5"/>
      <c r="CX6" s="3"/>
      <c r="CY6" s="3"/>
      <c r="CZ6" s="3"/>
      <c r="DA6" s="3"/>
      <c r="DB6" s="3"/>
      <c r="DC6" s="3"/>
      <c r="DD6" s="3"/>
      <c r="DE6" s="3"/>
      <c r="DF6" s="3"/>
      <c r="DG6" s="6"/>
      <c r="DJ6" s="3"/>
      <c r="DK6" s="5"/>
      <c r="DL6" s="3"/>
      <c r="DM6" s="3"/>
      <c r="DN6" s="3"/>
      <c r="DO6" s="3"/>
      <c r="DP6" s="3"/>
      <c r="DQ6" s="3"/>
      <c r="DR6" s="3"/>
      <c r="DS6" s="3"/>
      <c r="DT6" s="3"/>
      <c r="DU6" s="6"/>
      <c r="DX6" s="3"/>
      <c r="DY6" s="5"/>
      <c r="DZ6" s="3"/>
      <c r="EA6" s="3"/>
      <c r="EB6" s="3"/>
      <c r="EC6" s="3"/>
      <c r="ED6" s="3"/>
      <c r="EE6" s="3"/>
      <c r="EF6" s="3"/>
      <c r="EG6" s="3"/>
      <c r="EH6" s="3"/>
      <c r="EI6" s="6"/>
    </row>
    <row r="7" spans="1:140" ht="30" customHeight="1">
      <c r="A7" s="140" t="s">
        <v>98</v>
      </c>
      <c r="B7" s="141" t="s">
        <v>109</v>
      </c>
      <c r="C7" s="142"/>
      <c r="D7" s="143"/>
      <c r="E7" s="144" t="s">
        <v>110</v>
      </c>
      <c r="F7" s="144" t="s">
        <v>111</v>
      </c>
      <c r="G7" s="144"/>
      <c r="H7" s="144" t="s">
        <v>5</v>
      </c>
      <c r="I7" s="144" t="s">
        <v>6</v>
      </c>
      <c r="J7" s="144"/>
      <c r="K7" s="141" t="s">
        <v>7</v>
      </c>
      <c r="L7" s="142"/>
      <c r="M7" s="142"/>
      <c r="O7" s="140" t="s">
        <v>42</v>
      </c>
      <c r="P7" s="141" t="s">
        <v>109</v>
      </c>
      <c r="Q7" s="142"/>
      <c r="R7" s="143"/>
      <c r="S7" s="144" t="s">
        <v>110</v>
      </c>
      <c r="T7" s="144" t="s">
        <v>111</v>
      </c>
      <c r="U7" s="144"/>
      <c r="V7" s="144" t="s">
        <v>5</v>
      </c>
      <c r="W7" s="144" t="s">
        <v>6</v>
      </c>
      <c r="X7" s="144"/>
      <c r="Y7" s="141" t="s">
        <v>7</v>
      </c>
      <c r="Z7" s="142"/>
      <c r="AA7" s="142"/>
      <c r="AC7" s="140" t="s">
        <v>99</v>
      </c>
      <c r="AD7" s="141" t="s">
        <v>109</v>
      </c>
      <c r="AE7" s="142"/>
      <c r="AF7" s="143"/>
      <c r="AG7" s="144" t="s">
        <v>110</v>
      </c>
      <c r="AH7" s="144" t="s">
        <v>111</v>
      </c>
      <c r="AI7" s="144"/>
      <c r="AJ7" s="144" t="s">
        <v>5</v>
      </c>
      <c r="AK7" s="144" t="s">
        <v>6</v>
      </c>
      <c r="AL7" s="144"/>
      <c r="AM7" s="141" t="s">
        <v>7</v>
      </c>
      <c r="AN7" s="142"/>
      <c r="AO7" s="142"/>
      <c r="AQ7" s="140" t="s">
        <v>100</v>
      </c>
      <c r="AR7" s="141" t="s">
        <v>109</v>
      </c>
      <c r="AS7" s="142"/>
      <c r="AT7" s="143"/>
      <c r="AU7" s="144" t="s">
        <v>110</v>
      </c>
      <c r="AV7" s="144" t="s">
        <v>111</v>
      </c>
      <c r="AW7" s="144"/>
      <c r="AX7" s="144" t="s">
        <v>5</v>
      </c>
      <c r="AY7" s="144" t="s">
        <v>6</v>
      </c>
      <c r="AZ7" s="144"/>
      <c r="BA7" s="141" t="s">
        <v>7</v>
      </c>
      <c r="BB7" s="142"/>
      <c r="BC7" s="142"/>
      <c r="BE7" s="140" t="s">
        <v>98</v>
      </c>
      <c r="BF7" s="141" t="s">
        <v>109</v>
      </c>
      <c r="BG7" s="142"/>
      <c r="BH7" s="143"/>
      <c r="BI7" s="144" t="s">
        <v>110</v>
      </c>
      <c r="BJ7" s="144" t="s">
        <v>111</v>
      </c>
      <c r="BK7" s="144"/>
      <c r="BL7" s="144" t="s">
        <v>5</v>
      </c>
      <c r="BM7" s="144" t="s">
        <v>6</v>
      </c>
      <c r="BN7" s="144"/>
      <c r="BO7" s="141" t="s">
        <v>7</v>
      </c>
      <c r="BP7" s="142"/>
      <c r="BQ7" s="142"/>
      <c r="BS7" s="140" t="s">
        <v>42</v>
      </c>
      <c r="BT7" s="141" t="s">
        <v>109</v>
      </c>
      <c r="BU7" s="142"/>
      <c r="BV7" s="143"/>
      <c r="BW7" s="144" t="s">
        <v>110</v>
      </c>
      <c r="BX7" s="144" t="s">
        <v>111</v>
      </c>
      <c r="BY7" s="144"/>
      <c r="BZ7" s="144" t="s">
        <v>5</v>
      </c>
      <c r="CA7" s="144" t="s">
        <v>6</v>
      </c>
      <c r="CB7" s="144"/>
      <c r="CC7" s="141" t="s">
        <v>7</v>
      </c>
      <c r="CD7" s="142"/>
      <c r="CE7" s="142"/>
      <c r="CG7" s="140" t="s">
        <v>99</v>
      </c>
      <c r="CH7" s="141" t="s">
        <v>109</v>
      </c>
      <c r="CI7" s="142"/>
      <c r="CJ7" s="143"/>
      <c r="CK7" s="144" t="s">
        <v>110</v>
      </c>
      <c r="CL7" s="144" t="s">
        <v>111</v>
      </c>
      <c r="CM7" s="144"/>
      <c r="CN7" s="144" t="s">
        <v>5</v>
      </c>
      <c r="CO7" s="144" t="s">
        <v>6</v>
      </c>
      <c r="CP7" s="144"/>
      <c r="CQ7" s="141" t="s">
        <v>7</v>
      </c>
      <c r="CR7" s="142"/>
      <c r="CS7" s="142"/>
      <c r="CU7" s="140" t="s">
        <v>100</v>
      </c>
      <c r="CV7" s="141" t="s">
        <v>109</v>
      </c>
      <c r="CW7" s="142"/>
      <c r="CX7" s="143"/>
      <c r="CY7" s="144" t="s">
        <v>110</v>
      </c>
      <c r="CZ7" s="144" t="s">
        <v>111</v>
      </c>
      <c r="DA7" s="144"/>
      <c r="DB7" s="144" t="s">
        <v>5</v>
      </c>
      <c r="DC7" s="144" t="s">
        <v>6</v>
      </c>
      <c r="DD7" s="144"/>
      <c r="DE7" s="141" t="s">
        <v>7</v>
      </c>
      <c r="DF7" s="142"/>
      <c r="DG7" s="142"/>
      <c r="DI7" s="140" t="s">
        <v>66</v>
      </c>
      <c r="DJ7" s="141" t="s">
        <v>109</v>
      </c>
      <c r="DK7" s="142"/>
      <c r="DL7" s="143"/>
      <c r="DM7" s="144" t="s">
        <v>110</v>
      </c>
      <c r="DN7" s="144" t="s">
        <v>111</v>
      </c>
      <c r="DO7" s="144"/>
      <c r="DP7" s="144" t="s">
        <v>5</v>
      </c>
      <c r="DQ7" s="144" t="s">
        <v>6</v>
      </c>
      <c r="DR7" s="144"/>
      <c r="DS7" s="141" t="s">
        <v>7</v>
      </c>
      <c r="DT7" s="142"/>
      <c r="DU7" s="142"/>
      <c r="DW7" s="140" t="s">
        <v>66</v>
      </c>
      <c r="DX7" s="141" t="s">
        <v>109</v>
      </c>
      <c r="DY7" s="142"/>
      <c r="DZ7" s="143"/>
      <c r="EA7" s="144" t="s">
        <v>110</v>
      </c>
      <c r="EB7" s="144" t="s">
        <v>111</v>
      </c>
      <c r="EC7" s="144"/>
      <c r="ED7" s="144" t="s">
        <v>5</v>
      </c>
      <c r="EE7" s="144" t="s">
        <v>6</v>
      </c>
      <c r="EF7" s="144"/>
      <c r="EG7" s="141" t="s">
        <v>7</v>
      </c>
      <c r="EH7" s="142"/>
      <c r="EI7" s="142"/>
    </row>
    <row r="8" spans="1:140" ht="15" customHeight="1">
      <c r="A8" s="148" t="s">
        <v>67</v>
      </c>
      <c r="B8" s="145" t="s">
        <v>11</v>
      </c>
      <c r="C8" s="145" t="s">
        <v>12</v>
      </c>
      <c r="D8" s="145" t="s">
        <v>13</v>
      </c>
      <c r="E8" s="145" t="s">
        <v>16</v>
      </c>
      <c r="F8" s="145" t="s">
        <v>14</v>
      </c>
      <c r="G8" s="145" t="s">
        <v>15</v>
      </c>
      <c r="H8" s="145" t="s">
        <v>16</v>
      </c>
      <c r="I8" s="145" t="s">
        <v>11</v>
      </c>
      <c r="J8" s="145" t="s">
        <v>12</v>
      </c>
      <c r="K8" s="146" t="s">
        <v>11</v>
      </c>
      <c r="L8" s="145" t="s">
        <v>12</v>
      </c>
      <c r="M8" s="147" t="s">
        <v>13</v>
      </c>
      <c r="O8" s="148" t="s">
        <v>67</v>
      </c>
      <c r="P8" s="145" t="s">
        <v>11</v>
      </c>
      <c r="Q8" s="145" t="s">
        <v>12</v>
      </c>
      <c r="R8" s="145" t="s">
        <v>13</v>
      </c>
      <c r="S8" s="145" t="s">
        <v>16</v>
      </c>
      <c r="T8" s="145" t="s">
        <v>14</v>
      </c>
      <c r="U8" s="145" t="s">
        <v>15</v>
      </c>
      <c r="V8" s="145" t="s">
        <v>16</v>
      </c>
      <c r="W8" s="145" t="s">
        <v>11</v>
      </c>
      <c r="X8" s="145" t="s">
        <v>12</v>
      </c>
      <c r="Y8" s="146" t="s">
        <v>11</v>
      </c>
      <c r="Z8" s="145" t="s">
        <v>12</v>
      </c>
      <c r="AA8" s="147" t="s">
        <v>13</v>
      </c>
      <c r="AC8" s="148" t="s">
        <v>67</v>
      </c>
      <c r="AD8" s="145" t="s">
        <v>11</v>
      </c>
      <c r="AE8" s="145" t="s">
        <v>12</v>
      </c>
      <c r="AF8" s="145" t="s">
        <v>13</v>
      </c>
      <c r="AG8" s="145" t="s">
        <v>16</v>
      </c>
      <c r="AH8" s="145" t="s">
        <v>14</v>
      </c>
      <c r="AI8" s="145" t="s">
        <v>15</v>
      </c>
      <c r="AJ8" s="145" t="s">
        <v>16</v>
      </c>
      <c r="AK8" s="145" t="s">
        <v>11</v>
      </c>
      <c r="AL8" s="145" t="s">
        <v>12</v>
      </c>
      <c r="AM8" s="146" t="s">
        <v>11</v>
      </c>
      <c r="AN8" s="145" t="s">
        <v>12</v>
      </c>
      <c r="AO8" s="147" t="s">
        <v>13</v>
      </c>
      <c r="AQ8" s="148" t="s">
        <v>67</v>
      </c>
      <c r="AR8" s="145" t="s">
        <v>11</v>
      </c>
      <c r="AS8" s="145" t="s">
        <v>12</v>
      </c>
      <c r="AT8" s="145" t="s">
        <v>13</v>
      </c>
      <c r="AU8" s="145" t="s">
        <v>16</v>
      </c>
      <c r="AV8" s="145" t="s">
        <v>14</v>
      </c>
      <c r="AW8" s="145" t="s">
        <v>15</v>
      </c>
      <c r="AX8" s="145" t="s">
        <v>16</v>
      </c>
      <c r="AY8" s="145" t="s">
        <v>11</v>
      </c>
      <c r="AZ8" s="145" t="s">
        <v>12</v>
      </c>
      <c r="BA8" s="146" t="s">
        <v>11</v>
      </c>
      <c r="BB8" s="145" t="s">
        <v>12</v>
      </c>
      <c r="BC8" s="147" t="s">
        <v>13</v>
      </c>
      <c r="BE8" s="148" t="s">
        <v>67</v>
      </c>
      <c r="BF8" s="145" t="s">
        <v>11</v>
      </c>
      <c r="BG8" s="145" t="s">
        <v>12</v>
      </c>
      <c r="BH8" s="145" t="s">
        <v>13</v>
      </c>
      <c r="BI8" s="145" t="s">
        <v>16</v>
      </c>
      <c r="BJ8" s="145" t="s">
        <v>14</v>
      </c>
      <c r="BK8" s="145" t="s">
        <v>15</v>
      </c>
      <c r="BL8" s="145" t="s">
        <v>16</v>
      </c>
      <c r="BM8" s="145" t="s">
        <v>11</v>
      </c>
      <c r="BN8" s="145" t="s">
        <v>12</v>
      </c>
      <c r="BO8" s="146" t="s">
        <v>11</v>
      </c>
      <c r="BP8" s="145" t="s">
        <v>12</v>
      </c>
      <c r="BQ8" s="147" t="s">
        <v>13</v>
      </c>
      <c r="BS8" s="148" t="s">
        <v>67</v>
      </c>
      <c r="BT8" s="145" t="s">
        <v>11</v>
      </c>
      <c r="BU8" s="145" t="s">
        <v>12</v>
      </c>
      <c r="BV8" s="145" t="s">
        <v>13</v>
      </c>
      <c r="BW8" s="145" t="s">
        <v>16</v>
      </c>
      <c r="BX8" s="145" t="s">
        <v>14</v>
      </c>
      <c r="BY8" s="145" t="s">
        <v>15</v>
      </c>
      <c r="BZ8" s="145" t="s">
        <v>16</v>
      </c>
      <c r="CA8" s="145" t="s">
        <v>11</v>
      </c>
      <c r="CB8" s="145" t="s">
        <v>12</v>
      </c>
      <c r="CC8" s="146" t="s">
        <v>11</v>
      </c>
      <c r="CD8" s="145" t="s">
        <v>12</v>
      </c>
      <c r="CE8" s="147" t="s">
        <v>13</v>
      </c>
      <c r="CG8" s="148" t="s">
        <v>67</v>
      </c>
      <c r="CH8" s="145" t="s">
        <v>11</v>
      </c>
      <c r="CI8" s="145" t="s">
        <v>12</v>
      </c>
      <c r="CJ8" s="145" t="s">
        <v>13</v>
      </c>
      <c r="CK8" s="145" t="s">
        <v>16</v>
      </c>
      <c r="CL8" s="145" t="s">
        <v>14</v>
      </c>
      <c r="CM8" s="145" t="s">
        <v>15</v>
      </c>
      <c r="CN8" s="145" t="s">
        <v>16</v>
      </c>
      <c r="CO8" s="145" t="s">
        <v>11</v>
      </c>
      <c r="CP8" s="145" t="s">
        <v>12</v>
      </c>
      <c r="CQ8" s="146" t="s">
        <v>11</v>
      </c>
      <c r="CR8" s="145" t="s">
        <v>12</v>
      </c>
      <c r="CS8" s="147" t="s">
        <v>13</v>
      </c>
      <c r="CU8" s="148" t="s">
        <v>67</v>
      </c>
      <c r="CV8" s="145" t="s">
        <v>11</v>
      </c>
      <c r="CW8" s="145" t="s">
        <v>12</v>
      </c>
      <c r="CX8" s="145" t="s">
        <v>13</v>
      </c>
      <c r="CY8" s="145" t="s">
        <v>16</v>
      </c>
      <c r="CZ8" s="145" t="s">
        <v>14</v>
      </c>
      <c r="DA8" s="145" t="s">
        <v>15</v>
      </c>
      <c r="DB8" s="145" t="s">
        <v>16</v>
      </c>
      <c r="DC8" s="145" t="s">
        <v>11</v>
      </c>
      <c r="DD8" s="145" t="s">
        <v>12</v>
      </c>
      <c r="DE8" s="146" t="s">
        <v>11</v>
      </c>
      <c r="DF8" s="145" t="s">
        <v>12</v>
      </c>
      <c r="DG8" s="147" t="s">
        <v>13</v>
      </c>
      <c r="DI8" s="148" t="s">
        <v>67</v>
      </c>
      <c r="DJ8" s="145" t="s">
        <v>11</v>
      </c>
      <c r="DK8" s="145" t="s">
        <v>12</v>
      </c>
      <c r="DL8" s="145" t="s">
        <v>13</v>
      </c>
      <c r="DM8" s="145" t="s">
        <v>16</v>
      </c>
      <c r="DN8" s="145" t="s">
        <v>14</v>
      </c>
      <c r="DO8" s="145" t="s">
        <v>15</v>
      </c>
      <c r="DP8" s="145" t="s">
        <v>16</v>
      </c>
      <c r="DQ8" s="145" t="s">
        <v>11</v>
      </c>
      <c r="DR8" s="145" t="s">
        <v>12</v>
      </c>
      <c r="DS8" s="146" t="s">
        <v>11</v>
      </c>
      <c r="DT8" s="145" t="s">
        <v>12</v>
      </c>
      <c r="DU8" s="147" t="s">
        <v>13</v>
      </c>
      <c r="DW8" s="148" t="s">
        <v>67</v>
      </c>
      <c r="DX8" s="145" t="s">
        <v>11</v>
      </c>
      <c r="DY8" s="145" t="s">
        <v>12</v>
      </c>
      <c r="DZ8" s="145" t="s">
        <v>13</v>
      </c>
      <c r="EA8" s="145" t="s">
        <v>16</v>
      </c>
      <c r="EB8" s="145" t="s">
        <v>14</v>
      </c>
      <c r="EC8" s="145" t="s">
        <v>15</v>
      </c>
      <c r="ED8" s="145" t="s">
        <v>16</v>
      </c>
      <c r="EE8" s="145" t="s">
        <v>11</v>
      </c>
      <c r="EF8" s="145" t="s">
        <v>12</v>
      </c>
      <c r="EG8" s="146" t="s">
        <v>11</v>
      </c>
      <c r="EH8" s="145" t="s">
        <v>12</v>
      </c>
      <c r="EI8" s="147" t="s">
        <v>13</v>
      </c>
    </row>
    <row r="9" spans="1:140" ht="15" customHeight="1">
      <c r="A9" s="34" t="s">
        <v>32</v>
      </c>
      <c r="B9" s="35">
        <v>935.81366504207722</v>
      </c>
      <c r="C9" s="36">
        <v>27.871666780997323</v>
      </c>
      <c r="D9" s="36">
        <v>2.1735572200963849</v>
      </c>
      <c r="E9" s="124">
        <v>-3.0333402435890444E-2</v>
      </c>
      <c r="F9" s="37">
        <v>2.5000000000000001E-2</v>
      </c>
      <c r="G9" s="38">
        <v>0</v>
      </c>
      <c r="H9" s="124">
        <v>-7.4894729137836569E-3</v>
      </c>
      <c r="I9" s="37">
        <v>0.11249999999999999</v>
      </c>
      <c r="J9" s="38">
        <v>-3.7500000000000006E-2</v>
      </c>
      <c r="K9" s="35">
        <v>1099.0923563003514</v>
      </c>
      <c r="L9" s="36">
        <v>26.012740884871409</v>
      </c>
      <c r="M9" s="42">
        <v>2.3825337227486503</v>
      </c>
      <c r="N9" s="121"/>
      <c r="O9" s="34" t="s">
        <v>32</v>
      </c>
      <c r="P9" s="35">
        <v>1454.0070892818255</v>
      </c>
      <c r="Q9" s="36">
        <v>24.72227000154902</v>
      </c>
      <c r="R9" s="36">
        <v>2.9955296537826404</v>
      </c>
      <c r="S9" s="124">
        <v>-3.0159890075004747E-2</v>
      </c>
      <c r="T9" s="37">
        <v>2.5000000000000001E-2</v>
      </c>
      <c r="U9" s="38">
        <v>0</v>
      </c>
      <c r="V9" s="124">
        <v>-7.4894729137836569E-3</v>
      </c>
      <c r="W9" s="37">
        <v>0.11249999999999999</v>
      </c>
      <c r="X9" s="38">
        <v>-3.7500000000000006E-2</v>
      </c>
      <c r="Y9" s="35">
        <v>1707.6990190823103</v>
      </c>
      <c r="Z9" s="36">
        <v>23.07752471630155</v>
      </c>
      <c r="AA9" s="42">
        <v>3.2841221934063274</v>
      </c>
      <c r="AB9" s="121"/>
      <c r="AC9" s="34" t="s">
        <v>32</v>
      </c>
      <c r="AD9" s="35">
        <v>1382.4091774297506</v>
      </c>
      <c r="AE9" s="36">
        <v>23.990603134887312</v>
      </c>
      <c r="AF9" s="36">
        <v>2.7637358288119303</v>
      </c>
      <c r="AG9" s="124">
        <v>-3.0223353820221011E-2</v>
      </c>
      <c r="AH9" s="37">
        <v>2.5000000000000001E-2</v>
      </c>
      <c r="AI9" s="38">
        <v>0</v>
      </c>
      <c r="AJ9" s="124">
        <v>-7.4894729137836569E-3</v>
      </c>
      <c r="AK9" s="37">
        <v>0.11249999999999999</v>
      </c>
      <c r="AL9" s="38">
        <v>-3.7500000000000006E-2</v>
      </c>
      <c r="AM9" s="35">
        <v>1623.6088624803078</v>
      </c>
      <c r="AN9" s="36">
        <v>22.393069398681821</v>
      </c>
      <c r="AO9" s="42">
        <v>3.0297988278196986</v>
      </c>
      <c r="AP9" s="121"/>
      <c r="AQ9" s="34" t="s">
        <v>32</v>
      </c>
      <c r="AR9" s="35">
        <v>1166.80317864688</v>
      </c>
      <c r="AS9" s="36">
        <v>25.385709800318914</v>
      </c>
      <c r="AT9" s="36">
        <v>2.46834390726828</v>
      </c>
      <c r="AU9" s="124">
        <v>-3.2916691935949705E-2</v>
      </c>
      <c r="AV9" s="37">
        <v>2.5000000000000001E-2</v>
      </c>
      <c r="AW9" s="38">
        <v>0</v>
      </c>
      <c r="AX9" s="124">
        <v>-7.4894729137836569E-3</v>
      </c>
      <c r="AY9" s="37">
        <v>0.11249999999999999</v>
      </c>
      <c r="AZ9" s="38">
        <v>-3.7500000000000006E-2</v>
      </c>
      <c r="BA9" s="35">
        <v>1370.3844075626714</v>
      </c>
      <c r="BB9" s="36">
        <v>23.629467603324656</v>
      </c>
      <c r="BC9" s="42">
        <v>2.6984544968836164</v>
      </c>
      <c r="BD9" s="121"/>
      <c r="BE9" s="34" t="s">
        <v>32</v>
      </c>
      <c r="BF9" s="35">
        <v>601.55851969250011</v>
      </c>
      <c r="BG9" s="36">
        <v>27.158035313752453</v>
      </c>
      <c r="BH9" s="36">
        <v>1.3614289600914642</v>
      </c>
      <c r="BI9" s="124">
        <v>0</v>
      </c>
      <c r="BJ9" s="37">
        <v>2.5000000000000001E-2</v>
      </c>
      <c r="BK9" s="38">
        <v>0</v>
      </c>
      <c r="BL9" s="124">
        <v>-7.4894729137836569E-3</v>
      </c>
      <c r="BM9" s="37">
        <v>0.11249999999999999</v>
      </c>
      <c r="BN9" s="38">
        <v>-3.7500000000000006E-2</v>
      </c>
      <c r="BO9" s="35">
        <v>706.51711506227366</v>
      </c>
      <c r="BP9" s="36">
        <v>26.139608989486735</v>
      </c>
      <c r="BQ9" s="42">
        <v>1.5390067610090037</v>
      </c>
      <c r="BR9" s="121"/>
      <c r="BS9" s="34" t="s">
        <v>32</v>
      </c>
      <c r="BT9" s="35">
        <v>934.66294084458343</v>
      </c>
      <c r="BU9" s="36">
        <v>24.089276289567</v>
      </c>
      <c r="BV9" s="36">
        <v>1.8762794849686988</v>
      </c>
      <c r="BW9" s="124">
        <v>0</v>
      </c>
      <c r="BX9" s="37">
        <v>2.5000000000000001E-2</v>
      </c>
      <c r="BY9" s="38">
        <v>0</v>
      </c>
      <c r="BZ9" s="124">
        <v>-7.4894729137836569E-3</v>
      </c>
      <c r="CA9" s="37">
        <v>0.11249999999999999</v>
      </c>
      <c r="CB9" s="38">
        <v>-3.7500000000000006E-2</v>
      </c>
      <c r="CC9" s="35">
        <v>1097.7408562988865</v>
      </c>
      <c r="CD9" s="36">
        <v>23.185928428708237</v>
      </c>
      <c r="CE9" s="42">
        <v>2.1210117439512395</v>
      </c>
      <c r="CF9" s="121"/>
      <c r="CG9" s="34" t="s">
        <v>32</v>
      </c>
      <c r="CH9" s="35">
        <v>888.63846452442647</v>
      </c>
      <c r="CI9" s="36">
        <v>23.376343160779424</v>
      </c>
      <c r="CJ9" s="36">
        <v>1.7310931410492589</v>
      </c>
      <c r="CK9" s="124">
        <v>0</v>
      </c>
      <c r="CL9" s="37">
        <v>2.5000000000000001E-2</v>
      </c>
      <c r="CM9" s="38">
        <v>0</v>
      </c>
      <c r="CN9" s="124">
        <v>-7.4894729137836569E-3</v>
      </c>
      <c r="CO9" s="37">
        <v>0.11249999999999999</v>
      </c>
      <c r="CP9" s="38">
        <v>-3.7500000000000006E-2</v>
      </c>
      <c r="CQ9" s="35">
        <v>1043.686131500722</v>
      </c>
      <c r="CR9" s="36">
        <v>22.499730292250195</v>
      </c>
      <c r="CS9" s="42">
        <v>1.9568880390440182</v>
      </c>
      <c r="CT9" s="121"/>
      <c r="CU9" s="34" t="s">
        <v>32</v>
      </c>
      <c r="CV9" s="35">
        <v>750.04289757594131</v>
      </c>
      <c r="CW9" s="36">
        <v>24.735729249309834</v>
      </c>
      <c r="CX9" s="36">
        <v>1.5460715033171928</v>
      </c>
      <c r="CY9" s="124">
        <v>0</v>
      </c>
      <c r="CZ9" s="37">
        <v>2.5000000000000001E-2</v>
      </c>
      <c r="DA9" s="38">
        <v>0</v>
      </c>
      <c r="DB9" s="124">
        <v>-7.4894729137836569E-3</v>
      </c>
      <c r="DC9" s="37">
        <v>0.11249999999999999</v>
      </c>
      <c r="DD9" s="38">
        <v>-3.7500000000000006E-2</v>
      </c>
      <c r="DE9" s="35">
        <v>880.90871764094004</v>
      </c>
      <c r="DF9" s="36">
        <v>23.808139402460714</v>
      </c>
      <c r="DG9" s="42">
        <v>1.7477331292032003</v>
      </c>
      <c r="DH9" s="121"/>
      <c r="DI9" s="34" t="s">
        <v>32</v>
      </c>
      <c r="DJ9" s="35">
        <v>24.540949407062826</v>
      </c>
      <c r="DK9" s="36">
        <v>25.247294295851582</v>
      </c>
      <c r="DL9" s="36">
        <v>5.1632714331643292E-2</v>
      </c>
      <c r="DM9" s="124">
        <v>-0.24322590801870636</v>
      </c>
      <c r="DN9" s="37">
        <v>2.5000000000000001E-2</v>
      </c>
      <c r="DO9" s="38">
        <v>0</v>
      </c>
      <c r="DP9" s="124">
        <v>-2.1993472240576684E-2</v>
      </c>
      <c r="DQ9" s="37">
        <v>0.11249999999999999</v>
      </c>
      <c r="DR9" s="38">
        <v>-3.7500000000000006E-2</v>
      </c>
      <c r="DS9" s="35">
        <v>28.401599353454479</v>
      </c>
      <c r="DT9" s="36">
        <v>18.390004532637793</v>
      </c>
      <c r="DU9" s="42">
        <v>4.3525461737015866E-2</v>
      </c>
      <c r="DV9" s="121"/>
      <c r="DW9" s="34" t="s">
        <v>32</v>
      </c>
      <c r="DX9" s="35">
        <v>12.59967613447056</v>
      </c>
      <c r="DY9" s="36">
        <v>24.055521323793219</v>
      </c>
      <c r="DZ9" s="36">
        <v>2.5257648160470419E-2</v>
      </c>
      <c r="EA9" s="124">
        <v>0</v>
      </c>
      <c r="EB9" s="37">
        <v>2.5000000000000001E-2</v>
      </c>
      <c r="EC9" s="38">
        <v>0</v>
      </c>
      <c r="ED9" s="124">
        <v>-2.1993472240576684E-2</v>
      </c>
      <c r="EE9" s="37">
        <v>0.11249999999999999</v>
      </c>
      <c r="EF9" s="38">
        <v>-3.7500000000000006E-2</v>
      </c>
      <c r="EG9" s="35">
        <v>14.581789303209527</v>
      </c>
      <c r="EH9" s="36">
        <v>23.153439274150973</v>
      </c>
      <c r="EI9" s="42">
        <v>2.8134881095027167E-2</v>
      </c>
      <c r="EJ9" s="121"/>
    </row>
    <row r="10" spans="1:140" ht="15" customHeight="1">
      <c r="A10" s="43" t="s">
        <v>33</v>
      </c>
      <c r="B10" s="44">
        <v>298.40117709152355</v>
      </c>
      <c r="C10" s="45">
        <v>115.11065574371834</v>
      </c>
      <c r="D10" s="45">
        <v>2.8624295974752245</v>
      </c>
      <c r="E10" s="125">
        <v>-9.849877029642351E-3</v>
      </c>
      <c r="F10" s="46">
        <v>2.5000000000000001E-2</v>
      </c>
      <c r="G10" s="47">
        <v>0</v>
      </c>
      <c r="H10" s="125">
        <v>-7.4894729137836569E-3</v>
      </c>
      <c r="I10" s="46">
        <v>-0.11249999999999999</v>
      </c>
      <c r="J10" s="47">
        <v>3.7500000000000006E-2</v>
      </c>
      <c r="K10" s="44">
        <v>279.58487870177868</v>
      </c>
      <c r="L10" s="45">
        <v>118.25096106258528</v>
      </c>
      <c r="M10" s="50">
        <v>2.755098383754305</v>
      </c>
      <c r="N10" s="121"/>
      <c r="O10" s="43" t="s">
        <v>33</v>
      </c>
      <c r="P10" s="44">
        <v>463.63655837576209</v>
      </c>
      <c r="Q10" s="45">
        <v>102.10357111802887</v>
      </c>
      <c r="R10" s="45">
        <v>3.9449123592531476</v>
      </c>
      <c r="S10" s="125">
        <v>-1.1082350437459976E-2</v>
      </c>
      <c r="T10" s="46">
        <v>2.5000000000000001E-2</v>
      </c>
      <c r="U10" s="47">
        <v>0</v>
      </c>
      <c r="V10" s="125">
        <v>-7.4894729137836569E-3</v>
      </c>
      <c r="W10" s="46">
        <v>-0.11249999999999999</v>
      </c>
      <c r="X10" s="47">
        <v>3.7500000000000006E-2</v>
      </c>
      <c r="Y10" s="44">
        <v>434.40100403973827</v>
      </c>
      <c r="Z10" s="45">
        <v>104.75847444555711</v>
      </c>
      <c r="AA10" s="50">
        <v>3.7922655400684393</v>
      </c>
      <c r="AB10" s="121"/>
      <c r="AC10" s="43" t="s">
        <v>33</v>
      </c>
      <c r="AD10" s="44">
        <v>440.80626429900929</v>
      </c>
      <c r="AE10" s="45">
        <v>99.081769319479747</v>
      </c>
      <c r="AF10" s="45">
        <v>3.639655382821338</v>
      </c>
      <c r="AG10" s="125">
        <v>-1.2285200854912692E-2</v>
      </c>
      <c r="AH10" s="46">
        <v>2.5000000000000001E-2</v>
      </c>
      <c r="AI10" s="47">
        <v>0</v>
      </c>
      <c r="AJ10" s="125">
        <v>-7.4894729137836569E-3</v>
      </c>
      <c r="AK10" s="46">
        <v>-0.11249999999999999</v>
      </c>
      <c r="AL10" s="47">
        <v>3.7500000000000006E-2</v>
      </c>
      <c r="AM10" s="44">
        <v>413.01032099220754</v>
      </c>
      <c r="AN10" s="45">
        <v>101.53444975291718</v>
      </c>
      <c r="AO10" s="50">
        <v>3.4945646403516246</v>
      </c>
      <c r="AP10" s="121"/>
      <c r="AQ10" s="43" t="s">
        <v>33</v>
      </c>
      <c r="AR10" s="44">
        <v>372.05637719203986</v>
      </c>
      <c r="AS10" s="45">
        <v>104.84359348134701</v>
      </c>
      <c r="AT10" s="45">
        <v>3.2506439635387445</v>
      </c>
      <c r="AU10" s="125">
        <v>-1.1672500530450103E-2</v>
      </c>
      <c r="AV10" s="46">
        <v>2.5000000000000001E-2</v>
      </c>
      <c r="AW10" s="47">
        <v>0</v>
      </c>
      <c r="AX10" s="125">
        <v>-7.4894729137836569E-3</v>
      </c>
      <c r="AY10" s="46">
        <v>-0.11249999999999999</v>
      </c>
      <c r="AZ10" s="47">
        <v>3.7500000000000006E-2</v>
      </c>
      <c r="BA10" s="44">
        <v>348.59559905675229</v>
      </c>
      <c r="BB10" s="45">
        <v>107.50554932760251</v>
      </c>
      <c r="BC10" s="50">
        <v>3.1229967808150692</v>
      </c>
      <c r="BD10" s="121"/>
      <c r="BE10" s="43" t="s">
        <v>33</v>
      </c>
      <c r="BF10" s="44">
        <v>191.81785548900413</v>
      </c>
      <c r="BG10" s="45">
        <v>112.1633405795633</v>
      </c>
      <c r="BH10" s="45">
        <v>1.7929109545378854</v>
      </c>
      <c r="BI10" s="125">
        <v>0</v>
      </c>
      <c r="BJ10" s="46">
        <v>2.5000000000000001E-2</v>
      </c>
      <c r="BK10" s="47">
        <v>0</v>
      </c>
      <c r="BL10" s="125">
        <v>-7.4894729137836569E-3</v>
      </c>
      <c r="BM10" s="46">
        <v>-0.11249999999999999</v>
      </c>
      <c r="BN10" s="47">
        <v>3.7500000000000006E-2</v>
      </c>
      <c r="BO10" s="44">
        <v>179.72238709795604</v>
      </c>
      <c r="BP10" s="45">
        <v>116.36946585129694</v>
      </c>
      <c r="BQ10" s="50">
        <v>1.7428498490090969</v>
      </c>
      <c r="BR10" s="121"/>
      <c r="BS10" s="43" t="s">
        <v>33</v>
      </c>
      <c r="BT10" s="44">
        <v>298.0342477893912</v>
      </c>
      <c r="BU10" s="45">
        <v>99.489291827147767</v>
      </c>
      <c r="BV10" s="45">
        <v>2.4709346877336009</v>
      </c>
      <c r="BW10" s="125">
        <v>0</v>
      </c>
      <c r="BX10" s="46">
        <v>2.5000000000000001E-2</v>
      </c>
      <c r="BY10" s="47">
        <v>0</v>
      </c>
      <c r="BZ10" s="125">
        <v>-7.4894729137836569E-3</v>
      </c>
      <c r="CA10" s="46">
        <v>-0.11249999999999999</v>
      </c>
      <c r="CB10" s="47">
        <v>3.7500000000000006E-2</v>
      </c>
      <c r="CC10" s="44">
        <v>279.24108687954561</v>
      </c>
      <c r="CD10" s="45">
        <v>103.22014027066582</v>
      </c>
      <c r="CE10" s="50">
        <v>2.4019420130866567</v>
      </c>
      <c r="CF10" s="121"/>
      <c r="CG10" s="43" t="s">
        <v>33</v>
      </c>
      <c r="CH10" s="44">
        <v>283.35850792579538</v>
      </c>
      <c r="CI10" s="45">
        <v>96.544860817657124</v>
      </c>
      <c r="CJ10" s="45">
        <v>2.2797339757662423</v>
      </c>
      <c r="CK10" s="125">
        <v>0</v>
      </c>
      <c r="CL10" s="46">
        <v>2.5000000000000001E-2</v>
      </c>
      <c r="CM10" s="47">
        <v>0</v>
      </c>
      <c r="CN10" s="125">
        <v>-7.4894729137836569E-3</v>
      </c>
      <c r="CO10" s="46">
        <v>-0.11249999999999999</v>
      </c>
      <c r="CP10" s="47">
        <v>3.7500000000000006E-2</v>
      </c>
      <c r="CQ10" s="44">
        <v>265.49075590024177</v>
      </c>
      <c r="CR10" s="45">
        <v>100.16529309831928</v>
      </c>
      <c r="CS10" s="50">
        <v>2.2160799483035047</v>
      </c>
      <c r="CT10" s="121"/>
      <c r="CU10" s="43" t="s">
        <v>33</v>
      </c>
      <c r="CV10" s="44">
        <v>239.16479515794904</v>
      </c>
      <c r="CW10" s="45">
        <v>102.15915813576048</v>
      </c>
      <c r="CX10" s="45">
        <v>2.0360728440873066</v>
      </c>
      <c r="CY10" s="125">
        <v>0</v>
      </c>
      <c r="CZ10" s="46">
        <v>2.5000000000000001E-2</v>
      </c>
      <c r="DA10" s="47">
        <v>0</v>
      </c>
      <c r="DB10" s="125">
        <v>-7.4894729137836569E-3</v>
      </c>
      <c r="DC10" s="46">
        <v>-0.11249999999999999</v>
      </c>
      <c r="DD10" s="47">
        <v>3.7500000000000006E-2</v>
      </c>
      <c r="DE10" s="44">
        <v>224.0837683541107</v>
      </c>
      <c r="DF10" s="45">
        <v>105.99012656585151</v>
      </c>
      <c r="DG10" s="50">
        <v>1.979222247433762</v>
      </c>
      <c r="DH10" s="121"/>
      <c r="DI10" s="43" t="s">
        <v>33</v>
      </c>
      <c r="DJ10" s="44">
        <v>7.8253272671347522</v>
      </c>
      <c r="DK10" s="45">
        <v>104.27193411093594</v>
      </c>
      <c r="DL10" s="45">
        <v>6.799683409959878E-2</v>
      </c>
      <c r="DM10" s="125">
        <v>-0.18469115500861988</v>
      </c>
      <c r="DN10" s="46">
        <v>2.5000000000000001E-2</v>
      </c>
      <c r="DO10" s="47">
        <v>0</v>
      </c>
      <c r="DP10" s="125">
        <v>-2.1993472240576684E-2</v>
      </c>
      <c r="DQ10" s="46">
        <v>-0.11249999999999999</v>
      </c>
      <c r="DR10" s="47">
        <v>3.7500000000000006E-2</v>
      </c>
      <c r="DS10" s="44">
        <v>7.2247410917323549</v>
      </c>
      <c r="DT10" s="45">
        <v>88.201848796192152</v>
      </c>
      <c r="DU10" s="50">
        <v>5.3102960113717783E-2</v>
      </c>
      <c r="DV10" s="121"/>
      <c r="DW10" s="43" t="s">
        <v>33</v>
      </c>
      <c r="DX10" s="44">
        <v>4.0176354865783477</v>
      </c>
      <c r="DY10" s="45">
        <v>99.349883004727616</v>
      </c>
      <c r="DZ10" s="45">
        <v>3.3262634628933398E-2</v>
      </c>
      <c r="EA10" s="125">
        <v>0</v>
      </c>
      <c r="EB10" s="46">
        <v>2.5000000000000001E-2</v>
      </c>
      <c r="EC10" s="47">
        <v>0</v>
      </c>
      <c r="ED10" s="125">
        <v>-2.1993472240576684E-2</v>
      </c>
      <c r="EE10" s="46">
        <v>-0.11249999999999999</v>
      </c>
      <c r="EF10" s="47">
        <v>3.7500000000000006E-2</v>
      </c>
      <c r="EG10" s="44">
        <v>3.7092859123466058</v>
      </c>
      <c r="EH10" s="45">
        <v>103.07550361740491</v>
      </c>
      <c r="EI10" s="50">
        <v>3.186137612300597E-2</v>
      </c>
      <c r="EJ10" s="121"/>
    </row>
    <row r="11" spans="1:140" ht="15" customHeight="1">
      <c r="A11" s="51" t="s">
        <v>34</v>
      </c>
      <c r="B11" s="52">
        <v>504.26263188665627</v>
      </c>
      <c r="C11" s="53">
        <v>187.22029816946369</v>
      </c>
      <c r="D11" s="53">
        <v>7.8673500247948578</v>
      </c>
      <c r="E11" s="126">
        <v>-4.650172843778444E-3</v>
      </c>
      <c r="F11" s="54">
        <v>1.4999999999999999E-2</v>
      </c>
      <c r="G11" s="55">
        <v>0</v>
      </c>
      <c r="H11" s="126">
        <v>-7.4894729137836569E-3</v>
      </c>
      <c r="I11" s="54">
        <v>-0.22499999999999998</v>
      </c>
      <c r="J11" s="55">
        <v>3.7500000000000006E-2</v>
      </c>
      <c r="K11" s="52">
        <v>402.58604448349502</v>
      </c>
      <c r="L11" s="53">
        <v>193.33780485147867</v>
      </c>
      <c r="M11" s="58">
        <v>6.4862585086898896</v>
      </c>
      <c r="N11" s="121"/>
      <c r="O11" s="51" t="s">
        <v>34</v>
      </c>
      <c r="P11" s="52">
        <v>783.49084760387927</v>
      </c>
      <c r="Q11" s="53">
        <v>166.06508672354227</v>
      </c>
      <c r="R11" s="53">
        <v>10.842539629536654</v>
      </c>
      <c r="S11" s="126">
        <v>-3.9381501060044011E-3</v>
      </c>
      <c r="T11" s="54">
        <v>1.4999999999999999E-2</v>
      </c>
      <c r="U11" s="55">
        <v>0</v>
      </c>
      <c r="V11" s="126">
        <v>-7.4894729137836569E-3</v>
      </c>
      <c r="W11" s="54">
        <v>-0.22499999999999998</v>
      </c>
      <c r="X11" s="55">
        <v>3.7500000000000006E-2</v>
      </c>
      <c r="Y11" s="52">
        <v>625.51230505766387</v>
      </c>
      <c r="Z11" s="53">
        <v>171.61401364033301</v>
      </c>
      <c r="AA11" s="58">
        <v>8.9455564376968404</v>
      </c>
      <c r="AB11" s="121"/>
      <c r="AC11" s="51" t="s">
        <v>34</v>
      </c>
      <c r="AD11" s="52">
        <v>744.91035576366562</v>
      </c>
      <c r="AE11" s="53">
        <v>161.15031467157036</v>
      </c>
      <c r="AF11" s="53">
        <v>10.003544852785511</v>
      </c>
      <c r="AG11" s="126">
        <v>-3.8326202564795686E-3</v>
      </c>
      <c r="AH11" s="54">
        <v>1.4999999999999999E-2</v>
      </c>
      <c r="AI11" s="55">
        <v>0</v>
      </c>
      <c r="AJ11" s="126">
        <v>-7.4894729137836569E-3</v>
      </c>
      <c r="AK11" s="54">
        <v>-0.22499999999999998</v>
      </c>
      <c r="AL11" s="55">
        <v>3.7500000000000006E-2</v>
      </c>
      <c r="AM11" s="52">
        <v>594.71095944522426</v>
      </c>
      <c r="AN11" s="53">
        <v>166.55266246289287</v>
      </c>
      <c r="AO11" s="58">
        <v>8.2542244742886339</v>
      </c>
      <c r="AP11" s="121"/>
      <c r="AQ11" s="51" t="s">
        <v>34</v>
      </c>
      <c r="AR11" s="52">
        <v>628.73119269073379</v>
      </c>
      <c r="AS11" s="53">
        <v>170.52156210835409</v>
      </c>
      <c r="AT11" s="53">
        <v>8.9343520936560417</v>
      </c>
      <c r="AU11" s="126">
        <v>-4.2385059872984687E-3</v>
      </c>
      <c r="AV11" s="54">
        <v>1.4999999999999999E-2</v>
      </c>
      <c r="AW11" s="55">
        <v>0</v>
      </c>
      <c r="AX11" s="126">
        <v>-7.4894729137836569E-3</v>
      </c>
      <c r="AY11" s="54">
        <v>-0.22499999999999998</v>
      </c>
      <c r="AZ11" s="55">
        <v>3.7500000000000006E-2</v>
      </c>
      <c r="BA11" s="52">
        <v>501.95748783075885</v>
      </c>
      <c r="BB11" s="53">
        <v>176.16626065063414</v>
      </c>
      <c r="BC11" s="58">
        <v>7.3689978030609149</v>
      </c>
      <c r="BD11" s="121"/>
      <c r="BE11" s="51" t="s">
        <v>34</v>
      </c>
      <c r="BF11" s="52">
        <v>324.14944737993511</v>
      </c>
      <c r="BG11" s="53">
        <v>182.42667398004883</v>
      </c>
      <c r="BH11" s="53">
        <v>4.9277921298327012</v>
      </c>
      <c r="BI11" s="126">
        <v>0</v>
      </c>
      <c r="BJ11" s="54">
        <v>1.4999999999999999E-2</v>
      </c>
      <c r="BK11" s="55">
        <v>0</v>
      </c>
      <c r="BL11" s="126">
        <v>-7.4894729137836569E-3</v>
      </c>
      <c r="BM11" s="54">
        <v>-0.22499999999999998</v>
      </c>
      <c r="BN11" s="55">
        <v>3.7500000000000006E-2</v>
      </c>
      <c r="BO11" s="52">
        <v>258.78983607004835</v>
      </c>
      <c r="BP11" s="53">
        <v>189.26767425430069</v>
      </c>
      <c r="BQ11" s="58">
        <v>4.0817125328024817</v>
      </c>
      <c r="BR11" s="121"/>
      <c r="BS11" s="51" t="s">
        <v>34</v>
      </c>
      <c r="BT11" s="52">
        <v>503.64256484331202</v>
      </c>
      <c r="BU11" s="53">
        <v>161.81312459914332</v>
      </c>
      <c r="BV11" s="53">
        <v>6.7913314248685808</v>
      </c>
      <c r="BW11" s="126">
        <v>0</v>
      </c>
      <c r="BX11" s="54">
        <v>1.4999999999999999E-2</v>
      </c>
      <c r="BY11" s="55">
        <v>0</v>
      </c>
      <c r="BZ11" s="126">
        <v>-7.4894729137836569E-3</v>
      </c>
      <c r="CA11" s="54">
        <v>-0.22499999999999998</v>
      </c>
      <c r="CB11" s="55">
        <v>3.7500000000000006E-2</v>
      </c>
      <c r="CC11" s="52">
        <v>402.09100415627404</v>
      </c>
      <c r="CD11" s="53">
        <v>167.8811167716112</v>
      </c>
      <c r="CE11" s="58">
        <v>5.6252905684644876</v>
      </c>
      <c r="CF11" s="121"/>
      <c r="CG11" s="51" t="s">
        <v>34</v>
      </c>
      <c r="CH11" s="52">
        <v>478.84230339450744</v>
      </c>
      <c r="CI11" s="53">
        <v>157.02419130730661</v>
      </c>
      <c r="CJ11" s="53">
        <v>6.2658187878542071</v>
      </c>
      <c r="CK11" s="126">
        <v>0</v>
      </c>
      <c r="CL11" s="54">
        <v>1.4999999999999999E-2</v>
      </c>
      <c r="CM11" s="55">
        <v>0</v>
      </c>
      <c r="CN11" s="126">
        <v>-7.4894729137836569E-3</v>
      </c>
      <c r="CO11" s="54">
        <v>-0.22499999999999998</v>
      </c>
      <c r="CP11" s="55">
        <v>3.7500000000000006E-2</v>
      </c>
      <c r="CQ11" s="52">
        <v>382.29132334019698</v>
      </c>
      <c r="CR11" s="53">
        <v>162.91259848133063</v>
      </c>
      <c r="CS11" s="58">
        <v>5.1900060718515046</v>
      </c>
      <c r="CT11" s="121"/>
      <c r="CU11" s="51" t="s">
        <v>34</v>
      </c>
      <c r="CV11" s="52">
        <v>404.16016530655378</v>
      </c>
      <c r="CW11" s="53">
        <v>166.15549553901488</v>
      </c>
      <c r="CX11" s="53">
        <v>5.5961193786367174</v>
      </c>
      <c r="CY11" s="126">
        <v>0</v>
      </c>
      <c r="CZ11" s="54">
        <v>1.4999999999999999E-2</v>
      </c>
      <c r="DA11" s="55">
        <v>0</v>
      </c>
      <c r="DB11" s="126">
        <v>-7.4894729137836569E-3</v>
      </c>
      <c r="DC11" s="54">
        <v>-0.22499999999999998</v>
      </c>
      <c r="DD11" s="55">
        <v>3.7500000000000006E-2</v>
      </c>
      <c r="DE11" s="52">
        <v>322.66765768424688</v>
      </c>
      <c r="DF11" s="53">
        <v>172.38632662172796</v>
      </c>
      <c r="DG11" s="58">
        <v>4.6352910189853747</v>
      </c>
      <c r="DH11" s="121"/>
      <c r="DI11" s="51" t="s">
        <v>34</v>
      </c>
      <c r="DJ11" s="52">
        <v>13.22387586255898</v>
      </c>
      <c r="DK11" s="53">
        <v>169.59179381637227</v>
      </c>
      <c r="DL11" s="53">
        <v>0.18688840239470039</v>
      </c>
      <c r="DM11" s="126">
        <v>-4.514824987401167E-2</v>
      </c>
      <c r="DN11" s="54">
        <v>1.4999999999999999E-2</v>
      </c>
      <c r="DO11" s="55">
        <v>0</v>
      </c>
      <c r="DP11" s="126">
        <v>-2.1993472240576684E-2</v>
      </c>
      <c r="DQ11" s="54">
        <v>-0.22499999999999998</v>
      </c>
      <c r="DR11" s="55">
        <v>3.7500000000000006E-2</v>
      </c>
      <c r="DS11" s="52">
        <v>10.40320904350609</v>
      </c>
      <c r="DT11" s="53">
        <v>168.00758442504016</v>
      </c>
      <c r="DU11" s="58">
        <v>0.14565150180568256</v>
      </c>
      <c r="DV11" s="121"/>
      <c r="DW11" s="51" t="s">
        <v>34</v>
      </c>
      <c r="DX11" s="52">
        <v>6.7893279248085578</v>
      </c>
      <c r="DY11" s="53">
        <v>161.58638484918424</v>
      </c>
      <c r="DZ11" s="53">
        <v>9.1421912910452416E-2</v>
      </c>
      <c r="EA11" s="126">
        <v>0</v>
      </c>
      <c r="EB11" s="54">
        <v>1.4999999999999999E-2</v>
      </c>
      <c r="EC11" s="55">
        <v>0</v>
      </c>
      <c r="ED11" s="126">
        <v>-2.1993472240576684E-2</v>
      </c>
      <c r="EE11" s="54">
        <v>-0.22499999999999998</v>
      </c>
      <c r="EF11" s="55">
        <v>3.7500000000000006E-2</v>
      </c>
      <c r="EG11" s="52">
        <v>5.3411570405523232</v>
      </c>
      <c r="EH11" s="53">
        <v>167.64587428102865</v>
      </c>
      <c r="EI11" s="58">
        <v>7.4618578477972153E-2</v>
      </c>
      <c r="EJ11" s="121"/>
    </row>
    <row r="12" spans="1:140" ht="15" customHeight="1">
      <c r="A12" s="43" t="s">
        <v>35</v>
      </c>
      <c r="B12" s="44">
        <v>0</v>
      </c>
      <c r="C12" s="45">
        <v>0</v>
      </c>
      <c r="D12" s="45">
        <v>0</v>
      </c>
      <c r="E12" s="125">
        <v>0</v>
      </c>
      <c r="F12" s="174">
        <v>1.4999999999999999E-2</v>
      </c>
      <c r="G12" s="175">
        <v>0</v>
      </c>
      <c r="H12" s="125">
        <v>-7.4894729137836569E-3</v>
      </c>
      <c r="I12" s="46">
        <v>-0.375</v>
      </c>
      <c r="J12" s="47">
        <v>7.5000000000000011E-2</v>
      </c>
      <c r="K12" s="44">
        <v>0</v>
      </c>
      <c r="L12" s="45">
        <v>0</v>
      </c>
      <c r="M12" s="50">
        <v>0</v>
      </c>
      <c r="N12" s="121"/>
      <c r="O12" s="43" t="s">
        <v>35</v>
      </c>
      <c r="P12" s="44">
        <v>0</v>
      </c>
      <c r="Q12" s="45">
        <v>0</v>
      </c>
      <c r="R12" s="45">
        <v>0</v>
      </c>
      <c r="S12" s="125">
        <v>0</v>
      </c>
      <c r="T12" s="46">
        <v>1.4999999999999999E-2</v>
      </c>
      <c r="U12" s="47">
        <v>0</v>
      </c>
      <c r="V12" s="125">
        <v>-7.4894729137836569E-3</v>
      </c>
      <c r="W12" s="46">
        <v>-0.375</v>
      </c>
      <c r="X12" s="47">
        <v>7.5000000000000011E-2</v>
      </c>
      <c r="Y12" s="44">
        <v>0</v>
      </c>
      <c r="Z12" s="45">
        <v>0</v>
      </c>
      <c r="AA12" s="50">
        <v>0</v>
      </c>
      <c r="AB12" s="121"/>
      <c r="AC12" s="43" t="s">
        <v>35</v>
      </c>
      <c r="AD12" s="44">
        <v>0</v>
      </c>
      <c r="AE12" s="45">
        <v>0</v>
      </c>
      <c r="AF12" s="45">
        <v>0</v>
      </c>
      <c r="AG12" s="125">
        <v>0</v>
      </c>
      <c r="AH12" s="46">
        <v>1.4999999999999999E-2</v>
      </c>
      <c r="AI12" s="47">
        <v>0</v>
      </c>
      <c r="AJ12" s="125">
        <v>-7.4894729137836569E-3</v>
      </c>
      <c r="AK12" s="46">
        <v>-0.375</v>
      </c>
      <c r="AL12" s="47">
        <v>7.5000000000000011E-2</v>
      </c>
      <c r="AM12" s="44">
        <v>0</v>
      </c>
      <c r="AN12" s="45">
        <v>0</v>
      </c>
      <c r="AO12" s="50">
        <v>0</v>
      </c>
      <c r="AP12" s="121"/>
      <c r="AQ12" s="43" t="s">
        <v>35</v>
      </c>
      <c r="AR12" s="44">
        <v>0</v>
      </c>
      <c r="AS12" s="45">
        <v>0</v>
      </c>
      <c r="AT12" s="45">
        <v>0</v>
      </c>
      <c r="AU12" s="125">
        <v>0</v>
      </c>
      <c r="AV12" s="46">
        <v>1.4999999999999999E-2</v>
      </c>
      <c r="AW12" s="47">
        <v>0</v>
      </c>
      <c r="AX12" s="125">
        <v>-7.4894729137836569E-3</v>
      </c>
      <c r="AY12" s="46">
        <v>-0.375</v>
      </c>
      <c r="AZ12" s="47">
        <v>7.5000000000000011E-2</v>
      </c>
      <c r="BA12" s="44">
        <v>0</v>
      </c>
      <c r="BB12" s="45">
        <v>0</v>
      </c>
      <c r="BC12" s="50">
        <v>0</v>
      </c>
      <c r="BD12" s="121"/>
      <c r="BE12" s="43" t="s">
        <v>35</v>
      </c>
      <c r="BF12" s="44">
        <v>0</v>
      </c>
      <c r="BG12" s="45">
        <v>0</v>
      </c>
      <c r="BH12" s="45">
        <v>0</v>
      </c>
      <c r="BI12" s="125">
        <v>0</v>
      </c>
      <c r="BJ12" s="46">
        <v>1.4999999999999999E-2</v>
      </c>
      <c r="BK12" s="47">
        <v>0</v>
      </c>
      <c r="BL12" s="125">
        <v>-7.4894729137836569E-3</v>
      </c>
      <c r="BM12" s="46">
        <v>-0.375</v>
      </c>
      <c r="BN12" s="47">
        <v>7.5000000000000011E-2</v>
      </c>
      <c r="BO12" s="44">
        <v>0</v>
      </c>
      <c r="BP12" s="45">
        <v>0</v>
      </c>
      <c r="BQ12" s="50">
        <v>0</v>
      </c>
      <c r="BR12" s="121"/>
      <c r="BS12" s="43" t="s">
        <v>35</v>
      </c>
      <c r="BT12" s="44">
        <v>0</v>
      </c>
      <c r="BU12" s="45">
        <v>0</v>
      </c>
      <c r="BV12" s="45">
        <v>0</v>
      </c>
      <c r="BW12" s="125">
        <v>0</v>
      </c>
      <c r="BX12" s="46">
        <v>1.4999999999999999E-2</v>
      </c>
      <c r="BY12" s="47">
        <v>0</v>
      </c>
      <c r="BZ12" s="125">
        <v>-7.4894729137836569E-3</v>
      </c>
      <c r="CA12" s="46">
        <v>-0.375</v>
      </c>
      <c r="CB12" s="47">
        <v>7.5000000000000011E-2</v>
      </c>
      <c r="CC12" s="44">
        <v>0</v>
      </c>
      <c r="CD12" s="45">
        <v>0</v>
      </c>
      <c r="CE12" s="50">
        <v>0</v>
      </c>
      <c r="CF12" s="121"/>
      <c r="CG12" s="43" t="s">
        <v>35</v>
      </c>
      <c r="CH12" s="44">
        <v>0</v>
      </c>
      <c r="CI12" s="45">
        <v>0</v>
      </c>
      <c r="CJ12" s="45">
        <v>0</v>
      </c>
      <c r="CK12" s="125">
        <v>0</v>
      </c>
      <c r="CL12" s="46">
        <v>1.4999999999999999E-2</v>
      </c>
      <c r="CM12" s="47">
        <v>0</v>
      </c>
      <c r="CN12" s="125">
        <v>-7.4894729137836569E-3</v>
      </c>
      <c r="CO12" s="46">
        <v>-0.375</v>
      </c>
      <c r="CP12" s="47">
        <v>7.5000000000000011E-2</v>
      </c>
      <c r="CQ12" s="44">
        <v>0</v>
      </c>
      <c r="CR12" s="45">
        <v>0</v>
      </c>
      <c r="CS12" s="50">
        <v>0</v>
      </c>
      <c r="CT12" s="121"/>
      <c r="CU12" s="43" t="s">
        <v>35</v>
      </c>
      <c r="CV12" s="44">
        <v>0</v>
      </c>
      <c r="CW12" s="45">
        <v>0</v>
      </c>
      <c r="CX12" s="45">
        <v>0</v>
      </c>
      <c r="CY12" s="125">
        <v>0</v>
      </c>
      <c r="CZ12" s="46">
        <v>1.4999999999999999E-2</v>
      </c>
      <c r="DA12" s="47">
        <v>0</v>
      </c>
      <c r="DB12" s="125">
        <v>-7.4894729137836569E-3</v>
      </c>
      <c r="DC12" s="46">
        <v>-0.375</v>
      </c>
      <c r="DD12" s="47">
        <v>7.5000000000000011E-2</v>
      </c>
      <c r="DE12" s="44">
        <v>0</v>
      </c>
      <c r="DF12" s="45">
        <v>0</v>
      </c>
      <c r="DG12" s="50">
        <v>0</v>
      </c>
      <c r="DH12" s="121"/>
      <c r="DI12" s="43" t="s">
        <v>35</v>
      </c>
      <c r="DJ12" s="44">
        <v>0</v>
      </c>
      <c r="DK12" s="45">
        <v>0</v>
      </c>
      <c r="DL12" s="45">
        <v>0</v>
      </c>
      <c r="DM12" s="125">
        <v>0</v>
      </c>
      <c r="DN12" s="46">
        <v>1.4999999999999999E-2</v>
      </c>
      <c r="DO12" s="47">
        <v>0</v>
      </c>
      <c r="DP12" s="125">
        <v>-2.1993472240576684E-2</v>
      </c>
      <c r="DQ12" s="46">
        <v>-0.375</v>
      </c>
      <c r="DR12" s="47">
        <v>7.5000000000000011E-2</v>
      </c>
      <c r="DS12" s="44">
        <v>0</v>
      </c>
      <c r="DT12" s="45">
        <v>0</v>
      </c>
      <c r="DU12" s="50">
        <v>0</v>
      </c>
      <c r="DV12" s="121"/>
      <c r="DW12" s="43" t="s">
        <v>35</v>
      </c>
      <c r="DX12" s="44">
        <v>0</v>
      </c>
      <c r="DY12" s="45">
        <v>0</v>
      </c>
      <c r="DZ12" s="45">
        <v>0</v>
      </c>
      <c r="EA12" s="125">
        <v>0</v>
      </c>
      <c r="EB12" s="46">
        <v>1.4999999999999999E-2</v>
      </c>
      <c r="EC12" s="47">
        <v>0</v>
      </c>
      <c r="ED12" s="125">
        <v>-2.1993472240576684E-2</v>
      </c>
      <c r="EE12" s="46">
        <v>-0.375</v>
      </c>
      <c r="EF12" s="47">
        <v>7.5000000000000011E-2</v>
      </c>
      <c r="EG12" s="44">
        <v>0</v>
      </c>
      <c r="EH12" s="45">
        <v>0</v>
      </c>
      <c r="EI12" s="50">
        <v>0</v>
      </c>
      <c r="EJ12" s="121"/>
    </row>
    <row r="13" spans="1:140" ht="15" customHeight="1">
      <c r="A13" s="59" t="s">
        <v>68</v>
      </c>
      <c r="B13" s="60"/>
      <c r="C13" s="61"/>
      <c r="D13" s="62">
        <v>12.903336842366468</v>
      </c>
      <c r="E13" s="172"/>
      <c r="F13" s="63">
        <v>1.8902856198434334E-2</v>
      </c>
      <c r="G13" s="64">
        <v>0</v>
      </c>
      <c r="H13" s="173">
        <v>-7.4894729137836569E-3</v>
      </c>
      <c r="I13" s="66"/>
      <c r="J13" s="67"/>
      <c r="K13" s="66"/>
      <c r="L13" s="61"/>
      <c r="M13" s="68">
        <v>11.623890615192845</v>
      </c>
      <c r="O13" s="59" t="s">
        <v>68</v>
      </c>
      <c r="P13" s="60"/>
      <c r="Q13" s="61"/>
      <c r="R13" s="62">
        <v>17.782981642572445</v>
      </c>
      <c r="S13" s="127"/>
      <c r="T13" s="63">
        <v>1.8902856198434334E-2</v>
      </c>
      <c r="U13" s="64">
        <v>0</v>
      </c>
      <c r="V13" s="127">
        <v>-7.4894729137836569E-3</v>
      </c>
      <c r="W13" s="66"/>
      <c r="X13" s="67"/>
      <c r="Y13" s="66"/>
      <c r="Z13" s="61"/>
      <c r="AA13" s="68">
        <v>16.021944171171608</v>
      </c>
      <c r="AC13" s="59" t="s">
        <v>68</v>
      </c>
      <c r="AD13" s="60"/>
      <c r="AE13" s="61"/>
      <c r="AF13" s="62">
        <v>16.40693606441878</v>
      </c>
      <c r="AG13" s="127"/>
      <c r="AH13" s="63">
        <v>1.8902856198434338E-2</v>
      </c>
      <c r="AI13" s="64">
        <v>0</v>
      </c>
      <c r="AJ13" s="127">
        <v>-7.4894729137836569E-3</v>
      </c>
      <c r="AK13" s="66"/>
      <c r="AL13" s="67"/>
      <c r="AM13" s="66"/>
      <c r="AN13" s="61"/>
      <c r="AO13" s="68">
        <v>14.778587942459957</v>
      </c>
      <c r="AQ13" s="59" t="s">
        <v>68</v>
      </c>
      <c r="AR13" s="60"/>
      <c r="AS13" s="61"/>
      <c r="AT13" s="62">
        <v>14.653339964463067</v>
      </c>
      <c r="AU13" s="127"/>
      <c r="AV13" s="63">
        <v>1.8902856198434338E-2</v>
      </c>
      <c r="AW13" s="64">
        <v>0</v>
      </c>
      <c r="AX13" s="127">
        <v>-7.4894729137836569E-3</v>
      </c>
      <c r="AY13" s="66"/>
      <c r="AZ13" s="67"/>
      <c r="BA13" s="66"/>
      <c r="BB13" s="61"/>
      <c r="BC13" s="68">
        <v>13.190449080759599</v>
      </c>
      <c r="BE13" s="59" t="s">
        <v>68</v>
      </c>
      <c r="BF13" s="60"/>
      <c r="BG13" s="61"/>
      <c r="BH13" s="62">
        <v>8.0821320444620497</v>
      </c>
      <c r="BI13" s="127"/>
      <c r="BJ13" s="63">
        <v>1.8902856198434338E-2</v>
      </c>
      <c r="BK13" s="64">
        <v>0</v>
      </c>
      <c r="BL13" s="127">
        <v>-7.4894729137836569E-3</v>
      </c>
      <c r="BM13" s="66"/>
      <c r="BN13" s="67"/>
      <c r="BO13" s="66"/>
      <c r="BP13" s="61"/>
      <c r="BQ13" s="68">
        <v>7.3635691428205821</v>
      </c>
      <c r="BS13" s="59" t="s">
        <v>68</v>
      </c>
      <c r="BT13" s="60"/>
      <c r="BU13" s="61"/>
      <c r="BV13" s="62">
        <v>11.13854559757088</v>
      </c>
      <c r="BW13" s="127"/>
      <c r="BX13" s="63">
        <v>1.8902856198434338E-2</v>
      </c>
      <c r="BY13" s="64">
        <v>0</v>
      </c>
      <c r="BZ13" s="127">
        <v>-7.4894729137836569E-3</v>
      </c>
      <c r="CA13" s="66"/>
      <c r="CB13" s="67"/>
      <c r="CC13" s="66"/>
      <c r="CD13" s="61"/>
      <c r="CE13" s="68">
        <v>10.148244325502384</v>
      </c>
      <c r="CG13" s="59" t="s">
        <v>68</v>
      </c>
      <c r="CH13" s="60"/>
      <c r="CI13" s="61"/>
      <c r="CJ13" s="62">
        <v>10.276645904669708</v>
      </c>
      <c r="CK13" s="127"/>
      <c r="CL13" s="63">
        <v>1.8902856198434338E-2</v>
      </c>
      <c r="CM13" s="64">
        <v>0</v>
      </c>
      <c r="CN13" s="127">
        <v>-7.4894729137836569E-3</v>
      </c>
      <c r="CO13" s="66"/>
      <c r="CP13" s="67"/>
      <c r="CQ13" s="66"/>
      <c r="CR13" s="61"/>
      <c r="CS13" s="68">
        <v>9.3629740591990274</v>
      </c>
      <c r="CU13" s="59" t="s">
        <v>68</v>
      </c>
      <c r="CV13" s="60"/>
      <c r="CW13" s="61"/>
      <c r="CX13" s="62">
        <v>9.1782637260412159</v>
      </c>
      <c r="CY13" s="127"/>
      <c r="CZ13" s="63">
        <v>1.8902856198434338E-2</v>
      </c>
      <c r="DA13" s="64">
        <v>0</v>
      </c>
      <c r="DB13" s="127">
        <v>-7.4894729137836569E-3</v>
      </c>
      <c r="DC13" s="66"/>
      <c r="DD13" s="67"/>
      <c r="DE13" s="66"/>
      <c r="DF13" s="61"/>
      <c r="DG13" s="68">
        <v>8.3622463956223374</v>
      </c>
      <c r="DI13" s="59" t="s">
        <v>68</v>
      </c>
      <c r="DJ13" s="60"/>
      <c r="DK13" s="61"/>
      <c r="DL13" s="62">
        <v>0.30651795082594246</v>
      </c>
      <c r="DM13" s="127"/>
      <c r="DN13" s="63">
        <v>1.8902856198434338E-2</v>
      </c>
      <c r="DO13" s="64">
        <v>0</v>
      </c>
      <c r="DP13" s="127">
        <v>-2.1993472240576684E-2</v>
      </c>
      <c r="DQ13" s="66"/>
      <c r="DR13" s="67"/>
      <c r="DS13" s="66"/>
      <c r="DT13" s="61"/>
      <c r="DU13" s="68">
        <v>0.24227992365641621</v>
      </c>
      <c r="DW13" s="59" t="s">
        <v>68</v>
      </c>
      <c r="DX13" s="60"/>
      <c r="DY13" s="61"/>
      <c r="DZ13" s="62">
        <v>0.14994219569985623</v>
      </c>
      <c r="EA13" s="127"/>
      <c r="EB13" s="63">
        <v>1.8902856198434334E-2</v>
      </c>
      <c r="EC13" s="64">
        <v>0</v>
      </c>
      <c r="ED13" s="127">
        <v>-2.1993472240576684E-2</v>
      </c>
      <c r="EE13" s="66"/>
      <c r="EF13" s="67"/>
      <c r="EG13" s="66"/>
      <c r="EH13" s="61"/>
      <c r="EI13" s="68">
        <v>0.1346148356960053</v>
      </c>
    </row>
    <row r="14" spans="1:140" ht="15" customHeight="1">
      <c r="A14" s="69"/>
      <c r="B14" s="70"/>
      <c r="C14" s="70"/>
      <c r="D14" s="70"/>
      <c r="E14" s="71"/>
      <c r="F14" s="71"/>
      <c r="G14" s="71"/>
      <c r="H14" s="71"/>
      <c r="I14" s="71"/>
      <c r="J14" s="71"/>
      <c r="K14" s="72"/>
      <c r="L14" s="71"/>
      <c r="M14" s="70"/>
      <c r="O14" s="69"/>
      <c r="P14" s="70"/>
      <c r="Q14" s="70"/>
      <c r="R14" s="70"/>
      <c r="S14" s="71"/>
      <c r="T14" s="71"/>
      <c r="U14" s="71"/>
      <c r="V14" s="71"/>
      <c r="W14" s="71"/>
      <c r="X14" s="71"/>
      <c r="Y14" s="72"/>
      <c r="Z14" s="71"/>
      <c r="AA14" s="70"/>
      <c r="AC14" s="69"/>
      <c r="AD14" s="70"/>
      <c r="AE14" s="70"/>
      <c r="AF14" s="70"/>
      <c r="AG14" s="71"/>
      <c r="AH14" s="71"/>
      <c r="AI14" s="71"/>
      <c r="AJ14" s="71"/>
      <c r="AK14" s="71"/>
      <c r="AL14" s="71"/>
      <c r="AM14" s="72"/>
      <c r="AN14" s="71"/>
      <c r="AO14" s="70"/>
      <c r="AQ14" s="69"/>
      <c r="AR14" s="70"/>
      <c r="AS14" s="70"/>
      <c r="AT14" s="70"/>
      <c r="AU14" s="71"/>
      <c r="AV14" s="71"/>
      <c r="AW14" s="71"/>
      <c r="AX14" s="71"/>
      <c r="AY14" s="71"/>
      <c r="AZ14" s="71"/>
      <c r="BA14" s="72"/>
      <c r="BB14" s="71"/>
      <c r="BC14" s="70"/>
      <c r="BE14" s="69"/>
      <c r="BF14" s="70"/>
      <c r="BG14" s="70"/>
      <c r="BH14" s="70"/>
      <c r="BI14" s="71"/>
      <c r="BJ14" s="71"/>
      <c r="BK14" s="71"/>
      <c r="BL14" s="71"/>
      <c r="BM14" s="71"/>
      <c r="BN14" s="71"/>
      <c r="BO14" s="72"/>
      <c r="BP14" s="71"/>
      <c r="BQ14" s="70"/>
      <c r="BS14" s="69"/>
      <c r="BT14" s="70"/>
      <c r="BU14" s="70"/>
      <c r="BV14" s="70"/>
      <c r="BW14" s="71"/>
      <c r="BX14" s="71"/>
      <c r="BY14" s="71"/>
      <c r="BZ14" s="71"/>
      <c r="CA14" s="71"/>
      <c r="CB14" s="71"/>
      <c r="CC14" s="72"/>
      <c r="CD14" s="71"/>
      <c r="CE14" s="70"/>
      <c r="CG14" s="69"/>
      <c r="CH14" s="70"/>
      <c r="CI14" s="70"/>
      <c r="CJ14" s="70"/>
      <c r="CK14" s="71"/>
      <c r="CL14" s="71"/>
      <c r="CM14" s="71"/>
      <c r="CN14" s="71"/>
      <c r="CO14" s="71"/>
      <c r="CP14" s="71"/>
      <c r="CQ14" s="72"/>
      <c r="CR14" s="71"/>
      <c r="CS14" s="70"/>
      <c r="CU14" s="69"/>
      <c r="CV14" s="70"/>
      <c r="CW14" s="70"/>
      <c r="CX14" s="70"/>
      <c r="CY14" s="71"/>
      <c r="CZ14" s="71"/>
      <c r="DA14" s="71"/>
      <c r="DB14" s="71"/>
      <c r="DC14" s="71"/>
      <c r="DD14" s="71"/>
      <c r="DE14" s="72"/>
      <c r="DF14" s="71"/>
      <c r="DG14" s="70"/>
      <c r="DI14" s="69"/>
      <c r="DJ14" s="70"/>
      <c r="DK14" s="70"/>
      <c r="DL14" s="70"/>
      <c r="DM14" s="71"/>
      <c r="DN14" s="71"/>
      <c r="DO14" s="71"/>
      <c r="DP14" s="71"/>
      <c r="DQ14" s="71"/>
      <c r="DR14" s="71"/>
      <c r="DS14" s="72"/>
      <c r="DT14" s="71"/>
      <c r="DU14" s="70"/>
      <c r="DW14" s="69"/>
      <c r="DX14" s="70"/>
      <c r="DY14" s="70"/>
      <c r="DZ14" s="70"/>
      <c r="EA14" s="71"/>
      <c r="EB14" s="71"/>
      <c r="EC14" s="71"/>
      <c r="ED14" s="71"/>
      <c r="EE14" s="71"/>
      <c r="EF14" s="71"/>
      <c r="EG14" s="72"/>
      <c r="EH14" s="71"/>
      <c r="EI14" s="70"/>
    </row>
    <row r="15" spans="1:140" ht="15" customHeight="1">
      <c r="A15" s="152" t="s">
        <v>69</v>
      </c>
      <c r="B15" s="153"/>
      <c r="C15" s="153"/>
      <c r="D15" s="166"/>
      <c r="E15" s="154"/>
      <c r="H15" s="149" t="s">
        <v>70</v>
      </c>
      <c r="I15" s="150"/>
      <c r="J15" s="150"/>
      <c r="K15" s="150"/>
      <c r="L15" s="150"/>
      <c r="M15" s="151"/>
      <c r="O15" s="152" t="s">
        <v>69</v>
      </c>
      <c r="P15" s="153"/>
      <c r="Q15" s="153"/>
      <c r="R15" s="166"/>
      <c r="S15" s="154"/>
      <c r="V15" s="149" t="s">
        <v>70</v>
      </c>
      <c r="W15" s="150"/>
      <c r="X15" s="150"/>
      <c r="Y15" s="150"/>
      <c r="Z15" s="150"/>
      <c r="AA15" s="151"/>
      <c r="AC15" s="152" t="s">
        <v>69</v>
      </c>
      <c r="AD15" s="153"/>
      <c r="AE15" s="153"/>
      <c r="AF15" s="166"/>
      <c r="AG15" s="154"/>
      <c r="AJ15" s="149" t="s">
        <v>70</v>
      </c>
      <c r="AK15" s="150"/>
      <c r="AL15" s="150"/>
      <c r="AM15" s="150"/>
      <c r="AN15" s="150"/>
      <c r="AO15" s="151"/>
      <c r="AQ15" s="152" t="s">
        <v>69</v>
      </c>
      <c r="AR15" s="153"/>
      <c r="AS15" s="153"/>
      <c r="AT15" s="166"/>
      <c r="AU15" s="154"/>
      <c r="AX15" s="149" t="s">
        <v>70</v>
      </c>
      <c r="AY15" s="150"/>
      <c r="AZ15" s="150"/>
      <c r="BA15" s="150"/>
      <c r="BB15" s="150"/>
      <c r="BC15" s="151"/>
      <c r="BE15" s="152" t="s">
        <v>69</v>
      </c>
      <c r="BF15" s="153"/>
      <c r="BG15" s="153"/>
      <c r="BH15" s="166"/>
      <c r="BI15" s="154"/>
      <c r="BL15" s="149" t="s">
        <v>70</v>
      </c>
      <c r="BM15" s="150"/>
      <c r="BN15" s="150"/>
      <c r="BO15" s="150"/>
      <c r="BP15" s="150"/>
      <c r="BQ15" s="151"/>
      <c r="BS15" s="152" t="s">
        <v>69</v>
      </c>
      <c r="BT15" s="153"/>
      <c r="BU15" s="153"/>
      <c r="BV15" s="166"/>
      <c r="BW15" s="154"/>
      <c r="BZ15" s="149" t="s">
        <v>70</v>
      </c>
      <c r="CA15" s="150"/>
      <c r="CB15" s="150"/>
      <c r="CC15" s="150"/>
      <c r="CD15" s="150"/>
      <c r="CE15" s="151"/>
      <c r="CG15" s="152" t="s">
        <v>69</v>
      </c>
      <c r="CH15" s="153"/>
      <c r="CI15" s="153"/>
      <c r="CJ15" s="166"/>
      <c r="CK15" s="154"/>
      <c r="CN15" s="149" t="s">
        <v>70</v>
      </c>
      <c r="CO15" s="150"/>
      <c r="CP15" s="150"/>
      <c r="CQ15" s="150"/>
      <c r="CR15" s="150"/>
      <c r="CS15" s="151"/>
      <c r="CU15" s="152" t="s">
        <v>69</v>
      </c>
      <c r="CV15" s="153"/>
      <c r="CW15" s="153"/>
      <c r="CX15" s="166"/>
      <c r="CY15" s="154"/>
      <c r="DB15" s="149" t="s">
        <v>70</v>
      </c>
      <c r="DC15" s="150"/>
      <c r="DD15" s="150"/>
      <c r="DE15" s="150"/>
      <c r="DF15" s="150"/>
      <c r="DG15" s="151"/>
      <c r="DI15" s="152" t="s">
        <v>69</v>
      </c>
      <c r="DJ15" s="153"/>
      <c r="DK15" s="153"/>
      <c r="DL15" s="166"/>
      <c r="DM15" s="154"/>
      <c r="DP15" s="149" t="s">
        <v>70</v>
      </c>
      <c r="DQ15" s="150"/>
      <c r="DR15" s="150"/>
      <c r="DS15" s="150"/>
      <c r="DT15" s="150"/>
      <c r="DU15" s="151"/>
      <c r="DW15" s="152" t="s">
        <v>69</v>
      </c>
      <c r="DX15" s="153"/>
      <c r="DY15" s="153"/>
      <c r="DZ15" s="166"/>
      <c r="EA15" s="154"/>
      <c r="ED15" s="149" t="s">
        <v>70</v>
      </c>
      <c r="EE15" s="150"/>
      <c r="EF15" s="150"/>
      <c r="EG15" s="150"/>
      <c r="EH15" s="150"/>
      <c r="EI15" s="151"/>
    </row>
    <row r="16" spans="1:140" ht="15" customHeight="1">
      <c r="A16" s="76" t="s">
        <v>71</v>
      </c>
      <c r="B16" s="137"/>
      <c r="C16" s="137"/>
      <c r="D16" s="137"/>
      <c r="E16" s="75"/>
      <c r="H16" s="155" t="s">
        <v>72</v>
      </c>
      <c r="I16" s="156"/>
      <c r="J16" s="156"/>
      <c r="K16" s="156"/>
      <c r="L16" s="157" t="s">
        <v>73</v>
      </c>
      <c r="M16" s="158" t="s">
        <v>13</v>
      </c>
      <c r="O16" s="76" t="s">
        <v>71</v>
      </c>
      <c r="P16" s="137"/>
      <c r="Q16" s="137"/>
      <c r="R16" s="137"/>
      <c r="S16" s="75"/>
      <c r="V16" s="155" t="s">
        <v>72</v>
      </c>
      <c r="W16" s="156"/>
      <c r="X16" s="156"/>
      <c r="Y16" s="156"/>
      <c r="Z16" s="157" t="s">
        <v>73</v>
      </c>
      <c r="AA16" s="158" t="s">
        <v>13</v>
      </c>
      <c r="AC16" s="76" t="s">
        <v>71</v>
      </c>
      <c r="AD16" s="137"/>
      <c r="AE16" s="137"/>
      <c r="AF16" s="137"/>
      <c r="AG16" s="75"/>
      <c r="AJ16" s="155" t="s">
        <v>72</v>
      </c>
      <c r="AK16" s="156"/>
      <c r="AL16" s="156"/>
      <c r="AM16" s="156"/>
      <c r="AN16" s="157" t="s">
        <v>73</v>
      </c>
      <c r="AO16" s="158" t="s">
        <v>13</v>
      </c>
      <c r="AQ16" s="76" t="s">
        <v>71</v>
      </c>
      <c r="AR16" s="137"/>
      <c r="AS16" s="137"/>
      <c r="AT16" s="137"/>
      <c r="AU16" s="75"/>
      <c r="AX16" s="155" t="s">
        <v>72</v>
      </c>
      <c r="AY16" s="156"/>
      <c r="AZ16" s="156"/>
      <c r="BA16" s="156"/>
      <c r="BB16" s="157" t="s">
        <v>73</v>
      </c>
      <c r="BC16" s="158" t="s">
        <v>13</v>
      </c>
      <c r="BE16" s="76" t="s">
        <v>71</v>
      </c>
      <c r="BF16" s="137"/>
      <c r="BG16" s="137"/>
      <c r="BH16" s="137"/>
      <c r="BI16" s="75"/>
      <c r="BL16" s="155" t="s">
        <v>72</v>
      </c>
      <c r="BM16" s="156"/>
      <c r="BN16" s="156"/>
      <c r="BO16" s="156"/>
      <c r="BP16" s="157" t="s">
        <v>73</v>
      </c>
      <c r="BQ16" s="158" t="s">
        <v>13</v>
      </c>
      <c r="BS16" s="76" t="s">
        <v>71</v>
      </c>
      <c r="BT16" s="137"/>
      <c r="BU16" s="137"/>
      <c r="BV16" s="137"/>
      <c r="BW16" s="75"/>
      <c r="BZ16" s="155" t="s">
        <v>72</v>
      </c>
      <c r="CA16" s="156"/>
      <c r="CB16" s="156"/>
      <c r="CC16" s="156"/>
      <c r="CD16" s="157" t="s">
        <v>73</v>
      </c>
      <c r="CE16" s="158" t="s">
        <v>13</v>
      </c>
      <c r="CG16" s="76" t="s">
        <v>71</v>
      </c>
      <c r="CH16" s="137"/>
      <c r="CI16" s="137"/>
      <c r="CJ16" s="137"/>
      <c r="CK16" s="75"/>
      <c r="CN16" s="155" t="s">
        <v>72</v>
      </c>
      <c r="CO16" s="156"/>
      <c r="CP16" s="156"/>
      <c r="CQ16" s="156"/>
      <c r="CR16" s="157" t="s">
        <v>73</v>
      </c>
      <c r="CS16" s="158" t="s">
        <v>13</v>
      </c>
      <c r="CU16" s="76" t="s">
        <v>71</v>
      </c>
      <c r="CV16" s="137"/>
      <c r="CW16" s="137"/>
      <c r="CX16" s="137"/>
      <c r="CY16" s="75"/>
      <c r="DB16" s="155" t="s">
        <v>72</v>
      </c>
      <c r="DC16" s="156"/>
      <c r="DD16" s="156"/>
      <c r="DE16" s="156"/>
      <c r="DF16" s="157" t="s">
        <v>73</v>
      </c>
      <c r="DG16" s="158" t="s">
        <v>13</v>
      </c>
      <c r="DI16" s="76" t="s">
        <v>71</v>
      </c>
      <c r="DJ16" s="137"/>
      <c r="DK16" s="137"/>
      <c r="DL16" s="137"/>
      <c r="DM16" s="75"/>
      <c r="DP16" s="155" t="s">
        <v>72</v>
      </c>
      <c r="DQ16" s="156"/>
      <c r="DR16" s="156"/>
      <c r="DS16" s="156"/>
      <c r="DT16" s="157" t="s">
        <v>73</v>
      </c>
      <c r="DU16" s="158" t="s">
        <v>13</v>
      </c>
      <c r="DW16" s="76" t="s">
        <v>71</v>
      </c>
      <c r="DX16" s="137"/>
      <c r="DY16" s="137"/>
      <c r="DZ16" s="137"/>
      <c r="EA16" s="75"/>
      <c r="ED16" s="155" t="s">
        <v>72</v>
      </c>
      <c r="EE16" s="156"/>
      <c r="EF16" s="156"/>
      <c r="EG16" s="156"/>
      <c r="EH16" s="157" t="s">
        <v>73</v>
      </c>
      <c r="EI16" s="158" t="s">
        <v>13</v>
      </c>
    </row>
    <row r="17" spans="1:140" ht="15" customHeight="1">
      <c r="A17" s="76" t="s">
        <v>112</v>
      </c>
      <c r="B17" s="137"/>
      <c r="C17" s="137"/>
      <c r="D17" s="137"/>
      <c r="E17" s="75"/>
      <c r="F17" s="136"/>
      <c r="H17" s="15" t="s">
        <v>75</v>
      </c>
      <c r="I17" s="77"/>
      <c r="J17" s="77"/>
      <c r="K17" s="77"/>
      <c r="L17" s="78">
        <v>9.5000000000000001E-2</v>
      </c>
      <c r="M17" s="79">
        <v>1.240752369037438</v>
      </c>
      <c r="O17" s="76" t="s">
        <v>112</v>
      </c>
      <c r="P17" s="137"/>
      <c r="Q17" s="137"/>
      <c r="R17" s="137"/>
      <c r="S17" s="75"/>
      <c r="T17" s="136"/>
      <c r="V17" s="15" t="s">
        <v>75</v>
      </c>
      <c r="W17" s="77"/>
      <c r="X17" s="77"/>
      <c r="Y17" s="77"/>
      <c r="Z17" s="78">
        <v>9.5000000000000001E-2</v>
      </c>
      <c r="AA17" s="79">
        <v>1.7102075238891035</v>
      </c>
      <c r="AC17" s="76" t="s">
        <v>112</v>
      </c>
      <c r="AD17" s="137"/>
      <c r="AE17" s="137"/>
      <c r="AF17" s="137"/>
      <c r="AG17" s="75"/>
      <c r="AH17" s="136"/>
      <c r="AJ17" s="15" t="s">
        <v>75</v>
      </c>
      <c r="AK17" s="77"/>
      <c r="AL17" s="77"/>
      <c r="AM17" s="77"/>
      <c r="AN17" s="78">
        <v>9.5000000000000001E-2</v>
      </c>
      <c r="AO17" s="79">
        <v>1.5774897241951649</v>
      </c>
      <c r="AQ17" s="76" t="s">
        <v>112</v>
      </c>
      <c r="AR17" s="137"/>
      <c r="AS17" s="137"/>
      <c r="AT17" s="137"/>
      <c r="AU17" s="75"/>
      <c r="AV17" s="136"/>
      <c r="AX17" s="15" t="s">
        <v>75</v>
      </c>
      <c r="AY17" s="77"/>
      <c r="AZ17" s="77"/>
      <c r="BA17" s="77"/>
      <c r="BB17" s="78">
        <v>9.5000000000000001E-2</v>
      </c>
      <c r="BC17" s="79">
        <v>1.4079692839013058</v>
      </c>
      <c r="BE17" s="76" t="s">
        <v>112</v>
      </c>
      <c r="BF17" s="137"/>
      <c r="BG17" s="137"/>
      <c r="BH17" s="137"/>
      <c r="BI17" s="75"/>
      <c r="BJ17" s="136"/>
      <c r="BL17" s="15" t="s">
        <v>75</v>
      </c>
      <c r="BM17" s="77"/>
      <c r="BN17" s="77"/>
      <c r="BO17" s="77"/>
      <c r="BP17" s="78">
        <v>9.5000000000000001E-2</v>
      </c>
      <c r="BQ17" s="79">
        <v>0.78599895344714032</v>
      </c>
      <c r="BS17" s="76" t="s">
        <v>112</v>
      </c>
      <c r="BT17" s="137"/>
      <c r="BU17" s="137"/>
      <c r="BV17" s="137"/>
      <c r="BW17" s="75"/>
      <c r="BX17" s="136"/>
      <c r="BZ17" s="15" t="s">
        <v>75</v>
      </c>
      <c r="CA17" s="77"/>
      <c r="CB17" s="77"/>
      <c r="CC17" s="77"/>
      <c r="CD17" s="78">
        <v>9.5000000000000001E-2</v>
      </c>
      <c r="CE17" s="79">
        <v>1.0832395628345244</v>
      </c>
      <c r="CG17" s="76" t="s">
        <v>112</v>
      </c>
      <c r="CH17" s="137"/>
      <c r="CI17" s="137"/>
      <c r="CJ17" s="137"/>
      <c r="CK17" s="75"/>
      <c r="CL17" s="136"/>
      <c r="CN17" s="15" t="s">
        <v>75</v>
      </c>
      <c r="CO17" s="77"/>
      <c r="CP17" s="77"/>
      <c r="CQ17" s="77"/>
      <c r="CR17" s="78">
        <v>9.5000000000000001E-2</v>
      </c>
      <c r="CS17" s="79">
        <v>0.99941857935270539</v>
      </c>
      <c r="CU17" s="76" t="s">
        <v>112</v>
      </c>
      <c r="CV17" s="137"/>
      <c r="CW17" s="137"/>
      <c r="CX17" s="137"/>
      <c r="CY17" s="75"/>
      <c r="CZ17" s="136"/>
      <c r="DB17" s="15" t="s">
        <v>75</v>
      </c>
      <c r="DC17" s="77"/>
      <c r="DD17" s="77"/>
      <c r="DE17" s="77"/>
      <c r="DF17" s="78">
        <v>9.5000000000000001E-2</v>
      </c>
      <c r="DG17" s="79">
        <v>0.89259933436418193</v>
      </c>
      <c r="DI17" s="76" t="s">
        <v>112</v>
      </c>
      <c r="DJ17" s="137"/>
      <c r="DK17" s="137"/>
      <c r="DL17" s="137"/>
      <c r="DM17" s="75"/>
      <c r="DN17" s="136"/>
      <c r="DP17" s="15" t="s">
        <v>75</v>
      </c>
      <c r="DQ17" s="77"/>
      <c r="DR17" s="77"/>
      <c r="DS17" s="77"/>
      <c r="DT17" s="78">
        <v>9.5000000000000001E-2</v>
      </c>
      <c r="DU17" s="79">
        <v>2.5861340165572511E-2</v>
      </c>
      <c r="DW17" s="76" t="s">
        <v>112</v>
      </c>
      <c r="DX17" s="137"/>
      <c r="DY17" s="137"/>
      <c r="DZ17" s="137"/>
      <c r="EA17" s="75"/>
      <c r="EB17" s="136"/>
      <c r="ED17" s="15" t="s">
        <v>75</v>
      </c>
      <c r="EE17" s="77"/>
      <c r="EF17" s="77"/>
      <c r="EG17" s="77"/>
      <c r="EH17" s="78">
        <v>9.5000000000000001E-2</v>
      </c>
      <c r="EI17" s="79">
        <v>1.4368999315865726E-2</v>
      </c>
    </row>
    <row r="18" spans="1:140" ht="15" customHeight="1">
      <c r="A18" s="76" t="s">
        <v>113</v>
      </c>
      <c r="B18" s="137"/>
      <c r="C18" s="137"/>
      <c r="D18" s="137"/>
      <c r="E18" s="75"/>
      <c r="H18" s="82" t="s">
        <v>77</v>
      </c>
      <c r="I18" s="83"/>
      <c r="J18" s="83"/>
      <c r="K18" s="83"/>
      <c r="L18" s="84">
        <v>1.4999999999999999E-2</v>
      </c>
      <c r="M18" s="85">
        <v>0.19590826879538492</v>
      </c>
      <c r="O18" s="76" t="s">
        <v>113</v>
      </c>
      <c r="P18" s="137"/>
      <c r="Q18" s="137"/>
      <c r="R18" s="137"/>
      <c r="S18" s="75"/>
      <c r="V18" s="82" t="s">
        <v>77</v>
      </c>
      <c r="W18" s="83"/>
      <c r="X18" s="83"/>
      <c r="Y18" s="83"/>
      <c r="Z18" s="84">
        <v>1.4999999999999999E-2</v>
      </c>
      <c r="AA18" s="85">
        <v>0.27003276692985845</v>
      </c>
      <c r="AC18" s="76" t="s">
        <v>113</v>
      </c>
      <c r="AD18" s="137"/>
      <c r="AE18" s="137"/>
      <c r="AF18" s="137"/>
      <c r="AG18" s="75"/>
      <c r="AJ18" s="82" t="s">
        <v>77</v>
      </c>
      <c r="AK18" s="83"/>
      <c r="AL18" s="83"/>
      <c r="AM18" s="83"/>
      <c r="AN18" s="84">
        <v>1.4999999999999999E-2</v>
      </c>
      <c r="AO18" s="85">
        <v>0.24907732487292072</v>
      </c>
      <c r="AQ18" s="76" t="s">
        <v>113</v>
      </c>
      <c r="AR18" s="137"/>
      <c r="AS18" s="137"/>
      <c r="AT18" s="137"/>
      <c r="AU18" s="75"/>
      <c r="AX18" s="82" t="s">
        <v>77</v>
      </c>
      <c r="AY18" s="83"/>
      <c r="AZ18" s="83"/>
      <c r="BA18" s="83"/>
      <c r="BB18" s="84">
        <v>1.4999999999999999E-2</v>
      </c>
      <c r="BC18" s="85">
        <v>0.22231093956336406</v>
      </c>
      <c r="BE18" s="76" t="s">
        <v>113</v>
      </c>
      <c r="BF18" s="137"/>
      <c r="BG18" s="137"/>
      <c r="BH18" s="137"/>
      <c r="BI18" s="75"/>
      <c r="BL18" s="82" t="s">
        <v>77</v>
      </c>
      <c r="BM18" s="83"/>
      <c r="BN18" s="83"/>
      <c r="BO18" s="83"/>
      <c r="BP18" s="84">
        <v>1.4999999999999999E-2</v>
      </c>
      <c r="BQ18" s="85">
        <v>0.12410509791270635</v>
      </c>
      <c r="BS18" s="76" t="s">
        <v>113</v>
      </c>
      <c r="BT18" s="137"/>
      <c r="BU18" s="137"/>
      <c r="BV18" s="137"/>
      <c r="BW18" s="75"/>
      <c r="BZ18" s="82" t="s">
        <v>77</v>
      </c>
      <c r="CA18" s="83"/>
      <c r="CB18" s="83"/>
      <c r="CC18" s="83"/>
      <c r="CD18" s="84">
        <v>1.4999999999999999E-2</v>
      </c>
      <c r="CE18" s="85">
        <v>0.17103782571071438</v>
      </c>
      <c r="CG18" s="76" t="s">
        <v>113</v>
      </c>
      <c r="CH18" s="137"/>
      <c r="CI18" s="137"/>
      <c r="CJ18" s="137"/>
      <c r="CK18" s="75"/>
      <c r="CN18" s="82" t="s">
        <v>77</v>
      </c>
      <c r="CO18" s="83"/>
      <c r="CP18" s="83"/>
      <c r="CQ18" s="83"/>
      <c r="CR18" s="84">
        <v>1.4999999999999999E-2</v>
      </c>
      <c r="CS18" s="85">
        <v>0.15780293358200609</v>
      </c>
      <c r="CU18" s="76" t="s">
        <v>113</v>
      </c>
      <c r="CV18" s="137"/>
      <c r="CW18" s="137"/>
      <c r="CX18" s="137"/>
      <c r="CY18" s="75"/>
      <c r="DB18" s="82" t="s">
        <v>77</v>
      </c>
      <c r="DC18" s="83"/>
      <c r="DD18" s="83"/>
      <c r="DE18" s="83"/>
      <c r="DF18" s="84">
        <v>1.4999999999999999E-2</v>
      </c>
      <c r="DG18" s="85">
        <v>0.1409367370048708</v>
      </c>
      <c r="DI18" s="76" t="s">
        <v>113</v>
      </c>
      <c r="DJ18" s="137"/>
      <c r="DK18" s="137"/>
      <c r="DL18" s="137"/>
      <c r="DM18" s="75"/>
      <c r="DP18" s="82" t="s">
        <v>77</v>
      </c>
      <c r="DQ18" s="83"/>
      <c r="DR18" s="83"/>
      <c r="DS18" s="83"/>
      <c r="DT18" s="84">
        <v>1.4999999999999999E-2</v>
      </c>
      <c r="DU18" s="85">
        <v>4.0833694998272385E-3</v>
      </c>
      <c r="DW18" s="76" t="s">
        <v>113</v>
      </c>
      <c r="DX18" s="137"/>
      <c r="DY18" s="137"/>
      <c r="DZ18" s="137"/>
      <c r="EA18" s="75"/>
      <c r="ED18" s="82" t="s">
        <v>77</v>
      </c>
      <c r="EE18" s="83"/>
      <c r="EF18" s="83"/>
      <c r="EG18" s="83"/>
      <c r="EH18" s="84">
        <v>1.4999999999999999E-2</v>
      </c>
      <c r="EI18" s="85">
        <v>2.2687893656630096E-3</v>
      </c>
    </row>
    <row r="19" spans="1:140" ht="15" customHeight="1">
      <c r="A19" s="76" t="s">
        <v>114</v>
      </c>
      <c r="B19" s="138"/>
      <c r="C19" s="138"/>
      <c r="D19" s="138"/>
      <c r="E19" s="87"/>
      <c r="H19" s="88" t="s">
        <v>79</v>
      </c>
      <c r="I19" s="89"/>
      <c r="J19" s="89"/>
      <c r="K19" s="89"/>
      <c r="L19" s="90"/>
      <c r="M19" s="91">
        <v>13.060551253025668</v>
      </c>
      <c r="O19" s="76" t="s">
        <v>114</v>
      </c>
      <c r="P19" s="138"/>
      <c r="Q19" s="138"/>
      <c r="R19" s="138"/>
      <c r="S19" s="87"/>
      <c r="V19" s="88" t="s">
        <v>79</v>
      </c>
      <c r="W19" s="89"/>
      <c r="X19" s="89"/>
      <c r="Y19" s="89"/>
      <c r="Z19" s="90"/>
      <c r="AA19" s="91">
        <v>18.00218446199057</v>
      </c>
      <c r="AC19" s="76" t="s">
        <v>114</v>
      </c>
      <c r="AD19" s="138"/>
      <c r="AE19" s="138"/>
      <c r="AF19" s="138"/>
      <c r="AG19" s="87"/>
      <c r="AJ19" s="88" t="s">
        <v>79</v>
      </c>
      <c r="AK19" s="89"/>
      <c r="AL19" s="89"/>
      <c r="AM19" s="89"/>
      <c r="AN19" s="90"/>
      <c r="AO19" s="91">
        <v>16.605154991528043</v>
      </c>
      <c r="AQ19" s="76" t="s">
        <v>114</v>
      </c>
      <c r="AR19" s="138"/>
      <c r="AS19" s="138"/>
      <c r="AT19" s="138"/>
      <c r="AU19" s="87"/>
      <c r="AX19" s="88" t="s">
        <v>79</v>
      </c>
      <c r="AY19" s="89"/>
      <c r="AZ19" s="89"/>
      <c r="BA19" s="89"/>
      <c r="BB19" s="90"/>
      <c r="BC19" s="91">
        <v>14.820729304224269</v>
      </c>
      <c r="BE19" s="76" t="s">
        <v>114</v>
      </c>
      <c r="BF19" s="138"/>
      <c r="BG19" s="138"/>
      <c r="BH19" s="138"/>
      <c r="BI19" s="87"/>
      <c r="BL19" s="88" t="s">
        <v>79</v>
      </c>
      <c r="BM19" s="89"/>
      <c r="BN19" s="89"/>
      <c r="BO19" s="89"/>
      <c r="BP19" s="90"/>
      <c r="BQ19" s="91">
        <v>8.2736731941804287</v>
      </c>
      <c r="BS19" s="76" t="s">
        <v>114</v>
      </c>
      <c r="BT19" s="138"/>
      <c r="BU19" s="138"/>
      <c r="BV19" s="138"/>
      <c r="BW19" s="87"/>
      <c r="BZ19" s="88" t="s">
        <v>79</v>
      </c>
      <c r="CA19" s="89"/>
      <c r="CB19" s="89"/>
      <c r="CC19" s="89"/>
      <c r="CD19" s="90"/>
      <c r="CE19" s="91">
        <v>11.402521714047623</v>
      </c>
      <c r="CG19" s="76" t="s">
        <v>114</v>
      </c>
      <c r="CH19" s="138"/>
      <c r="CI19" s="138"/>
      <c r="CJ19" s="138"/>
      <c r="CK19" s="87"/>
      <c r="CN19" s="88" t="s">
        <v>79</v>
      </c>
      <c r="CO19" s="89"/>
      <c r="CP19" s="89"/>
      <c r="CQ19" s="89"/>
      <c r="CR19" s="90"/>
      <c r="CS19" s="91">
        <v>10.520195572133739</v>
      </c>
      <c r="CU19" s="76" t="s">
        <v>114</v>
      </c>
      <c r="CV19" s="138"/>
      <c r="CW19" s="138"/>
      <c r="CX19" s="138"/>
      <c r="CY19" s="87"/>
      <c r="DB19" s="88" t="s">
        <v>79</v>
      </c>
      <c r="DC19" s="89"/>
      <c r="DD19" s="89"/>
      <c r="DE19" s="89"/>
      <c r="DF19" s="90"/>
      <c r="DG19" s="91">
        <v>9.3957824669913901</v>
      </c>
      <c r="DI19" s="76" t="s">
        <v>114</v>
      </c>
      <c r="DJ19" s="138"/>
      <c r="DK19" s="138"/>
      <c r="DL19" s="138"/>
      <c r="DM19" s="87"/>
      <c r="DP19" s="88" t="s">
        <v>79</v>
      </c>
      <c r="DQ19" s="89"/>
      <c r="DR19" s="89"/>
      <c r="DS19" s="89"/>
      <c r="DT19" s="90"/>
      <c r="DU19" s="91">
        <v>0.27222463332181596</v>
      </c>
      <c r="DW19" s="76" t="s">
        <v>114</v>
      </c>
      <c r="DX19" s="138"/>
      <c r="DY19" s="138"/>
      <c r="DZ19" s="138"/>
      <c r="EA19" s="87"/>
      <c r="ED19" s="88" t="s">
        <v>79</v>
      </c>
      <c r="EE19" s="89"/>
      <c r="EF19" s="89"/>
      <c r="EG19" s="89"/>
      <c r="EH19" s="90"/>
      <c r="EI19" s="91">
        <v>0.15125262437753403</v>
      </c>
    </row>
    <row r="20" spans="1:140" ht="15" customHeight="1">
      <c r="A20" s="76" t="s">
        <v>115</v>
      </c>
      <c r="B20" s="138"/>
      <c r="C20" s="138"/>
      <c r="D20" s="138"/>
      <c r="E20" s="87"/>
      <c r="O20" s="76" t="s">
        <v>115</v>
      </c>
      <c r="P20" s="138"/>
      <c r="Q20" s="138"/>
      <c r="R20" s="138"/>
      <c r="S20" s="87"/>
      <c r="AC20" s="76" t="s">
        <v>115</v>
      </c>
      <c r="AD20" s="138"/>
      <c r="AE20" s="138"/>
      <c r="AF20" s="138"/>
      <c r="AG20" s="87"/>
      <c r="AQ20" s="76" t="s">
        <v>115</v>
      </c>
      <c r="AR20" s="138"/>
      <c r="AS20" s="138"/>
      <c r="AT20" s="138"/>
      <c r="AU20" s="87"/>
      <c r="BE20" s="76" t="s">
        <v>115</v>
      </c>
      <c r="BF20" s="138"/>
      <c r="BG20" s="138"/>
      <c r="BH20" s="138"/>
      <c r="BI20" s="87"/>
      <c r="BS20" s="76" t="s">
        <v>115</v>
      </c>
      <c r="BT20" s="138"/>
      <c r="BU20" s="138"/>
      <c r="BV20" s="138"/>
      <c r="BW20" s="87"/>
      <c r="CG20" s="76" t="s">
        <v>115</v>
      </c>
      <c r="CH20" s="138"/>
      <c r="CI20" s="138"/>
      <c r="CJ20" s="138"/>
      <c r="CK20" s="87"/>
      <c r="CU20" s="76" t="s">
        <v>115</v>
      </c>
      <c r="CV20" s="138"/>
      <c r="CW20" s="138"/>
      <c r="CX20" s="138"/>
      <c r="CY20" s="87"/>
      <c r="DI20" s="76" t="s">
        <v>115</v>
      </c>
      <c r="DJ20" s="138"/>
      <c r="DK20" s="138"/>
      <c r="DL20" s="138"/>
      <c r="DM20" s="87"/>
      <c r="DW20" s="76" t="s">
        <v>115</v>
      </c>
      <c r="DX20" s="138"/>
      <c r="DY20" s="138"/>
      <c r="DZ20" s="138"/>
      <c r="EA20" s="87"/>
    </row>
    <row r="21" spans="1:140" ht="15" customHeight="1">
      <c r="A21" s="76"/>
      <c r="B21" s="139"/>
      <c r="C21" s="139"/>
      <c r="D21" s="139"/>
      <c r="E21" s="92"/>
      <c r="H21" s="159" t="s">
        <v>81</v>
      </c>
      <c r="I21" s="160"/>
      <c r="J21" s="160"/>
      <c r="K21" s="160"/>
      <c r="L21" s="161" t="s">
        <v>73</v>
      </c>
      <c r="M21" s="162" t="s">
        <v>13</v>
      </c>
      <c r="O21" s="76"/>
      <c r="P21" s="139"/>
      <c r="Q21" s="139"/>
      <c r="R21" s="139"/>
      <c r="S21" s="92"/>
      <c r="V21" s="159" t="s">
        <v>81</v>
      </c>
      <c r="W21" s="160"/>
      <c r="X21" s="160"/>
      <c r="Y21" s="160"/>
      <c r="Z21" s="161" t="s">
        <v>73</v>
      </c>
      <c r="AA21" s="162" t="s">
        <v>13</v>
      </c>
      <c r="AC21" s="76"/>
      <c r="AD21" s="139"/>
      <c r="AE21" s="139"/>
      <c r="AF21" s="139"/>
      <c r="AG21" s="92"/>
      <c r="AJ21" s="159" t="s">
        <v>81</v>
      </c>
      <c r="AK21" s="160"/>
      <c r="AL21" s="160"/>
      <c r="AM21" s="160"/>
      <c r="AN21" s="161" t="s">
        <v>73</v>
      </c>
      <c r="AO21" s="162" t="s">
        <v>13</v>
      </c>
      <c r="AQ21" s="76"/>
      <c r="AR21" s="139"/>
      <c r="AS21" s="139"/>
      <c r="AT21" s="139"/>
      <c r="AU21" s="92"/>
      <c r="AX21" s="159" t="s">
        <v>81</v>
      </c>
      <c r="AY21" s="160"/>
      <c r="AZ21" s="160"/>
      <c r="BA21" s="160"/>
      <c r="BB21" s="161" t="s">
        <v>73</v>
      </c>
      <c r="BC21" s="162" t="s">
        <v>13</v>
      </c>
      <c r="BE21" s="76"/>
      <c r="BF21" s="139"/>
      <c r="BG21" s="139"/>
      <c r="BH21" s="139"/>
      <c r="BI21" s="92"/>
      <c r="BL21" s="159" t="s">
        <v>81</v>
      </c>
      <c r="BM21" s="160"/>
      <c r="BN21" s="160"/>
      <c r="BO21" s="160"/>
      <c r="BP21" s="161" t="s">
        <v>73</v>
      </c>
      <c r="BQ21" s="162" t="s">
        <v>13</v>
      </c>
      <c r="BS21" s="76"/>
      <c r="BT21" s="139"/>
      <c r="BU21" s="139"/>
      <c r="BV21" s="139"/>
      <c r="BW21" s="92"/>
      <c r="BZ21" s="159" t="s">
        <v>81</v>
      </c>
      <c r="CA21" s="160"/>
      <c r="CB21" s="160"/>
      <c r="CC21" s="160"/>
      <c r="CD21" s="161" t="s">
        <v>73</v>
      </c>
      <c r="CE21" s="162" t="s">
        <v>13</v>
      </c>
      <c r="CG21" s="76"/>
      <c r="CH21" s="139"/>
      <c r="CI21" s="139"/>
      <c r="CJ21" s="139"/>
      <c r="CK21" s="92"/>
      <c r="CN21" s="159" t="s">
        <v>81</v>
      </c>
      <c r="CO21" s="160"/>
      <c r="CP21" s="160"/>
      <c r="CQ21" s="160"/>
      <c r="CR21" s="161" t="s">
        <v>73</v>
      </c>
      <c r="CS21" s="162" t="s">
        <v>13</v>
      </c>
      <c r="CU21" s="76"/>
      <c r="CV21" s="139"/>
      <c r="CW21" s="139"/>
      <c r="CX21" s="139"/>
      <c r="CY21" s="92"/>
      <c r="DB21" s="159" t="s">
        <v>81</v>
      </c>
      <c r="DC21" s="160"/>
      <c r="DD21" s="160"/>
      <c r="DE21" s="160"/>
      <c r="DF21" s="161" t="s">
        <v>73</v>
      </c>
      <c r="DG21" s="162" t="s">
        <v>13</v>
      </c>
      <c r="DI21" s="76"/>
      <c r="DJ21" s="139"/>
      <c r="DK21" s="139"/>
      <c r="DL21" s="139"/>
      <c r="DM21" s="92"/>
      <c r="DP21" s="159" t="s">
        <v>81</v>
      </c>
      <c r="DQ21" s="160"/>
      <c r="DR21" s="160"/>
      <c r="DS21" s="160"/>
      <c r="DT21" s="161" t="s">
        <v>73</v>
      </c>
      <c r="DU21" s="162" t="s">
        <v>13</v>
      </c>
      <c r="DW21" s="76"/>
      <c r="DX21" s="139"/>
      <c r="DY21" s="139"/>
      <c r="DZ21" s="139"/>
      <c r="EA21" s="92"/>
      <c r="ED21" s="159" t="s">
        <v>81</v>
      </c>
      <c r="EE21" s="160"/>
      <c r="EF21" s="160"/>
      <c r="EG21" s="160"/>
      <c r="EH21" s="161" t="s">
        <v>73</v>
      </c>
      <c r="EI21" s="162" t="s">
        <v>13</v>
      </c>
    </row>
    <row r="22" spans="1:140" ht="15" customHeight="1">
      <c r="A22" s="183"/>
      <c r="B22" s="138"/>
      <c r="C22" s="138"/>
      <c r="D22" s="138"/>
      <c r="E22" s="87"/>
      <c r="H22" s="88" t="s">
        <v>82</v>
      </c>
      <c r="I22" s="89"/>
      <c r="J22" s="89"/>
      <c r="K22" s="89"/>
      <c r="L22" s="94"/>
      <c r="M22" s="91">
        <v>13.060551253025668</v>
      </c>
      <c r="N22" s="1"/>
      <c r="O22" s="183"/>
      <c r="P22" s="138"/>
      <c r="Q22" s="138"/>
      <c r="R22" s="138"/>
      <c r="S22" s="87"/>
      <c r="V22" s="88" t="s">
        <v>82</v>
      </c>
      <c r="W22" s="89"/>
      <c r="X22" s="89"/>
      <c r="Y22" s="89"/>
      <c r="Z22" s="94"/>
      <c r="AA22" s="91">
        <v>18.00218446199057</v>
      </c>
      <c r="AB22" s="1"/>
      <c r="AC22" s="183"/>
      <c r="AD22" s="138"/>
      <c r="AE22" s="138"/>
      <c r="AF22" s="138"/>
      <c r="AG22" s="87"/>
      <c r="AJ22" s="88" t="s">
        <v>82</v>
      </c>
      <c r="AK22" s="89"/>
      <c r="AL22" s="89"/>
      <c r="AM22" s="89"/>
      <c r="AN22" s="94"/>
      <c r="AO22" s="91">
        <v>16.605154991528043</v>
      </c>
      <c r="AP22" s="1"/>
      <c r="AQ22" s="183"/>
      <c r="AR22" s="138"/>
      <c r="AS22" s="138"/>
      <c r="AT22" s="138"/>
      <c r="AU22" s="87"/>
      <c r="AX22" s="88" t="s">
        <v>82</v>
      </c>
      <c r="AY22" s="89"/>
      <c r="AZ22" s="89"/>
      <c r="BA22" s="89"/>
      <c r="BB22" s="94"/>
      <c r="BC22" s="91">
        <v>14.820729304224269</v>
      </c>
      <c r="BD22" s="1"/>
      <c r="BE22" s="183"/>
      <c r="BF22" s="138"/>
      <c r="BG22" s="138"/>
      <c r="BH22" s="138"/>
      <c r="BI22" s="87"/>
      <c r="BL22" s="88" t="s">
        <v>82</v>
      </c>
      <c r="BM22" s="89"/>
      <c r="BN22" s="89"/>
      <c r="BO22" s="89"/>
      <c r="BP22" s="94"/>
      <c r="BQ22" s="91">
        <v>8.2736731941804287</v>
      </c>
      <c r="BR22" s="1"/>
      <c r="BS22" s="183"/>
      <c r="BT22" s="138"/>
      <c r="BU22" s="138"/>
      <c r="BV22" s="138"/>
      <c r="BW22" s="87"/>
      <c r="BZ22" s="88" t="s">
        <v>82</v>
      </c>
      <c r="CA22" s="89"/>
      <c r="CB22" s="89"/>
      <c r="CC22" s="89"/>
      <c r="CD22" s="94"/>
      <c r="CE22" s="91">
        <v>11.402521714047623</v>
      </c>
      <c r="CF22" s="1"/>
      <c r="CG22" s="183"/>
      <c r="CH22" s="138"/>
      <c r="CI22" s="138"/>
      <c r="CJ22" s="138"/>
      <c r="CK22" s="87"/>
      <c r="CN22" s="88" t="s">
        <v>82</v>
      </c>
      <c r="CO22" s="89"/>
      <c r="CP22" s="89"/>
      <c r="CQ22" s="89"/>
      <c r="CR22" s="94"/>
      <c r="CS22" s="91">
        <v>10.520195572133739</v>
      </c>
      <c r="CT22" s="1"/>
      <c r="CU22" s="183"/>
      <c r="CV22" s="138"/>
      <c r="CW22" s="138"/>
      <c r="CX22" s="138"/>
      <c r="CY22" s="87"/>
      <c r="DB22" s="88" t="s">
        <v>82</v>
      </c>
      <c r="DC22" s="89"/>
      <c r="DD22" s="89"/>
      <c r="DE22" s="89"/>
      <c r="DF22" s="94"/>
      <c r="DG22" s="91">
        <v>9.3957824669913901</v>
      </c>
      <c r="DH22" s="1"/>
      <c r="DI22" s="183"/>
      <c r="DJ22" s="138"/>
      <c r="DK22" s="138"/>
      <c r="DL22" s="138"/>
      <c r="DM22" s="87"/>
      <c r="DP22" s="88" t="s">
        <v>82</v>
      </c>
      <c r="DQ22" s="89"/>
      <c r="DR22" s="89"/>
      <c r="DS22" s="89"/>
      <c r="DT22" s="94"/>
      <c r="DU22" s="91">
        <v>0.27222463332181596</v>
      </c>
      <c r="DV22" s="1"/>
      <c r="DW22" s="183"/>
      <c r="DX22" s="138"/>
      <c r="DY22" s="138"/>
      <c r="DZ22" s="138"/>
      <c r="EA22" s="87"/>
      <c r="ED22" s="88" t="s">
        <v>82</v>
      </c>
      <c r="EE22" s="89"/>
      <c r="EF22" s="89"/>
      <c r="EG22" s="89"/>
      <c r="EH22" s="94"/>
      <c r="EI22" s="91">
        <v>0.15125262437753403</v>
      </c>
      <c r="EJ22" s="1"/>
    </row>
    <row r="23" spans="1:140" ht="15" customHeight="1">
      <c r="A23" s="95" t="s">
        <v>83</v>
      </c>
      <c r="B23" s="139"/>
      <c r="C23" s="139"/>
      <c r="D23" s="139"/>
      <c r="E23" s="92"/>
      <c r="H23" s="82" t="s">
        <v>84</v>
      </c>
      <c r="I23" s="96"/>
      <c r="J23" s="96"/>
      <c r="K23" s="96"/>
      <c r="L23" s="97">
        <v>2.2499999999999999E-2</v>
      </c>
      <c r="M23" s="85">
        <v>0.30062649943025832</v>
      </c>
      <c r="O23" s="95" t="s">
        <v>83</v>
      </c>
      <c r="P23" s="139"/>
      <c r="Q23" s="139"/>
      <c r="R23" s="139"/>
      <c r="S23" s="92"/>
      <c r="V23" s="82" t="s">
        <v>84</v>
      </c>
      <c r="W23" s="96"/>
      <c r="X23" s="96"/>
      <c r="Y23" s="96"/>
      <c r="Z23" s="97">
        <v>2.2499999999999999E-2</v>
      </c>
      <c r="AA23" s="85">
        <v>0.41437253237318217</v>
      </c>
      <c r="AC23" s="95" t="s">
        <v>83</v>
      </c>
      <c r="AD23" s="139"/>
      <c r="AE23" s="139"/>
      <c r="AF23" s="139"/>
      <c r="AG23" s="92"/>
      <c r="AJ23" s="82" t="s">
        <v>84</v>
      </c>
      <c r="AK23" s="96"/>
      <c r="AL23" s="96"/>
      <c r="AM23" s="96"/>
      <c r="AN23" s="97">
        <v>2.2499999999999999E-2</v>
      </c>
      <c r="AO23" s="85">
        <v>0.38221584379476425</v>
      </c>
      <c r="AQ23" s="95" t="s">
        <v>83</v>
      </c>
      <c r="AR23" s="139"/>
      <c r="AS23" s="139"/>
      <c r="AT23" s="139"/>
      <c r="AU23" s="92"/>
      <c r="AX23" s="82" t="s">
        <v>84</v>
      </c>
      <c r="AY23" s="96"/>
      <c r="AZ23" s="96"/>
      <c r="BA23" s="96"/>
      <c r="BB23" s="97">
        <v>2.2499999999999999E-2</v>
      </c>
      <c r="BC23" s="85">
        <v>0.34114210674684919</v>
      </c>
      <c r="BE23" s="95" t="s">
        <v>83</v>
      </c>
      <c r="BF23" s="139"/>
      <c r="BG23" s="139"/>
      <c r="BH23" s="139"/>
      <c r="BI23" s="92"/>
      <c r="BL23" s="82" t="s">
        <v>84</v>
      </c>
      <c r="BM23" s="96"/>
      <c r="BN23" s="96"/>
      <c r="BO23" s="96"/>
      <c r="BP23" s="97">
        <v>2.2499999999999999E-2</v>
      </c>
      <c r="BQ23" s="85">
        <v>0.19044260549264358</v>
      </c>
      <c r="BS23" s="95" t="s">
        <v>83</v>
      </c>
      <c r="BT23" s="139"/>
      <c r="BU23" s="139"/>
      <c r="BV23" s="139"/>
      <c r="BW23" s="92"/>
      <c r="BZ23" s="82" t="s">
        <v>84</v>
      </c>
      <c r="CA23" s="96"/>
      <c r="CB23" s="96"/>
      <c r="CC23" s="96"/>
      <c r="CD23" s="97">
        <v>2.2499999999999999E-2</v>
      </c>
      <c r="CE23" s="85">
        <v>0.26246213664048135</v>
      </c>
      <c r="CG23" s="95" t="s">
        <v>83</v>
      </c>
      <c r="CH23" s="139"/>
      <c r="CI23" s="139"/>
      <c r="CJ23" s="139"/>
      <c r="CK23" s="92"/>
      <c r="CN23" s="82" t="s">
        <v>84</v>
      </c>
      <c r="CO23" s="96"/>
      <c r="CP23" s="96"/>
      <c r="CQ23" s="96"/>
      <c r="CR23" s="97">
        <v>2.2499999999999999E-2</v>
      </c>
      <c r="CS23" s="85">
        <v>0.24215283925627418</v>
      </c>
      <c r="CU23" s="95" t="s">
        <v>83</v>
      </c>
      <c r="CV23" s="139"/>
      <c r="CW23" s="139"/>
      <c r="CX23" s="139"/>
      <c r="CY23" s="92"/>
      <c r="DB23" s="82" t="s">
        <v>84</v>
      </c>
      <c r="DC23" s="96"/>
      <c r="DD23" s="96"/>
      <c r="DE23" s="96"/>
      <c r="DF23" s="97">
        <v>2.2499999999999999E-2</v>
      </c>
      <c r="DG23" s="85">
        <v>0.21627120768010855</v>
      </c>
      <c r="DI23" s="95" t="s">
        <v>83</v>
      </c>
      <c r="DJ23" s="139"/>
      <c r="DK23" s="139"/>
      <c r="DL23" s="139"/>
      <c r="DM23" s="92"/>
      <c r="DP23" s="82" t="s">
        <v>84</v>
      </c>
      <c r="DQ23" s="96"/>
      <c r="DR23" s="96"/>
      <c r="DS23" s="96"/>
      <c r="DT23" s="97">
        <v>2.2499999999999999E-2</v>
      </c>
      <c r="DU23" s="85">
        <v>6.2660401531875465E-3</v>
      </c>
      <c r="DW23" s="95" t="s">
        <v>83</v>
      </c>
      <c r="DX23" s="139"/>
      <c r="DY23" s="139"/>
      <c r="DZ23" s="139"/>
      <c r="EA23" s="92"/>
      <c r="ED23" s="82" t="s">
        <v>84</v>
      </c>
      <c r="EE23" s="96"/>
      <c r="EF23" s="96"/>
      <c r="EG23" s="96"/>
      <c r="EH23" s="97">
        <v>2.2499999999999999E-2</v>
      </c>
      <c r="EI23" s="85">
        <v>3.481518208178519E-3</v>
      </c>
    </row>
    <row r="24" spans="1:140" ht="15" customHeight="1">
      <c r="A24" s="163" t="s">
        <v>83</v>
      </c>
      <c r="B24" s="164"/>
      <c r="C24" s="164"/>
      <c r="D24" s="164"/>
      <c r="E24" s="165"/>
      <c r="H24" s="22" t="s">
        <v>85</v>
      </c>
      <c r="I24" s="98"/>
      <c r="J24" s="98"/>
      <c r="K24" s="99"/>
      <c r="L24" s="100"/>
      <c r="M24" s="91">
        <v>13.361177752455927</v>
      </c>
      <c r="O24" s="163" t="s">
        <v>83</v>
      </c>
      <c r="P24" s="164"/>
      <c r="Q24" s="164"/>
      <c r="R24" s="164"/>
      <c r="S24" s="165"/>
      <c r="V24" s="22" t="s">
        <v>85</v>
      </c>
      <c r="W24" s="98"/>
      <c r="X24" s="98"/>
      <c r="Y24" s="99"/>
      <c r="Z24" s="100"/>
      <c r="AA24" s="91">
        <v>18.416556994363752</v>
      </c>
      <c r="AC24" s="163" t="s">
        <v>83</v>
      </c>
      <c r="AD24" s="164"/>
      <c r="AE24" s="164"/>
      <c r="AF24" s="164"/>
      <c r="AG24" s="165"/>
      <c r="AJ24" s="22" t="s">
        <v>85</v>
      </c>
      <c r="AK24" s="98"/>
      <c r="AL24" s="98"/>
      <c r="AM24" s="99"/>
      <c r="AN24" s="100"/>
      <c r="AO24" s="91">
        <v>16.987370835322807</v>
      </c>
      <c r="AQ24" s="163" t="s">
        <v>83</v>
      </c>
      <c r="AR24" s="164"/>
      <c r="AS24" s="164"/>
      <c r="AT24" s="164"/>
      <c r="AU24" s="165"/>
      <c r="AX24" s="22" t="s">
        <v>85</v>
      </c>
      <c r="AY24" s="98"/>
      <c r="AZ24" s="98"/>
      <c r="BA24" s="99"/>
      <c r="BB24" s="100"/>
      <c r="BC24" s="91">
        <v>15.161871410971118</v>
      </c>
      <c r="BE24" s="163" t="s">
        <v>83</v>
      </c>
      <c r="BF24" s="164"/>
      <c r="BG24" s="164"/>
      <c r="BH24" s="164"/>
      <c r="BI24" s="165"/>
      <c r="BL24" s="22" t="s">
        <v>85</v>
      </c>
      <c r="BM24" s="98"/>
      <c r="BN24" s="98"/>
      <c r="BO24" s="99"/>
      <c r="BP24" s="100"/>
      <c r="BQ24" s="91">
        <v>8.4641157996730723</v>
      </c>
      <c r="BS24" s="163" t="s">
        <v>83</v>
      </c>
      <c r="BT24" s="164"/>
      <c r="BU24" s="164"/>
      <c r="BV24" s="164"/>
      <c r="BW24" s="165"/>
      <c r="BZ24" s="22" t="s">
        <v>85</v>
      </c>
      <c r="CA24" s="98"/>
      <c r="CB24" s="98"/>
      <c r="CC24" s="99"/>
      <c r="CD24" s="100"/>
      <c r="CE24" s="91">
        <v>11.664983850688104</v>
      </c>
      <c r="CG24" s="163" t="s">
        <v>83</v>
      </c>
      <c r="CH24" s="164"/>
      <c r="CI24" s="164"/>
      <c r="CJ24" s="164"/>
      <c r="CK24" s="165"/>
      <c r="CN24" s="22" t="s">
        <v>85</v>
      </c>
      <c r="CO24" s="98"/>
      <c r="CP24" s="98"/>
      <c r="CQ24" s="99"/>
      <c r="CR24" s="100"/>
      <c r="CS24" s="91">
        <v>10.762348411390013</v>
      </c>
      <c r="CU24" s="163" t="s">
        <v>83</v>
      </c>
      <c r="CV24" s="164"/>
      <c r="CW24" s="164"/>
      <c r="CX24" s="164"/>
      <c r="CY24" s="165"/>
      <c r="DB24" s="22" t="s">
        <v>85</v>
      </c>
      <c r="DC24" s="98"/>
      <c r="DD24" s="98"/>
      <c r="DE24" s="99"/>
      <c r="DF24" s="100"/>
      <c r="DG24" s="91">
        <v>9.6120536746714986</v>
      </c>
      <c r="DI24" s="163" t="s">
        <v>83</v>
      </c>
      <c r="DJ24" s="164"/>
      <c r="DK24" s="164"/>
      <c r="DL24" s="164"/>
      <c r="DM24" s="165"/>
      <c r="DP24" s="22" t="s">
        <v>85</v>
      </c>
      <c r="DQ24" s="98"/>
      <c r="DR24" s="98"/>
      <c r="DS24" s="99"/>
      <c r="DT24" s="100"/>
      <c r="DU24" s="91">
        <v>0.2784906734750035</v>
      </c>
      <c r="DW24" s="163" t="s">
        <v>83</v>
      </c>
      <c r="DX24" s="164"/>
      <c r="DY24" s="164"/>
      <c r="DZ24" s="164"/>
      <c r="EA24" s="165"/>
      <c r="ED24" s="22" t="s">
        <v>85</v>
      </c>
      <c r="EE24" s="98"/>
      <c r="EF24" s="98"/>
      <c r="EG24" s="99"/>
      <c r="EH24" s="100"/>
      <c r="EI24" s="91">
        <v>0.15473414258571255</v>
      </c>
    </row>
    <row r="25" spans="1:140" ht="15" customHeight="1">
      <c r="A25" s="103"/>
      <c r="B25" s="74"/>
      <c r="C25" s="74"/>
      <c r="D25" s="74"/>
      <c r="F25" s="74"/>
      <c r="G25" s="74"/>
      <c r="I25" s="74"/>
      <c r="J25" s="74"/>
      <c r="O25" s="103"/>
      <c r="P25" s="74"/>
      <c r="Q25" s="74"/>
      <c r="R25" s="74"/>
      <c r="T25" s="74"/>
      <c r="U25" s="74"/>
      <c r="W25" s="74"/>
      <c r="X25" s="74"/>
      <c r="AC25" s="103"/>
      <c r="AD25" s="74"/>
      <c r="AE25" s="74"/>
      <c r="AF25" s="74"/>
      <c r="AH25" s="74"/>
      <c r="AI25" s="74"/>
      <c r="AK25" s="74"/>
      <c r="AL25" s="74"/>
      <c r="AQ25" s="103"/>
      <c r="AR25" s="74"/>
      <c r="AS25" s="74"/>
      <c r="AT25" s="74"/>
      <c r="AV25" s="74"/>
      <c r="AW25" s="74"/>
      <c r="AY25" s="74"/>
      <c r="AZ25" s="74"/>
      <c r="BE25" s="103"/>
      <c r="BF25" s="74"/>
      <c r="BG25" s="74"/>
      <c r="BH25" s="74"/>
      <c r="BJ25" s="74"/>
      <c r="BK25" s="74"/>
      <c r="BM25" s="74"/>
      <c r="BN25" s="74"/>
      <c r="BS25" s="103"/>
      <c r="BT25" s="74"/>
      <c r="BU25" s="74"/>
      <c r="BV25" s="74"/>
      <c r="BX25" s="74"/>
      <c r="BY25" s="74"/>
      <c r="CA25" s="74"/>
      <c r="CB25" s="74"/>
      <c r="CG25" s="103"/>
      <c r="CH25" s="74"/>
      <c r="CI25" s="74"/>
      <c r="CJ25" s="74"/>
      <c r="CL25" s="74"/>
      <c r="CM25" s="74"/>
      <c r="CO25" s="74"/>
      <c r="CP25" s="74"/>
      <c r="CU25" s="103"/>
      <c r="CV25" s="74"/>
      <c r="CW25" s="74"/>
      <c r="CX25" s="74"/>
      <c r="CZ25" s="74"/>
      <c r="DA25" s="74"/>
      <c r="DC25" s="74"/>
      <c r="DD25" s="74"/>
      <c r="DI25" s="103"/>
      <c r="DJ25" s="74"/>
      <c r="DK25" s="74"/>
      <c r="DL25" s="74"/>
      <c r="DN25" s="74"/>
      <c r="DO25" s="74"/>
      <c r="DQ25" s="74"/>
      <c r="DR25" s="74"/>
      <c r="DW25" s="103"/>
      <c r="DX25" s="74"/>
      <c r="DY25" s="74"/>
      <c r="DZ25" s="74"/>
      <c r="EB25" s="74"/>
      <c r="EC25" s="74"/>
      <c r="EE25" s="74"/>
      <c r="EF25" s="74"/>
    </row>
    <row r="27" spans="1:140" ht="15" customHeight="1">
      <c r="N27" s="1"/>
      <c r="AB27" s="1"/>
      <c r="AP27" s="1"/>
      <c r="BD27" s="1"/>
      <c r="BR27" s="1"/>
      <c r="CF27" s="1"/>
      <c r="CT27" s="1"/>
      <c r="DH27" s="1"/>
      <c r="DV27" s="1"/>
      <c r="EJ27" s="1"/>
    </row>
    <row r="28" spans="1:140" ht="15" customHeight="1">
      <c r="N28" s="1"/>
      <c r="AB28" s="1"/>
      <c r="AP28" s="1"/>
      <c r="BD28" s="1"/>
      <c r="BR28" s="1"/>
      <c r="CF28" s="1"/>
      <c r="CT28" s="1"/>
      <c r="DH28" s="1"/>
      <c r="DV28" s="1"/>
      <c r="EJ28" s="1"/>
    </row>
    <row r="29" spans="1:140" ht="15" customHeight="1">
      <c r="N29" s="1"/>
      <c r="AB29" s="1"/>
      <c r="AP29" s="1"/>
      <c r="BD29" s="1"/>
      <c r="BR29" s="1"/>
      <c r="CF29" s="1"/>
      <c r="CT29" s="1"/>
      <c r="DH29" s="1"/>
      <c r="DV29" s="1"/>
      <c r="EJ29" s="1"/>
    </row>
    <row r="30" spans="1:140" ht="15" customHeight="1">
      <c r="N30" s="1"/>
      <c r="AB30" s="1"/>
      <c r="AP30" s="1"/>
      <c r="BD30" s="1"/>
      <c r="BR30" s="1"/>
      <c r="CF30" s="1"/>
      <c r="CT30" s="1"/>
      <c r="DH30" s="1"/>
      <c r="DV30" s="1"/>
      <c r="EJ30" s="1"/>
    </row>
    <row r="33" s="1" customFormat="1" ht="15" customHeight="1"/>
    <row r="34" s="1" customFormat="1" ht="15" customHeight="1"/>
  </sheetData>
  <phoneticPr fontId="16" type="noConversion"/>
  <printOptions horizontalCentered="1"/>
  <pageMargins left="0.25" right="0.25" top="1.1000000000000001" bottom="0.75" header="0.5" footer="0.5"/>
  <pageSetup paperSize="5" scale="85" pageOrder="overThenDown" orientation="landscape" r:id="rId1"/>
  <headerFooter>
    <oddHeader xml:space="preserve">&amp;L&amp;G&amp;C&amp;"Arial,Regular"SoonerSelect Dental Program
October 1, 2023 – June 30, 2024
&amp;KFF0000DRAFT&amp;K01+000 Expansion Rate Sheet&amp;R&amp;"Arial,Regular"&amp;10State of Oklahoma&amp;"Arial,Italic"&amp;11
</oddHeader>
    <oddFooter>&amp;LGuidehouse | &amp;KFF0000DRAFT&amp;K01+000, Proprietary and Confidential
Please refer to the cover page for additional disclaimers.&amp;C&amp;"Arial,Regular"&amp;10Page &amp;P of &amp;N&amp;R&amp;"Arial,Regular"&amp;10&amp;D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C34029CBACB5459E5CD1807162D199" ma:contentTypeVersion="8" ma:contentTypeDescription="Create a new document." ma:contentTypeScope="" ma:versionID="4f50de992c0e58ca104cd6e03f9feab3">
  <xsd:schema xmlns:xsd="http://www.w3.org/2001/XMLSchema" xmlns:xs="http://www.w3.org/2001/XMLSchema" xmlns:p="http://schemas.microsoft.com/office/2006/metadata/properties" xmlns:ns1="http://schemas.microsoft.com/sharepoint/v3" xmlns:ns2="bdc495d1-c042-4b1c-bd32-2e526644ef71" xmlns:ns3="ece45e73-19d4-465b-b3d4-9a1a47905957" targetNamespace="http://schemas.microsoft.com/office/2006/metadata/properties" ma:root="true" ma:fieldsID="c20abe2cb67d22703b98e6dc2b977aa9" ns1:_="" ns2:_="" ns3:_="">
    <xsd:import namespace="http://schemas.microsoft.com/sharepoint/v3"/>
    <xsd:import namespace="bdc495d1-c042-4b1c-bd32-2e526644ef71"/>
    <xsd:import namespace="ece45e73-19d4-465b-b3d4-9a1a479059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c495d1-c042-4b1c-bd32-2e526644ef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e45e73-19d4-465b-b3d4-9a1a4790595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149954F-DB01-4069-9C9F-EA4CE8212405}"/>
</file>

<file path=customXml/itemProps2.xml><?xml version="1.0" encoding="utf-8"?>
<ds:datastoreItem xmlns:ds="http://schemas.openxmlformats.org/officeDocument/2006/customXml" ds:itemID="{20811695-A6DE-4B2E-B728-2E57A7D76832}"/>
</file>

<file path=customXml/itemProps3.xml><?xml version="1.0" encoding="utf-8"?>
<ds:datastoreItem xmlns:ds="http://schemas.openxmlformats.org/officeDocument/2006/customXml" ds:itemID="{FC9E2209-F48C-4B8B-B99C-E597D6C886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Alysia Overdorf</dc:creator>
  <cp:keywords/>
  <dc:description/>
  <cp:lastModifiedBy>Aaron Morris</cp:lastModifiedBy>
  <cp:revision/>
  <dcterms:created xsi:type="dcterms:W3CDTF">2022-07-27T13:20:28Z</dcterms:created>
  <dcterms:modified xsi:type="dcterms:W3CDTF">2022-09-27T01:53:35Z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0x010100D9C34029CBACB5459E5CD1807162D199</vt:lpwstr>
  </property>
</Properties>
</file>