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quisition Files\FY 2026\DIVISION 9\FACILITIES MANAGEMENT - (FM)\26-FM-0024 - Texas Co Maint Building Construction\Responses\"/>
    </mc:Choice>
  </mc:AlternateContent>
  <xr:revisionPtr revIDLastSave="0" documentId="13_ncr:1_{AB397825-11DF-432D-ABE6-11D38EDC21CD}" xr6:coauthVersionLast="47" xr6:coauthVersionMax="47" xr10:uidLastSave="{00000000-0000-0000-0000-000000000000}"/>
  <bookViews>
    <workbookView xWindow="33690" yWindow="2985" windowWidth="21600" windowHeight="11295" tabRatio="812" xr2:uid="{00000000-000D-0000-FFFF-FFFF00000000}"/>
  </bookViews>
  <sheets>
    <sheet name="Totals" sheetId="9" r:id="rId1"/>
    <sheet name="Jim Cooley Construction LLC" sheetId="5" r:id="rId2"/>
    <sheet name="Mid-Plains Construction Inc" sheetId="6" r:id="rId3"/>
    <sheet name="Voy Construction LLC" sheetId="7" r:id="rId4"/>
    <sheet name="WL McNatt &amp; Co" sheetId="8" r:id="rId5"/>
  </sheets>
  <definedNames>
    <definedName name="Bid_Values" localSheetId="1">#REF!</definedName>
    <definedName name="Bid_Values">#REF!</definedName>
    <definedName name="invoice" localSheetId="1">'Jim Cooley Construction LLC'!$B$9:$B$38</definedName>
    <definedName name="invoice" localSheetId="2">'Mid-Plains Construction Inc'!$B$9:$B$38</definedName>
    <definedName name="invoice" localSheetId="3">'Voy Construction LLC'!$B$9:$B$38</definedName>
    <definedName name="invoice" localSheetId="4">'WL McNatt &amp; Co'!$B$9:$B$38</definedName>
    <definedName name="invoice_1" localSheetId="1">'Jim Cooley Construction LLC'!#REF!</definedName>
    <definedName name="_xlnm.Print_Area" localSheetId="1">'Jim Cooley Construction LLC'!$B$1:$C$40</definedName>
    <definedName name="_xlnm.Print_Titles" localSheetId="1">'Jim Cooley Construction LLC'!$4:$7</definedName>
    <definedName name="STANDARD_BID_ITEMS" localSheetId="1">#REF!</definedName>
    <definedName name="STANDARD_BID_ITEMS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8" l="1"/>
  <c r="C37" i="8"/>
  <c r="C28" i="8"/>
  <c r="C14" i="8"/>
  <c r="B40" i="7"/>
  <c r="C37" i="7"/>
  <c r="C28" i="7"/>
  <c r="C14" i="7"/>
  <c r="B40" i="6"/>
  <c r="C37" i="6"/>
  <c r="C28" i="6"/>
  <c r="C14" i="6"/>
  <c r="C14" i="5"/>
  <c r="B40" i="5"/>
  <c r="C37" i="5"/>
  <c r="C28" i="5"/>
  <c r="C39" i="8" l="1"/>
  <c r="C39" i="7"/>
  <c r="C39" i="6"/>
  <c r="C3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FA13C4-FAD8-4D99-B8E4-6230E196D911}" name="Connection11" type="1" refreshedVersion="0" savePassword="1" deleted="1" background="1" saveData="1">
    <dbPr connection="" command=""/>
  </connection>
</connections>
</file>

<file path=xl/sharedStrings.xml><?xml version="1.0" encoding="utf-8"?>
<sst xmlns="http://schemas.openxmlformats.org/spreadsheetml/2006/main" count="166" uniqueCount="49">
  <si>
    <t>PROJECT DESCRIPTION</t>
  </si>
  <si>
    <t xml:space="preserve"> CONSTRUCTION PROJECT NUMBER</t>
  </si>
  <si>
    <t>CONSTRUCTION JOB PIECE NUMBER</t>
  </si>
  <si>
    <t>DATE</t>
  </si>
  <si>
    <t>DESCRIPTION</t>
  </si>
  <si>
    <t>TOTAL BID</t>
  </si>
  <si>
    <t>General Conditions</t>
  </si>
  <si>
    <t>Mobilization</t>
  </si>
  <si>
    <t>Paving</t>
  </si>
  <si>
    <t>Storm Sewer</t>
  </si>
  <si>
    <t>Site Water</t>
  </si>
  <si>
    <t>Site Preparation</t>
  </si>
  <si>
    <t>Clearing and Grubbing</t>
  </si>
  <si>
    <t>Construction Staking Level II</t>
  </si>
  <si>
    <t>Earthwork</t>
  </si>
  <si>
    <t>Evaporation Pond</t>
  </si>
  <si>
    <t>Site Sanitary Sewer</t>
  </si>
  <si>
    <t xml:space="preserve">Site Electrical </t>
  </si>
  <si>
    <t>Miscellaneous Site (Gasline, Fencing, Tank Pads, Etc.)</t>
  </si>
  <si>
    <t>Maintenance Building</t>
  </si>
  <si>
    <t>Fuel Canopy</t>
  </si>
  <si>
    <t>CONTRACTOR OVERHEAD</t>
  </si>
  <si>
    <t>Contractor Overhead Subtotal</t>
  </si>
  <si>
    <t>Buildings Subtotal</t>
  </si>
  <si>
    <t>Bonds, Insurance, and Contractor Fee</t>
  </si>
  <si>
    <t>Salt Shed</t>
  </si>
  <si>
    <t>Mix Shed</t>
  </si>
  <si>
    <t>Total Bid for</t>
  </si>
  <si>
    <t>SITEWORK</t>
  </si>
  <si>
    <t>BUILDINGS</t>
  </si>
  <si>
    <t>Sitework Subtotal</t>
  </si>
  <si>
    <t>Texas County Maintenance Facility</t>
  </si>
  <si>
    <t>BSAP-270E(062)FM</t>
  </si>
  <si>
    <t>38903(04)</t>
  </si>
  <si>
    <t>Fueling System</t>
  </si>
  <si>
    <t>2-10-Bay Hopper Racks</t>
  </si>
  <si>
    <t>Equipment Shed with Shop Bay</t>
  </si>
  <si>
    <t>Equipment Shed with Wash Bay</t>
  </si>
  <si>
    <t>CONTRACTOR'S ESTIMATE</t>
  </si>
  <si>
    <t>WL McNatt &amp; Co's Estimate</t>
  </si>
  <si>
    <t>Voy Construction's Estimate</t>
  </si>
  <si>
    <t>Mid-Plains Construction's Estimate</t>
  </si>
  <si>
    <t>Jim Cooley Construction's Estimate</t>
  </si>
  <si>
    <t>Contractor</t>
  </si>
  <si>
    <t>Bid Amount</t>
  </si>
  <si>
    <t>Mid-Plains Construction Inc</t>
  </si>
  <si>
    <t>WL McNatt &amp; Co</t>
  </si>
  <si>
    <t>Jim Cooley Construction LLC</t>
  </si>
  <si>
    <t>Voy Construction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</si>
</sst>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4"/>
      <color theme="0"/>
      <name val="Arial"/>
      <family val="2"/>
    </font>
    <font>
      <i/>
      <sz val="16"/>
      <name val="Arial"/>
      <family val="2"/>
    </font>
    <font>
      <sz val="12"/>
      <name val="Aptos"/>
      <family val="2"/>
    </font>
    <font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3" fillId="0" borderId="0" xfId="0" quotePrefix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164" fontId="5" fillId="0" borderId="0" xfId="1" applyNumberFormat="1" applyFont="1" applyBorder="1" applyAlignment="1" applyProtection="1">
      <alignment horizontal="center" vertical="top" wrapText="1"/>
    </xf>
    <xf numFmtId="164" fontId="9" fillId="0" borderId="0" xfId="1" applyNumberFormat="1" applyFont="1" applyFill="1" applyBorder="1" applyAlignment="1" applyProtection="1">
      <alignment horizontal="right" vertical="top" wrapText="1"/>
      <protection locked="0"/>
    </xf>
    <xf numFmtId="0" fontId="5" fillId="0" borderId="0" xfId="4" applyFont="1" applyAlignment="1">
      <alignment horizontal="right" vertical="top" wrapText="1"/>
    </xf>
    <xf numFmtId="0" fontId="4" fillId="0" borderId="0" xfId="0" quotePrefix="1" applyFont="1" applyAlignment="1">
      <alignment horizontal="center" vertical="top" wrapText="1"/>
    </xf>
    <xf numFmtId="0" fontId="4" fillId="0" borderId="0" xfId="0" quotePrefix="1" applyFont="1" applyAlignment="1">
      <alignment vertical="top" wrapText="1"/>
    </xf>
    <xf numFmtId="164" fontId="5" fillId="0" borderId="0" xfId="0" applyNumberFormat="1" applyFont="1" applyAlignment="1">
      <alignment horizontal="right" vertical="top" wrapText="1"/>
    </xf>
    <xf numFmtId="14" fontId="11" fillId="0" borderId="0" xfId="0" applyNumberFormat="1" applyFont="1" applyAlignment="1" applyProtection="1">
      <alignment horizontal="left" vertical="top" wrapText="1"/>
      <protection locked="0"/>
    </xf>
    <xf numFmtId="164" fontId="13" fillId="0" borderId="5" xfId="3" applyNumberFormat="1" applyFont="1" applyFill="1" applyBorder="1" applyAlignment="1" applyProtection="1">
      <alignment horizontal="right" vertical="top"/>
    </xf>
    <xf numFmtId="0" fontId="9" fillId="0" borderId="3" xfId="0" applyFont="1" applyBorder="1" applyAlignment="1">
      <alignment vertical="top" wrapText="1"/>
    </xf>
    <xf numFmtId="164" fontId="13" fillId="0" borderId="4" xfId="3" applyNumberFormat="1" applyFont="1" applyFill="1" applyBorder="1" applyAlignment="1" applyProtection="1">
      <alignment horizontal="right" vertical="top" wrapText="1"/>
    </xf>
    <xf numFmtId="0" fontId="9" fillId="0" borderId="1" xfId="0" applyFont="1" applyBorder="1" applyAlignment="1">
      <alignment vertical="top" wrapText="1"/>
    </xf>
    <xf numFmtId="164" fontId="13" fillId="0" borderId="2" xfId="3" applyNumberFormat="1" applyFont="1" applyFill="1" applyBorder="1" applyAlignment="1" applyProtection="1">
      <alignment horizontal="right" vertical="top" wrapText="1"/>
    </xf>
    <xf numFmtId="164" fontId="13" fillId="0" borderId="6" xfId="3" applyNumberFormat="1" applyFont="1" applyFill="1" applyBorder="1" applyAlignment="1" applyProtection="1">
      <alignment horizontal="left" vertical="top" wrapText="1"/>
    </xf>
    <xf numFmtId="0" fontId="14" fillId="3" borderId="0" xfId="0" applyFont="1" applyFill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8" fillId="0" borderId="7" xfId="0" quotePrefix="1" applyFont="1" applyBorder="1" applyAlignment="1">
      <alignment horizontal="left" vertical="top" wrapText="1" indent="1"/>
    </xf>
    <xf numFmtId="0" fontId="8" fillId="0" borderId="9" xfId="0" quotePrefix="1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1"/>
    </xf>
    <xf numFmtId="0" fontId="3" fillId="0" borderId="9" xfId="0" quotePrefix="1" applyFont="1" applyBorder="1" applyAlignment="1">
      <alignment horizontal="left" vertical="top" wrapText="1" indent="1"/>
    </xf>
    <xf numFmtId="164" fontId="8" fillId="2" borderId="8" xfId="1" applyNumberFormat="1" applyFont="1" applyFill="1" applyBorder="1" applyAlignment="1" applyProtection="1">
      <alignment horizontal="right" vertical="top" wrapText="1"/>
      <protection locked="0"/>
    </xf>
    <xf numFmtId="164" fontId="8" fillId="2" borderId="10" xfId="1" applyNumberFormat="1" applyFont="1" applyFill="1" applyBorder="1" applyAlignment="1" applyProtection="1">
      <alignment horizontal="right" vertical="top" wrapText="1"/>
      <protection locked="0"/>
    </xf>
    <xf numFmtId="164" fontId="8" fillId="2" borderId="8" xfId="1" applyNumberFormat="1" applyFont="1" applyFill="1" applyBorder="1" applyAlignment="1" applyProtection="1">
      <alignment horizontal="right" vertical="top" wrapText="1"/>
    </xf>
    <xf numFmtId="164" fontId="5" fillId="0" borderId="0" xfId="1" applyNumberFormat="1" applyFont="1" applyFill="1" applyBorder="1" applyAlignment="1" applyProtection="1">
      <alignment horizontal="center" vertical="top" wrapText="1"/>
    </xf>
    <xf numFmtId="164" fontId="13" fillId="0" borderId="0" xfId="3" applyNumberFormat="1" applyFont="1" applyFill="1" applyBorder="1" applyAlignment="1" applyProtection="1">
      <alignment horizontal="right" vertical="top" wrapText="1"/>
    </xf>
    <xf numFmtId="164" fontId="6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top" wrapText="1"/>
    </xf>
    <xf numFmtId="14" fontId="11" fillId="0" borderId="11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14" fontId="11" fillId="0" borderId="0" xfId="0" applyNumberFormat="1" applyFont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164" fontId="14" fillId="3" borderId="0" xfId="3" applyNumberFormat="1" applyFont="1" applyFill="1" applyBorder="1" applyAlignment="1" applyProtection="1">
      <alignment horizontal="left" vertical="center" wrapText="1"/>
    </xf>
    <xf numFmtId="164" fontId="0" fillId="0" borderId="0" xfId="0" applyNumberFormat="1"/>
    <xf numFmtId="0" fontId="16" fillId="0" borderId="12" xfId="0" applyFon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0" fontId="17" fillId="0" borderId="14" xfId="0" applyFont="1" applyBorder="1"/>
    <xf numFmtId="164" fontId="17" fillId="0" borderId="14" xfId="0" applyNumberFormat="1" applyFont="1" applyBorder="1"/>
    <xf numFmtId="0" fontId="17" fillId="0" borderId="15" xfId="0" applyFont="1" applyBorder="1"/>
    <xf numFmtId="164" fontId="17" fillId="0" borderId="15" xfId="0" applyNumberFormat="1" applyFont="1" applyBorder="1"/>
  </cellXfs>
  <cellStyles count="7">
    <cellStyle name="Comma 2" xfId="2" xr:uid="{00000000-0005-0000-0000-000001000000}"/>
    <cellStyle name="Currency" xfId="1" builtinId="4"/>
    <cellStyle name="Currency 2" xfId="3" xr:uid="{00000000-0005-0000-0000-000003000000}"/>
    <cellStyle name="Currency 3" xfId="6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oice" connectionId="1" xr16:uid="{00000000-0016-0000-0000-000000000000}" autoFormatId="16" applyNumberFormats="0" applyBorderFormats="0" applyFontFormats="1" applyPatternFormats="1" applyAlignmentFormats="0" applyWidthHeightFormats="0">
  <queryTableRefresh nextId="5">
    <queryTableFields count="1">
      <queryTableField id="3" name="DESCRIPTION"/>
    </queryTableFields>
    <queryTableDeletedFields count="3">
      <deletedField name="Standard Bid Item Number"/>
      <deletedField name="SECTION"/>
      <deletedField name="UNI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oice" connectionId="1" xr16:uid="{1502FF67-84A9-485C-AF01-2C1A7FC3D784}" autoFormatId="16" applyNumberFormats="0" applyBorderFormats="0" applyFontFormats="1" applyPatternFormats="1" applyAlignmentFormats="0" applyWidthHeightFormats="0">
  <queryTableRefresh nextId="5">
    <queryTableFields count="1">
      <queryTableField id="3" name="DESCRIPTION"/>
    </queryTableFields>
    <queryTableDeletedFields count="3">
      <deletedField name="Standard Bid Item Number"/>
      <deletedField name="SECTION"/>
      <deletedField name="UNIT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oice" connectionId="1" xr16:uid="{BDD9AE82-44C5-49C1-9710-030E8FA1E532}" autoFormatId="16" applyNumberFormats="0" applyBorderFormats="0" applyFontFormats="1" applyPatternFormats="1" applyAlignmentFormats="0" applyWidthHeightFormats="0">
  <queryTableRefresh nextId="5">
    <queryTableFields count="1">
      <queryTableField id="3" name="DESCRIPTION"/>
    </queryTableFields>
    <queryTableDeletedFields count="3">
      <deletedField name="Standard Bid Item Number"/>
      <deletedField name="SECTION"/>
      <deletedField name="UNIT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oice" connectionId="1" xr16:uid="{1EAEA286-64AC-4F04-A131-51CE23F8DEF7}" autoFormatId="16" applyNumberFormats="0" applyBorderFormats="0" applyFontFormats="1" applyPatternFormats="1" applyAlignmentFormats="0" applyWidthHeightFormats="0">
  <queryTableRefresh nextId="5">
    <queryTableFields count="1">
      <queryTableField id="3" name="DESCRIPTION"/>
    </queryTableFields>
    <queryTableDeletedFields count="3">
      <deletedField name="Standard Bid Item Number"/>
      <deletedField name="SECTION"/>
      <deletedField name="UNIT"/>
    </queryTableDeletedFields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F5EC-2382-47C5-B356-05B543DBFD59}">
  <dimension ref="A1:B7"/>
  <sheetViews>
    <sheetView tabSelected="1" workbookViewId="0">
      <selection activeCell="B8" sqref="B8"/>
    </sheetView>
  </sheetViews>
  <sheetFormatPr defaultRowHeight="12.75" x14ac:dyDescent="0.2"/>
  <cols>
    <col min="1" max="1" width="30" customWidth="1"/>
    <col min="2" max="2" width="22" customWidth="1"/>
  </cols>
  <sheetData>
    <row r="1" spans="1:2" ht="13.5" thickBot="1" x14ac:dyDescent="0.25">
      <c r="B1" s="42"/>
    </row>
    <row r="2" spans="1:2" ht="16.5" thickBot="1" x14ac:dyDescent="0.25">
      <c r="A2" s="43" t="s">
        <v>43</v>
      </c>
      <c r="B2" s="44" t="s">
        <v>44</v>
      </c>
    </row>
    <row r="3" spans="1:2" ht="15" x14ac:dyDescent="0.25">
      <c r="A3" s="45" t="s">
        <v>47</v>
      </c>
      <c r="B3" s="46">
        <v>9278000</v>
      </c>
    </row>
    <row r="4" spans="1:2" ht="15" x14ac:dyDescent="0.25">
      <c r="A4" s="47" t="s">
        <v>45</v>
      </c>
      <c r="B4" s="48">
        <v>7635882</v>
      </c>
    </row>
    <row r="5" spans="1:2" ht="15" x14ac:dyDescent="0.25">
      <c r="A5" s="47" t="s">
        <v>48</v>
      </c>
      <c r="B5" s="48">
        <v>8711199.9100000001</v>
      </c>
    </row>
    <row r="6" spans="1:2" ht="15" x14ac:dyDescent="0.25">
      <c r="A6" s="47" t="s">
        <v>46</v>
      </c>
      <c r="B6" s="48">
        <v>11320700</v>
      </c>
    </row>
    <row r="7" spans="1:2" x14ac:dyDescent="0.2">
      <c r="B7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zoomScale="130" zoomScaleNormal="130" zoomScaleSheetLayoutView="130" workbookViewId="0">
      <selection activeCell="C35" sqref="C35"/>
    </sheetView>
  </sheetViews>
  <sheetFormatPr defaultRowHeight="12" x14ac:dyDescent="0.2"/>
  <cols>
    <col min="1" max="1" width="2.85546875" style="1" bestFit="1" customWidth="1"/>
    <col min="2" max="2" width="50.28515625" style="1" customWidth="1"/>
    <col min="3" max="3" width="20.85546875" style="10" customWidth="1"/>
    <col min="4" max="4" width="2" style="10" customWidth="1"/>
    <col min="5" max="16384" width="9.140625" style="1"/>
  </cols>
  <sheetData>
    <row r="1" spans="1:4" ht="16.5" thickBot="1" x14ac:dyDescent="0.25">
      <c r="B1" s="36" t="s">
        <v>38</v>
      </c>
      <c r="C1" s="36"/>
      <c r="D1" s="33"/>
    </row>
    <row r="2" spans="1:4" ht="15" x14ac:dyDescent="0.2">
      <c r="B2" s="37" t="s">
        <v>42</v>
      </c>
      <c r="C2" s="38"/>
      <c r="D2" s="30"/>
    </row>
    <row r="3" spans="1:4" ht="15.75" thickBot="1" x14ac:dyDescent="0.25">
      <c r="B3" s="39"/>
      <c r="C3" s="40"/>
      <c r="D3" s="30"/>
    </row>
    <row r="4" spans="1:4" ht="22.5" x14ac:dyDescent="0.2">
      <c r="B4" s="19" t="s">
        <v>0</v>
      </c>
      <c r="C4" s="31" t="s">
        <v>31</v>
      </c>
      <c r="D4" s="34"/>
    </row>
    <row r="5" spans="1:4" x14ac:dyDescent="0.2">
      <c r="B5" s="19" t="s">
        <v>1</v>
      </c>
      <c r="C5" s="31" t="s">
        <v>32</v>
      </c>
      <c r="D5" s="34"/>
    </row>
    <row r="6" spans="1:4" x14ac:dyDescent="0.2">
      <c r="B6" s="19" t="s">
        <v>2</v>
      </c>
      <c r="C6" s="31" t="s">
        <v>33</v>
      </c>
      <c r="D6" s="34"/>
    </row>
    <row r="7" spans="1:4" x14ac:dyDescent="0.2">
      <c r="B7" s="7" t="s">
        <v>3</v>
      </c>
      <c r="C7" s="32">
        <v>46199</v>
      </c>
      <c r="D7" s="35"/>
    </row>
    <row r="8" spans="1:4" x14ac:dyDescent="0.2">
      <c r="B8" s="7"/>
      <c r="C8" s="11"/>
      <c r="D8" s="35"/>
    </row>
    <row r="9" spans="1:4" s="3" customFormat="1" ht="15.75" customHeight="1" thickBot="1" x14ac:dyDescent="0.25">
      <c r="A9" s="2"/>
      <c r="B9" s="8" t="s">
        <v>4</v>
      </c>
      <c r="C9" s="5" t="s">
        <v>5</v>
      </c>
      <c r="D9" s="27"/>
    </row>
    <row r="10" spans="1:4" ht="13.5" thickBot="1" x14ac:dyDescent="0.25">
      <c r="B10" s="13" t="s">
        <v>21</v>
      </c>
      <c r="C10" s="14"/>
      <c r="D10" s="28"/>
    </row>
    <row r="11" spans="1:4" s="3" customFormat="1" ht="13.5" thickBot="1" x14ac:dyDescent="0.25">
      <c r="A11" s="2"/>
      <c r="B11" s="22" t="s">
        <v>6</v>
      </c>
      <c r="C11" s="26">
        <v>378000</v>
      </c>
      <c r="D11" s="28"/>
    </row>
    <row r="12" spans="1:4" s="3" customFormat="1" ht="13.5" thickBot="1" x14ac:dyDescent="0.25">
      <c r="A12" s="2"/>
      <c r="B12" s="23" t="s">
        <v>7</v>
      </c>
      <c r="C12" s="25">
        <v>289000</v>
      </c>
      <c r="D12" s="28"/>
    </row>
    <row r="13" spans="1:4" s="3" customFormat="1" ht="13.5" thickBot="1" x14ac:dyDescent="0.25">
      <c r="A13" s="2"/>
      <c r="B13" s="23" t="s">
        <v>24</v>
      </c>
      <c r="C13" s="25">
        <v>682000</v>
      </c>
      <c r="D13" s="28"/>
    </row>
    <row r="14" spans="1:4" s="3" customFormat="1" ht="13.5" thickBot="1" x14ac:dyDescent="0.25">
      <c r="A14" s="2"/>
      <c r="B14" s="12" t="s">
        <v>22</v>
      </c>
      <c r="C14" s="17">
        <f>SUM(C11:C13)</f>
        <v>1349000</v>
      </c>
      <c r="D14" s="28"/>
    </row>
    <row r="15" spans="1:4" s="3" customFormat="1" ht="13.5" thickBot="1" x14ac:dyDescent="0.25">
      <c r="A15" s="2"/>
      <c r="B15" s="15" t="s">
        <v>28</v>
      </c>
      <c r="C15" s="16"/>
      <c r="D15" s="28"/>
    </row>
    <row r="16" spans="1:4" s="3" customFormat="1" ht="13.5" thickBot="1" x14ac:dyDescent="0.25">
      <c r="A16" s="2"/>
      <c r="B16" s="20" t="s">
        <v>11</v>
      </c>
      <c r="C16" s="24">
        <v>210000</v>
      </c>
      <c r="D16" s="28"/>
    </row>
    <row r="17" spans="1:4" s="3" customFormat="1" ht="13.5" thickBot="1" x14ac:dyDescent="0.25">
      <c r="A17" s="2"/>
      <c r="B17" s="21" t="s">
        <v>12</v>
      </c>
      <c r="C17" s="25">
        <v>120000</v>
      </c>
      <c r="D17" s="28"/>
    </row>
    <row r="18" spans="1:4" s="3" customFormat="1" ht="13.5" thickBot="1" x14ac:dyDescent="0.25">
      <c r="A18" s="2"/>
      <c r="B18" s="21" t="s">
        <v>13</v>
      </c>
      <c r="C18" s="25">
        <v>50000</v>
      </c>
      <c r="D18" s="28"/>
    </row>
    <row r="19" spans="1:4" s="3" customFormat="1" ht="13.5" thickBot="1" x14ac:dyDescent="0.25">
      <c r="A19" s="2"/>
      <c r="B19" s="21" t="s">
        <v>14</v>
      </c>
      <c r="C19" s="25">
        <v>890000</v>
      </c>
      <c r="D19" s="28"/>
    </row>
    <row r="20" spans="1:4" s="3" customFormat="1" ht="13.5" thickBot="1" x14ac:dyDescent="0.25">
      <c r="A20" s="2"/>
      <c r="B20" s="21" t="s">
        <v>15</v>
      </c>
      <c r="C20" s="25">
        <v>85000</v>
      </c>
      <c r="D20" s="28"/>
    </row>
    <row r="21" spans="1:4" s="3" customFormat="1" ht="13.5" thickBot="1" x14ac:dyDescent="0.25">
      <c r="A21" s="2"/>
      <c r="B21" s="21" t="s">
        <v>8</v>
      </c>
      <c r="C21" s="25">
        <v>708000</v>
      </c>
      <c r="D21" s="28"/>
    </row>
    <row r="22" spans="1:4" s="3" customFormat="1" ht="13.5" thickBot="1" x14ac:dyDescent="0.25">
      <c r="A22" s="2"/>
      <c r="B22" s="21" t="s">
        <v>9</v>
      </c>
      <c r="C22" s="25">
        <v>229000</v>
      </c>
      <c r="D22" s="28"/>
    </row>
    <row r="23" spans="1:4" s="3" customFormat="1" ht="13.5" thickBot="1" x14ac:dyDescent="0.25">
      <c r="A23" s="2"/>
      <c r="B23" s="21" t="s">
        <v>10</v>
      </c>
      <c r="C23" s="25">
        <v>139000</v>
      </c>
      <c r="D23" s="28"/>
    </row>
    <row r="24" spans="1:4" s="3" customFormat="1" ht="13.5" thickBot="1" x14ac:dyDescent="0.25">
      <c r="A24" s="2"/>
      <c r="B24" s="21" t="s">
        <v>16</v>
      </c>
      <c r="C24" s="25">
        <v>149000</v>
      </c>
      <c r="D24" s="28"/>
    </row>
    <row r="25" spans="1:4" s="3" customFormat="1" ht="13.5" thickBot="1" x14ac:dyDescent="0.25">
      <c r="A25" s="2"/>
      <c r="B25" s="21" t="s">
        <v>34</v>
      </c>
      <c r="C25" s="25">
        <v>128000</v>
      </c>
      <c r="D25" s="28"/>
    </row>
    <row r="26" spans="1:4" s="3" customFormat="1" ht="13.5" thickBot="1" x14ac:dyDescent="0.25">
      <c r="A26" s="2"/>
      <c r="B26" s="21" t="s">
        <v>17</v>
      </c>
      <c r="C26" s="25">
        <v>136000</v>
      </c>
      <c r="D26" s="28"/>
    </row>
    <row r="27" spans="1:4" s="3" customFormat="1" ht="13.5" thickBot="1" x14ac:dyDescent="0.25">
      <c r="A27" s="2"/>
      <c r="B27" s="21" t="s">
        <v>18</v>
      </c>
      <c r="C27" s="25">
        <v>212000</v>
      </c>
      <c r="D27" s="28"/>
    </row>
    <row r="28" spans="1:4" s="3" customFormat="1" ht="13.5" thickBot="1" x14ac:dyDescent="0.25">
      <c r="A28" s="2"/>
      <c r="B28" s="12" t="s">
        <v>30</v>
      </c>
      <c r="C28" s="17">
        <f>SUM(C16:C27)</f>
        <v>3056000</v>
      </c>
      <c r="D28" s="28"/>
    </row>
    <row r="29" spans="1:4" s="3" customFormat="1" ht="13.5" thickBot="1" x14ac:dyDescent="0.25">
      <c r="A29" s="2"/>
      <c r="B29" s="15" t="s">
        <v>29</v>
      </c>
      <c r="C29" s="16"/>
      <c r="D29" s="28"/>
    </row>
    <row r="30" spans="1:4" s="3" customFormat="1" ht="13.5" thickBot="1" x14ac:dyDescent="0.25">
      <c r="A30" s="2"/>
      <c r="B30" s="20" t="s">
        <v>19</v>
      </c>
      <c r="C30" s="24">
        <v>2185000</v>
      </c>
      <c r="D30" s="28"/>
    </row>
    <row r="31" spans="1:4" s="3" customFormat="1" ht="13.5" thickBot="1" x14ac:dyDescent="0.25">
      <c r="A31" s="2"/>
      <c r="B31" s="21" t="s">
        <v>37</v>
      </c>
      <c r="C31" s="25">
        <v>637000</v>
      </c>
      <c r="D31" s="28"/>
    </row>
    <row r="32" spans="1:4" s="3" customFormat="1" ht="13.5" thickBot="1" x14ac:dyDescent="0.25">
      <c r="A32" s="2"/>
      <c r="B32" s="21" t="s">
        <v>36</v>
      </c>
      <c r="C32" s="25">
        <v>729000</v>
      </c>
      <c r="D32" s="28"/>
    </row>
    <row r="33" spans="1:4" s="3" customFormat="1" ht="13.5" thickBot="1" x14ac:dyDescent="0.25">
      <c r="A33" s="2"/>
      <c r="B33" s="21" t="s">
        <v>25</v>
      </c>
      <c r="C33" s="25">
        <v>338000</v>
      </c>
      <c r="D33" s="28"/>
    </row>
    <row r="34" spans="1:4" s="3" customFormat="1" ht="13.5" thickBot="1" x14ac:dyDescent="0.25">
      <c r="A34" s="2"/>
      <c r="B34" s="21" t="s">
        <v>26</v>
      </c>
      <c r="C34" s="25">
        <v>240000</v>
      </c>
      <c r="D34" s="28"/>
    </row>
    <row r="35" spans="1:4" s="3" customFormat="1" ht="13.5" thickBot="1" x14ac:dyDescent="0.25">
      <c r="A35" s="2"/>
      <c r="B35" s="21" t="s">
        <v>35</v>
      </c>
      <c r="C35" s="25">
        <v>614000</v>
      </c>
      <c r="D35" s="28"/>
    </row>
    <row r="36" spans="1:4" s="3" customFormat="1" ht="13.5" thickBot="1" x14ac:dyDescent="0.25">
      <c r="A36" s="2"/>
      <c r="B36" s="21" t="s">
        <v>20</v>
      </c>
      <c r="C36" s="25">
        <v>130000</v>
      </c>
      <c r="D36" s="28"/>
    </row>
    <row r="37" spans="1:4" s="3" customFormat="1" ht="13.5" thickBot="1" x14ac:dyDescent="0.25">
      <c r="A37" s="2"/>
      <c r="B37" s="12" t="s">
        <v>23</v>
      </c>
      <c r="C37" s="17">
        <f>SUM(C30:C36)</f>
        <v>4873000</v>
      </c>
      <c r="D37" s="28"/>
    </row>
    <row r="38" spans="1:4" s="3" customFormat="1" ht="12.75" x14ac:dyDescent="0.2">
      <c r="A38" s="2"/>
      <c r="B38" s="9"/>
      <c r="C38" s="6"/>
      <c r="D38" s="6"/>
    </row>
    <row r="39" spans="1:4" s="3" customFormat="1" ht="18" x14ac:dyDescent="0.2">
      <c r="A39" s="2"/>
      <c r="B39" s="18" t="s">
        <v>27</v>
      </c>
      <c r="C39" s="41">
        <f>+C37+C28+C14</f>
        <v>9278000</v>
      </c>
      <c r="D39" s="29"/>
    </row>
    <row r="40" spans="1:4" s="3" customFormat="1" ht="18" x14ac:dyDescent="0.2">
      <c r="A40" s="2"/>
      <c r="B40" s="18" t="str">
        <f>B2</f>
        <v>Jim Cooley Construction's Estimate</v>
      </c>
      <c r="C40" s="41"/>
      <c r="D40" s="10"/>
    </row>
    <row r="41" spans="1:4" s="3" customFormat="1" x14ac:dyDescent="0.2">
      <c r="A41" s="2"/>
      <c r="B41" s="1"/>
      <c r="C41" s="10"/>
      <c r="D41" s="10"/>
    </row>
    <row r="42" spans="1:4" s="3" customFormat="1" x14ac:dyDescent="0.2">
      <c r="A42" s="2"/>
      <c r="B42" s="1"/>
      <c r="C42" s="10"/>
      <c r="D42" s="10"/>
    </row>
    <row r="43" spans="1:4" s="3" customFormat="1" x14ac:dyDescent="0.2">
      <c r="A43" s="2"/>
      <c r="B43" s="1"/>
      <c r="C43" s="10"/>
      <c r="D43" s="10"/>
    </row>
    <row r="44" spans="1:4" s="3" customFormat="1" x14ac:dyDescent="0.2">
      <c r="A44" s="2"/>
      <c r="B44" s="1"/>
      <c r="C44" s="10"/>
      <c r="D44" s="10"/>
    </row>
    <row r="45" spans="1:4" s="3" customFormat="1" x14ac:dyDescent="0.2">
      <c r="A45" s="2"/>
      <c r="B45" s="1"/>
      <c r="C45" s="10"/>
      <c r="D45" s="10"/>
    </row>
    <row r="46" spans="1:4" s="3" customFormat="1" x14ac:dyDescent="0.2">
      <c r="A46" s="2"/>
      <c r="B46" s="1"/>
      <c r="C46" s="10"/>
      <c r="D46" s="10"/>
    </row>
    <row r="47" spans="1:4" s="3" customFormat="1" x14ac:dyDescent="0.2">
      <c r="A47" s="2"/>
      <c r="B47" s="1"/>
      <c r="C47" s="10"/>
      <c r="D47" s="10"/>
    </row>
    <row r="48" spans="1:4" s="3" customFormat="1" x14ac:dyDescent="0.2">
      <c r="A48" s="2"/>
      <c r="B48" s="1"/>
      <c r="C48" s="10"/>
      <c r="D48" s="10"/>
    </row>
    <row r="49" spans="1:4" s="3" customFormat="1" ht="12.75" customHeight="1" x14ac:dyDescent="0.2">
      <c r="A49" s="2"/>
      <c r="B49" s="1"/>
      <c r="C49" s="10"/>
      <c r="D49" s="10"/>
    </row>
    <row r="50" spans="1:4" s="3" customFormat="1" x14ac:dyDescent="0.2">
      <c r="A50" s="2"/>
      <c r="B50" s="1"/>
      <c r="C50" s="10"/>
      <c r="D50" s="10"/>
    </row>
    <row r="51" spans="1:4" s="3" customFormat="1" x14ac:dyDescent="0.2">
      <c r="A51" s="2"/>
      <c r="B51" s="1"/>
      <c r="C51" s="10"/>
      <c r="D51" s="10"/>
    </row>
    <row r="52" spans="1:4" s="3" customFormat="1" x14ac:dyDescent="0.2">
      <c r="A52" s="2"/>
      <c r="B52" s="1"/>
      <c r="C52" s="10"/>
      <c r="D52" s="10"/>
    </row>
    <row r="53" spans="1:4" s="3" customFormat="1" x14ac:dyDescent="0.2">
      <c r="A53" s="2"/>
      <c r="B53" s="1"/>
      <c r="C53" s="10"/>
      <c r="D53" s="10"/>
    </row>
    <row r="54" spans="1:4" s="3" customFormat="1" x14ac:dyDescent="0.2">
      <c r="A54" s="2"/>
      <c r="B54" s="1"/>
      <c r="C54" s="10"/>
      <c r="D54" s="10"/>
    </row>
    <row r="55" spans="1:4" s="4" customFormat="1" ht="15" x14ac:dyDescent="0.2">
      <c r="B55" s="1"/>
      <c r="C55" s="10"/>
      <c r="D55" s="10"/>
    </row>
  </sheetData>
  <mergeCells count="3">
    <mergeCell ref="B1:C1"/>
    <mergeCell ref="B2:C3"/>
    <mergeCell ref="C39:C40"/>
  </mergeCells>
  <printOptions horizontalCentered="1"/>
  <pageMargins left="0.7" right="0.7" top="0.75" bottom="0.75" header="0.3" footer="0.3"/>
  <pageSetup paperSize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F6A6-FE9A-4533-A22F-F77F601653F5}">
  <dimension ref="A1:D55"/>
  <sheetViews>
    <sheetView workbookViewId="0">
      <selection activeCell="C37" sqref="C37"/>
    </sheetView>
  </sheetViews>
  <sheetFormatPr defaultRowHeight="12" x14ac:dyDescent="0.2"/>
  <cols>
    <col min="1" max="1" width="2.85546875" style="1" bestFit="1" customWidth="1"/>
    <col min="2" max="2" width="58.28515625" style="1" customWidth="1"/>
    <col min="3" max="3" width="26.5703125" style="10" customWidth="1"/>
    <col min="4" max="4" width="2" style="10" customWidth="1"/>
    <col min="5" max="16384" width="9.140625" style="1"/>
  </cols>
  <sheetData>
    <row r="1" spans="1:4" ht="16.5" thickBot="1" x14ac:dyDescent="0.25">
      <c r="B1" s="36" t="s">
        <v>38</v>
      </c>
      <c r="C1" s="36"/>
      <c r="D1" s="33"/>
    </row>
    <row r="2" spans="1:4" ht="15" x14ac:dyDescent="0.2">
      <c r="B2" s="37" t="s">
        <v>41</v>
      </c>
      <c r="C2" s="38"/>
      <c r="D2" s="30"/>
    </row>
    <row r="3" spans="1:4" ht="15.75" thickBot="1" x14ac:dyDescent="0.25">
      <c r="B3" s="39"/>
      <c r="C3" s="40"/>
      <c r="D3" s="30"/>
    </row>
    <row r="4" spans="1:4" x14ac:dyDescent="0.2">
      <c r="B4" s="19" t="s">
        <v>0</v>
      </c>
      <c r="C4" s="31" t="s">
        <v>31</v>
      </c>
      <c r="D4" s="34"/>
    </row>
    <row r="5" spans="1:4" x14ac:dyDescent="0.2">
      <c r="B5" s="19" t="s">
        <v>1</v>
      </c>
      <c r="C5" s="31" t="s">
        <v>32</v>
      </c>
      <c r="D5" s="34"/>
    </row>
    <row r="6" spans="1:4" x14ac:dyDescent="0.2">
      <c r="B6" s="19" t="s">
        <v>2</v>
      </c>
      <c r="C6" s="31" t="s">
        <v>33</v>
      </c>
      <c r="D6" s="34"/>
    </row>
    <row r="7" spans="1:4" x14ac:dyDescent="0.2">
      <c r="B7" s="7" t="s">
        <v>3</v>
      </c>
      <c r="C7" s="32">
        <v>46199</v>
      </c>
      <c r="D7" s="35"/>
    </row>
    <row r="8" spans="1:4" x14ac:dyDescent="0.2">
      <c r="B8" s="7"/>
      <c r="C8" s="11"/>
      <c r="D8" s="35"/>
    </row>
    <row r="9" spans="1:4" s="3" customFormat="1" ht="15.75" customHeight="1" thickBot="1" x14ac:dyDescent="0.25">
      <c r="A9" s="2"/>
      <c r="B9" s="8" t="s">
        <v>4</v>
      </c>
      <c r="C9" s="5" t="s">
        <v>5</v>
      </c>
      <c r="D9" s="27"/>
    </row>
    <row r="10" spans="1:4" ht="13.5" thickBot="1" x14ac:dyDescent="0.25">
      <c r="B10" s="13" t="s">
        <v>21</v>
      </c>
      <c r="C10" s="14"/>
      <c r="D10" s="28"/>
    </row>
    <row r="11" spans="1:4" s="3" customFormat="1" ht="13.5" thickBot="1" x14ac:dyDescent="0.25">
      <c r="A11" s="2"/>
      <c r="B11" s="22" t="s">
        <v>6</v>
      </c>
      <c r="C11" s="26">
        <v>270677</v>
      </c>
      <c r="D11" s="28"/>
    </row>
    <row r="12" spans="1:4" s="3" customFormat="1" ht="13.5" thickBot="1" x14ac:dyDescent="0.25">
      <c r="A12" s="2"/>
      <c r="B12" s="23" t="s">
        <v>7</v>
      </c>
      <c r="C12" s="25">
        <v>98500</v>
      </c>
      <c r="D12" s="28"/>
    </row>
    <row r="13" spans="1:4" s="3" customFormat="1" ht="13.5" thickBot="1" x14ac:dyDescent="0.25">
      <c r="A13" s="2"/>
      <c r="B13" s="23" t="s">
        <v>24</v>
      </c>
      <c r="C13" s="25">
        <v>536358</v>
      </c>
      <c r="D13" s="28"/>
    </row>
    <row r="14" spans="1:4" s="3" customFormat="1" ht="13.5" thickBot="1" x14ac:dyDescent="0.25">
      <c r="A14" s="2"/>
      <c r="B14" s="12" t="s">
        <v>22</v>
      </c>
      <c r="C14" s="17">
        <f>SUM(C11:C13)</f>
        <v>905535</v>
      </c>
      <c r="D14" s="28"/>
    </row>
    <row r="15" spans="1:4" s="3" customFormat="1" ht="13.5" thickBot="1" x14ac:dyDescent="0.25">
      <c r="A15" s="2"/>
      <c r="B15" s="15" t="s">
        <v>28</v>
      </c>
      <c r="C15" s="16"/>
      <c r="D15" s="28"/>
    </row>
    <row r="16" spans="1:4" s="3" customFormat="1" ht="13.5" thickBot="1" x14ac:dyDescent="0.25">
      <c r="A16" s="2"/>
      <c r="B16" s="20" t="s">
        <v>11</v>
      </c>
      <c r="C16" s="24">
        <v>124335</v>
      </c>
      <c r="D16" s="28"/>
    </row>
    <row r="17" spans="1:4" s="3" customFormat="1" ht="13.5" thickBot="1" x14ac:dyDescent="0.25">
      <c r="A17" s="2"/>
      <c r="B17" s="21" t="s">
        <v>12</v>
      </c>
      <c r="C17" s="25">
        <v>24000</v>
      </c>
      <c r="D17" s="28"/>
    </row>
    <row r="18" spans="1:4" s="3" customFormat="1" ht="13.5" thickBot="1" x14ac:dyDescent="0.25">
      <c r="A18" s="2"/>
      <c r="B18" s="21" t="s">
        <v>13</v>
      </c>
      <c r="C18" s="25">
        <v>10000</v>
      </c>
      <c r="D18" s="28"/>
    </row>
    <row r="19" spans="1:4" s="3" customFormat="1" ht="13.5" thickBot="1" x14ac:dyDescent="0.25">
      <c r="A19" s="2"/>
      <c r="B19" s="21" t="s">
        <v>14</v>
      </c>
      <c r="C19" s="25">
        <v>940000</v>
      </c>
      <c r="D19" s="28"/>
    </row>
    <row r="20" spans="1:4" s="3" customFormat="1" ht="13.5" thickBot="1" x14ac:dyDescent="0.25">
      <c r="A20" s="2"/>
      <c r="B20" s="21" t="s">
        <v>15</v>
      </c>
      <c r="C20" s="25">
        <v>67601</v>
      </c>
      <c r="D20" s="28"/>
    </row>
    <row r="21" spans="1:4" s="3" customFormat="1" ht="13.5" thickBot="1" x14ac:dyDescent="0.25">
      <c r="A21" s="2"/>
      <c r="B21" s="21" t="s">
        <v>8</v>
      </c>
      <c r="C21" s="25">
        <v>556848</v>
      </c>
      <c r="D21" s="28"/>
    </row>
    <row r="22" spans="1:4" s="3" customFormat="1" ht="13.5" thickBot="1" x14ac:dyDescent="0.25">
      <c r="A22" s="2"/>
      <c r="B22" s="21" t="s">
        <v>9</v>
      </c>
      <c r="C22" s="25">
        <v>156001</v>
      </c>
      <c r="D22" s="28"/>
    </row>
    <row r="23" spans="1:4" s="3" customFormat="1" ht="13.5" thickBot="1" x14ac:dyDescent="0.25">
      <c r="A23" s="2"/>
      <c r="B23" s="21" t="s">
        <v>10</v>
      </c>
      <c r="C23" s="25">
        <v>80300</v>
      </c>
      <c r="D23" s="28"/>
    </row>
    <row r="24" spans="1:4" s="3" customFormat="1" ht="13.5" thickBot="1" x14ac:dyDescent="0.25">
      <c r="A24" s="2"/>
      <c r="B24" s="21" t="s">
        <v>16</v>
      </c>
      <c r="C24" s="25">
        <v>65001</v>
      </c>
      <c r="D24" s="28"/>
    </row>
    <row r="25" spans="1:4" s="3" customFormat="1" ht="13.5" thickBot="1" x14ac:dyDescent="0.25">
      <c r="A25" s="2"/>
      <c r="B25" s="21" t="s">
        <v>34</v>
      </c>
      <c r="C25" s="25">
        <v>194549</v>
      </c>
      <c r="D25" s="28"/>
    </row>
    <row r="26" spans="1:4" s="3" customFormat="1" ht="13.5" thickBot="1" x14ac:dyDescent="0.25">
      <c r="A26" s="2"/>
      <c r="B26" s="21" t="s">
        <v>17</v>
      </c>
      <c r="C26" s="25">
        <v>221966</v>
      </c>
      <c r="D26" s="28"/>
    </row>
    <row r="27" spans="1:4" s="3" customFormat="1" ht="13.5" thickBot="1" x14ac:dyDescent="0.25">
      <c r="A27" s="2"/>
      <c r="B27" s="21" t="s">
        <v>18</v>
      </c>
      <c r="C27" s="25">
        <v>446124</v>
      </c>
      <c r="D27" s="28"/>
    </row>
    <row r="28" spans="1:4" s="3" customFormat="1" ht="13.5" thickBot="1" x14ac:dyDescent="0.25">
      <c r="A28" s="2"/>
      <c r="B28" s="12" t="s">
        <v>30</v>
      </c>
      <c r="C28" s="17">
        <f>SUM(C16:C27)</f>
        <v>2886725</v>
      </c>
      <c r="D28" s="28"/>
    </row>
    <row r="29" spans="1:4" s="3" customFormat="1" ht="13.5" thickBot="1" x14ac:dyDescent="0.25">
      <c r="A29" s="2"/>
      <c r="B29" s="15" t="s">
        <v>29</v>
      </c>
      <c r="C29" s="16"/>
      <c r="D29" s="28"/>
    </row>
    <row r="30" spans="1:4" s="3" customFormat="1" ht="13.5" thickBot="1" x14ac:dyDescent="0.25">
      <c r="A30" s="2"/>
      <c r="B30" s="20" t="s">
        <v>19</v>
      </c>
      <c r="C30" s="24">
        <v>1410334</v>
      </c>
      <c r="D30" s="28"/>
    </row>
    <row r="31" spans="1:4" s="3" customFormat="1" ht="13.5" thickBot="1" x14ac:dyDescent="0.25">
      <c r="A31" s="2"/>
      <c r="B31" s="21" t="s">
        <v>37</v>
      </c>
      <c r="C31" s="25">
        <v>604448</v>
      </c>
      <c r="D31" s="28"/>
    </row>
    <row r="32" spans="1:4" s="3" customFormat="1" ht="13.5" thickBot="1" x14ac:dyDescent="0.25">
      <c r="A32" s="2"/>
      <c r="B32" s="21" t="s">
        <v>36</v>
      </c>
      <c r="C32" s="25">
        <v>683305</v>
      </c>
      <c r="D32" s="28"/>
    </row>
    <row r="33" spans="1:4" s="3" customFormat="1" ht="13.5" thickBot="1" x14ac:dyDescent="0.25">
      <c r="A33" s="2"/>
      <c r="B33" s="21" t="s">
        <v>25</v>
      </c>
      <c r="C33" s="25">
        <v>316051</v>
      </c>
      <c r="D33" s="28"/>
    </row>
    <row r="34" spans="1:4" s="3" customFormat="1" ht="13.5" thickBot="1" x14ac:dyDescent="0.25">
      <c r="A34" s="2"/>
      <c r="B34" s="21" t="s">
        <v>26</v>
      </c>
      <c r="C34" s="25">
        <v>152894</v>
      </c>
      <c r="D34" s="28"/>
    </row>
    <row r="35" spans="1:4" s="3" customFormat="1" ht="13.5" thickBot="1" x14ac:dyDescent="0.25">
      <c r="A35" s="2"/>
      <c r="B35" s="21" t="s">
        <v>35</v>
      </c>
      <c r="C35" s="25">
        <v>505783</v>
      </c>
      <c r="D35" s="28"/>
    </row>
    <row r="36" spans="1:4" s="3" customFormat="1" ht="13.5" thickBot="1" x14ac:dyDescent="0.25">
      <c r="A36" s="2"/>
      <c r="B36" s="21" t="s">
        <v>20</v>
      </c>
      <c r="C36" s="25">
        <v>170807</v>
      </c>
      <c r="D36" s="28"/>
    </row>
    <row r="37" spans="1:4" s="3" customFormat="1" ht="13.5" thickBot="1" x14ac:dyDescent="0.25">
      <c r="A37" s="2"/>
      <c r="B37" s="12" t="s">
        <v>23</v>
      </c>
      <c r="C37" s="17">
        <f>SUM(C30:C36)</f>
        <v>3843622</v>
      </c>
      <c r="D37" s="28"/>
    </row>
    <row r="38" spans="1:4" s="3" customFormat="1" ht="12.75" x14ac:dyDescent="0.2">
      <c r="A38" s="2"/>
      <c r="B38" s="9"/>
      <c r="C38" s="6"/>
      <c r="D38" s="6"/>
    </row>
    <row r="39" spans="1:4" s="3" customFormat="1" ht="18" x14ac:dyDescent="0.2">
      <c r="A39" s="2"/>
      <c r="B39" s="18" t="s">
        <v>27</v>
      </c>
      <c r="C39" s="41">
        <f>+C37+C28+C14</f>
        <v>7635882</v>
      </c>
      <c r="D39" s="29"/>
    </row>
    <row r="40" spans="1:4" s="3" customFormat="1" ht="18" x14ac:dyDescent="0.2">
      <c r="A40" s="2"/>
      <c r="B40" s="18" t="str">
        <f>B2</f>
        <v>Mid-Plains Construction's Estimate</v>
      </c>
      <c r="C40" s="41"/>
      <c r="D40" s="10"/>
    </row>
    <row r="41" spans="1:4" s="3" customFormat="1" x14ac:dyDescent="0.2">
      <c r="A41" s="2"/>
      <c r="B41" s="1"/>
      <c r="C41" s="10"/>
      <c r="D41" s="10"/>
    </row>
    <row r="42" spans="1:4" s="3" customFormat="1" x14ac:dyDescent="0.2">
      <c r="A42" s="2"/>
      <c r="B42" s="1"/>
      <c r="C42" s="10"/>
      <c r="D42" s="10"/>
    </row>
    <row r="43" spans="1:4" s="3" customFormat="1" x14ac:dyDescent="0.2">
      <c r="A43" s="2"/>
      <c r="B43" s="1"/>
      <c r="C43" s="10"/>
      <c r="D43" s="10"/>
    </row>
    <row r="44" spans="1:4" s="3" customFormat="1" x14ac:dyDescent="0.2">
      <c r="A44" s="2"/>
      <c r="B44" s="1"/>
      <c r="C44" s="10"/>
      <c r="D44" s="10"/>
    </row>
    <row r="45" spans="1:4" s="3" customFormat="1" x14ac:dyDescent="0.2">
      <c r="A45" s="2"/>
      <c r="B45" s="1"/>
      <c r="C45" s="10"/>
      <c r="D45" s="10"/>
    </row>
    <row r="46" spans="1:4" s="3" customFormat="1" x14ac:dyDescent="0.2">
      <c r="A46" s="2"/>
      <c r="B46" s="1"/>
      <c r="C46" s="10"/>
      <c r="D46" s="10"/>
    </row>
    <row r="47" spans="1:4" s="3" customFormat="1" x14ac:dyDescent="0.2">
      <c r="A47" s="2"/>
      <c r="B47" s="1"/>
      <c r="C47" s="10"/>
      <c r="D47" s="10"/>
    </row>
    <row r="48" spans="1:4" s="3" customFormat="1" x14ac:dyDescent="0.2">
      <c r="A48" s="2"/>
      <c r="B48" s="1"/>
      <c r="C48" s="10"/>
      <c r="D48" s="10"/>
    </row>
    <row r="49" spans="1:4" s="3" customFormat="1" ht="12.75" customHeight="1" x14ac:dyDescent="0.2">
      <c r="A49" s="2"/>
      <c r="B49" s="1"/>
      <c r="C49" s="10"/>
      <c r="D49" s="10"/>
    </row>
    <row r="50" spans="1:4" s="3" customFormat="1" x14ac:dyDescent="0.2">
      <c r="A50" s="2"/>
      <c r="B50" s="1"/>
      <c r="C50" s="10"/>
      <c r="D50" s="10"/>
    </row>
    <row r="51" spans="1:4" s="3" customFormat="1" x14ac:dyDescent="0.2">
      <c r="A51" s="2"/>
      <c r="B51" s="1"/>
      <c r="C51" s="10"/>
      <c r="D51" s="10"/>
    </row>
    <row r="52" spans="1:4" s="3" customFormat="1" x14ac:dyDescent="0.2">
      <c r="A52" s="2"/>
      <c r="B52" s="1"/>
      <c r="C52" s="10"/>
      <c r="D52" s="10"/>
    </row>
    <row r="53" spans="1:4" s="3" customFormat="1" x14ac:dyDescent="0.2">
      <c r="A53" s="2"/>
      <c r="B53" s="1"/>
      <c r="C53" s="10"/>
      <c r="D53" s="10"/>
    </row>
    <row r="54" spans="1:4" s="3" customFormat="1" x14ac:dyDescent="0.2">
      <c r="A54" s="2"/>
      <c r="B54" s="1"/>
      <c r="C54" s="10"/>
      <c r="D54" s="10"/>
    </row>
    <row r="55" spans="1:4" s="4" customFormat="1" ht="15" x14ac:dyDescent="0.2">
      <c r="B55" s="1"/>
      <c r="C55" s="10"/>
      <c r="D55" s="10"/>
    </row>
  </sheetData>
  <mergeCells count="3">
    <mergeCell ref="B1:C1"/>
    <mergeCell ref="B2:C3"/>
    <mergeCell ref="C39:C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5C4F-0F53-4FA0-BB82-E7421F590CE2}">
  <dimension ref="A1:D55"/>
  <sheetViews>
    <sheetView workbookViewId="0">
      <selection activeCell="C35" sqref="C35"/>
    </sheetView>
  </sheetViews>
  <sheetFormatPr defaultRowHeight="12" x14ac:dyDescent="0.2"/>
  <cols>
    <col min="1" max="1" width="2.85546875" style="1" bestFit="1" customWidth="1"/>
    <col min="2" max="2" width="61.85546875" style="1" customWidth="1"/>
    <col min="3" max="3" width="27" style="10" customWidth="1"/>
    <col min="4" max="4" width="2" style="10" customWidth="1"/>
    <col min="5" max="16384" width="9.140625" style="1"/>
  </cols>
  <sheetData>
    <row r="1" spans="1:4" ht="16.5" thickBot="1" x14ac:dyDescent="0.25">
      <c r="B1" s="36" t="s">
        <v>38</v>
      </c>
      <c r="C1" s="36"/>
      <c r="D1" s="33"/>
    </row>
    <row r="2" spans="1:4" ht="15" x14ac:dyDescent="0.2">
      <c r="B2" s="37" t="s">
        <v>40</v>
      </c>
      <c r="C2" s="38"/>
      <c r="D2" s="30"/>
    </row>
    <row r="3" spans="1:4" ht="15.75" thickBot="1" x14ac:dyDescent="0.25">
      <c r="B3" s="39"/>
      <c r="C3" s="40"/>
      <c r="D3" s="30"/>
    </row>
    <row r="4" spans="1:4" x14ac:dyDescent="0.2">
      <c r="B4" s="19" t="s">
        <v>0</v>
      </c>
      <c r="C4" s="31" t="s">
        <v>31</v>
      </c>
      <c r="D4" s="34"/>
    </row>
    <row r="5" spans="1:4" x14ac:dyDescent="0.2">
      <c r="B5" s="19" t="s">
        <v>1</v>
      </c>
      <c r="C5" s="31" t="s">
        <v>32</v>
      </c>
      <c r="D5" s="34"/>
    </row>
    <row r="6" spans="1:4" x14ac:dyDescent="0.2">
      <c r="B6" s="19" t="s">
        <v>2</v>
      </c>
      <c r="C6" s="31" t="s">
        <v>33</v>
      </c>
      <c r="D6" s="34"/>
    </row>
    <row r="7" spans="1:4" x14ac:dyDescent="0.2">
      <c r="B7" s="7" t="s">
        <v>3</v>
      </c>
      <c r="C7" s="32">
        <v>46199</v>
      </c>
      <c r="D7" s="35"/>
    </row>
    <row r="8" spans="1:4" x14ac:dyDescent="0.2">
      <c r="B8" s="7"/>
      <c r="C8" s="11"/>
      <c r="D8" s="35"/>
    </row>
    <row r="9" spans="1:4" s="3" customFormat="1" ht="15.75" customHeight="1" thickBot="1" x14ac:dyDescent="0.25">
      <c r="A9" s="2"/>
      <c r="B9" s="8" t="s">
        <v>4</v>
      </c>
      <c r="C9" s="5" t="s">
        <v>5</v>
      </c>
      <c r="D9" s="27"/>
    </row>
    <row r="10" spans="1:4" ht="13.5" thickBot="1" x14ac:dyDescent="0.25">
      <c r="B10" s="13" t="s">
        <v>21</v>
      </c>
      <c r="C10" s="14"/>
      <c r="D10" s="28"/>
    </row>
    <row r="11" spans="1:4" s="3" customFormat="1" ht="13.5" thickBot="1" x14ac:dyDescent="0.25">
      <c r="A11" s="2"/>
      <c r="B11" s="22" t="s">
        <v>6</v>
      </c>
      <c r="C11" s="26">
        <v>228782.33</v>
      </c>
      <c r="D11" s="28"/>
    </row>
    <row r="12" spans="1:4" s="3" customFormat="1" ht="13.5" thickBot="1" x14ac:dyDescent="0.25">
      <c r="A12" s="2"/>
      <c r="B12" s="23" t="s">
        <v>7</v>
      </c>
      <c r="C12" s="25">
        <v>140961.24</v>
      </c>
      <c r="D12" s="28"/>
    </row>
    <row r="13" spans="1:4" s="3" customFormat="1" ht="13.5" thickBot="1" x14ac:dyDescent="0.25">
      <c r="A13" s="2"/>
      <c r="B13" s="23" t="s">
        <v>24</v>
      </c>
      <c r="C13" s="25">
        <v>190185.8</v>
      </c>
      <c r="D13" s="28"/>
    </row>
    <row r="14" spans="1:4" s="3" customFormat="1" ht="13.5" thickBot="1" x14ac:dyDescent="0.25">
      <c r="A14" s="2"/>
      <c r="B14" s="12" t="s">
        <v>22</v>
      </c>
      <c r="C14" s="17">
        <f>SUM(C11:C13)</f>
        <v>559929.37</v>
      </c>
      <c r="D14" s="28"/>
    </row>
    <row r="15" spans="1:4" s="3" customFormat="1" ht="13.5" thickBot="1" x14ac:dyDescent="0.25">
      <c r="A15" s="2"/>
      <c r="B15" s="15" t="s">
        <v>28</v>
      </c>
      <c r="C15" s="16"/>
      <c r="D15" s="28"/>
    </row>
    <row r="16" spans="1:4" s="3" customFormat="1" ht="13.5" thickBot="1" x14ac:dyDescent="0.25">
      <c r="A16" s="2"/>
      <c r="B16" s="20" t="s">
        <v>11</v>
      </c>
      <c r="C16" s="24">
        <v>359818.11</v>
      </c>
      <c r="D16" s="28"/>
    </row>
    <row r="17" spans="1:4" s="3" customFormat="1" ht="13.5" thickBot="1" x14ac:dyDescent="0.25">
      <c r="A17" s="2"/>
      <c r="B17" s="21" t="s">
        <v>12</v>
      </c>
      <c r="C17" s="25">
        <v>51473.23</v>
      </c>
      <c r="D17" s="28"/>
    </row>
    <row r="18" spans="1:4" s="3" customFormat="1" ht="13.5" thickBot="1" x14ac:dyDescent="0.25">
      <c r="A18" s="2"/>
      <c r="B18" s="21" t="s">
        <v>13</v>
      </c>
      <c r="C18" s="25">
        <v>39155.9</v>
      </c>
      <c r="D18" s="28"/>
    </row>
    <row r="19" spans="1:4" s="3" customFormat="1" ht="13.5" thickBot="1" x14ac:dyDescent="0.25">
      <c r="A19" s="2"/>
      <c r="B19" s="21" t="s">
        <v>14</v>
      </c>
      <c r="C19" s="25">
        <v>563533.94999999995</v>
      </c>
      <c r="D19" s="28"/>
    </row>
    <row r="20" spans="1:4" s="3" customFormat="1" ht="13.5" thickBot="1" x14ac:dyDescent="0.25">
      <c r="A20" s="2"/>
      <c r="B20" s="21" t="s">
        <v>15</v>
      </c>
      <c r="C20" s="25">
        <v>75626.820000000007</v>
      </c>
      <c r="D20" s="28"/>
    </row>
    <row r="21" spans="1:4" s="3" customFormat="1" ht="13.5" thickBot="1" x14ac:dyDescent="0.25">
      <c r="A21" s="2"/>
      <c r="B21" s="21" t="s">
        <v>8</v>
      </c>
      <c r="C21" s="25">
        <v>879329.64</v>
      </c>
      <c r="D21" s="28"/>
    </row>
    <row r="22" spans="1:4" s="3" customFormat="1" ht="13.5" thickBot="1" x14ac:dyDescent="0.25">
      <c r="A22" s="2"/>
      <c r="B22" s="21" t="s">
        <v>9</v>
      </c>
      <c r="C22" s="25">
        <v>460786.63</v>
      </c>
      <c r="D22" s="28"/>
    </row>
    <row r="23" spans="1:4" s="3" customFormat="1" ht="13.5" thickBot="1" x14ac:dyDescent="0.25">
      <c r="A23" s="2"/>
      <c r="B23" s="21" t="s">
        <v>10</v>
      </c>
      <c r="C23" s="25">
        <v>169661.4</v>
      </c>
      <c r="D23" s="28"/>
    </row>
    <row r="24" spans="1:4" s="3" customFormat="1" ht="13.5" thickBot="1" x14ac:dyDescent="0.25">
      <c r="A24" s="2"/>
      <c r="B24" s="21" t="s">
        <v>16</v>
      </c>
      <c r="C24" s="25">
        <v>160203.57</v>
      </c>
      <c r="D24" s="28"/>
    </row>
    <row r="25" spans="1:4" s="3" customFormat="1" ht="13.5" thickBot="1" x14ac:dyDescent="0.25">
      <c r="A25" s="2"/>
      <c r="B25" s="21" t="s">
        <v>34</v>
      </c>
      <c r="C25" s="25">
        <v>167811</v>
      </c>
      <c r="D25" s="28"/>
    </row>
    <row r="26" spans="1:4" s="3" customFormat="1" ht="13.5" thickBot="1" x14ac:dyDescent="0.25">
      <c r="A26" s="2"/>
      <c r="B26" s="21" t="s">
        <v>17</v>
      </c>
      <c r="C26" s="25">
        <v>248360.28</v>
      </c>
      <c r="D26" s="28"/>
    </row>
    <row r="27" spans="1:4" s="3" customFormat="1" ht="13.5" thickBot="1" x14ac:dyDescent="0.25">
      <c r="A27" s="2"/>
      <c r="B27" s="21" t="s">
        <v>18</v>
      </c>
      <c r="C27" s="25">
        <v>361912.39</v>
      </c>
      <c r="D27" s="28"/>
    </row>
    <row r="28" spans="1:4" s="3" customFormat="1" ht="13.5" thickBot="1" x14ac:dyDescent="0.25">
      <c r="A28" s="2"/>
      <c r="B28" s="12" t="s">
        <v>30</v>
      </c>
      <c r="C28" s="17">
        <f>SUM(C16:C27)</f>
        <v>3537672.92</v>
      </c>
      <c r="D28" s="28"/>
    </row>
    <row r="29" spans="1:4" s="3" customFormat="1" ht="13.5" thickBot="1" x14ac:dyDescent="0.25">
      <c r="A29" s="2"/>
      <c r="B29" s="15" t="s">
        <v>29</v>
      </c>
      <c r="C29" s="16"/>
      <c r="D29" s="28"/>
    </row>
    <row r="30" spans="1:4" s="3" customFormat="1" ht="13.5" thickBot="1" x14ac:dyDescent="0.25">
      <c r="A30" s="2"/>
      <c r="B30" s="20" t="s">
        <v>19</v>
      </c>
      <c r="C30" s="24">
        <v>1738491.75</v>
      </c>
      <c r="D30" s="28"/>
    </row>
    <row r="31" spans="1:4" s="3" customFormat="1" ht="13.5" thickBot="1" x14ac:dyDescent="0.25">
      <c r="A31" s="2"/>
      <c r="B31" s="21" t="s">
        <v>37</v>
      </c>
      <c r="C31" s="25">
        <v>679354.87</v>
      </c>
      <c r="D31" s="28"/>
    </row>
    <row r="32" spans="1:4" s="3" customFormat="1" ht="13.5" thickBot="1" x14ac:dyDescent="0.25">
      <c r="A32" s="2"/>
      <c r="B32" s="21" t="s">
        <v>36</v>
      </c>
      <c r="C32" s="25">
        <v>792067.92</v>
      </c>
      <c r="D32" s="28"/>
    </row>
    <row r="33" spans="1:4" s="3" customFormat="1" ht="13.5" thickBot="1" x14ac:dyDescent="0.25">
      <c r="A33" s="2"/>
      <c r="B33" s="21" t="s">
        <v>25</v>
      </c>
      <c r="C33" s="25">
        <v>386189.05</v>
      </c>
      <c r="D33" s="28"/>
    </row>
    <row r="34" spans="1:4" s="3" customFormat="1" ht="13.5" thickBot="1" x14ac:dyDescent="0.25">
      <c r="A34" s="2"/>
      <c r="B34" s="21" t="s">
        <v>26</v>
      </c>
      <c r="C34" s="25">
        <v>200813.83</v>
      </c>
      <c r="D34" s="28"/>
    </row>
    <row r="35" spans="1:4" s="3" customFormat="1" ht="13.5" thickBot="1" x14ac:dyDescent="0.25">
      <c r="A35" s="2"/>
      <c r="B35" s="21" t="s">
        <v>35</v>
      </c>
      <c r="C35" s="25">
        <v>582304.17000000004</v>
      </c>
      <c r="D35" s="28"/>
    </row>
    <row r="36" spans="1:4" s="3" customFormat="1" ht="13.5" thickBot="1" x14ac:dyDescent="0.25">
      <c r="A36" s="2"/>
      <c r="B36" s="21" t="s">
        <v>20</v>
      </c>
      <c r="C36" s="25">
        <v>234376.03</v>
      </c>
      <c r="D36" s="28"/>
    </row>
    <row r="37" spans="1:4" s="3" customFormat="1" ht="13.5" thickBot="1" x14ac:dyDescent="0.25">
      <c r="A37" s="2"/>
      <c r="B37" s="12" t="s">
        <v>23</v>
      </c>
      <c r="C37" s="17">
        <f>SUM(C30:C36)</f>
        <v>4613597.62</v>
      </c>
      <c r="D37" s="28"/>
    </row>
    <row r="38" spans="1:4" s="3" customFormat="1" ht="12.75" x14ac:dyDescent="0.2">
      <c r="A38" s="2"/>
      <c r="B38" s="9"/>
      <c r="C38" s="6"/>
      <c r="D38" s="6"/>
    </row>
    <row r="39" spans="1:4" s="3" customFormat="1" ht="18" x14ac:dyDescent="0.2">
      <c r="A39" s="2"/>
      <c r="B39" s="18" t="s">
        <v>27</v>
      </c>
      <c r="C39" s="41">
        <f>+C37+C28+C14</f>
        <v>8711199.9100000001</v>
      </c>
      <c r="D39" s="29"/>
    </row>
    <row r="40" spans="1:4" s="3" customFormat="1" ht="18" x14ac:dyDescent="0.2">
      <c r="A40" s="2"/>
      <c r="B40" s="18" t="str">
        <f>B2</f>
        <v>Voy Construction's Estimate</v>
      </c>
      <c r="C40" s="41"/>
      <c r="D40" s="10"/>
    </row>
    <row r="41" spans="1:4" s="3" customFormat="1" x14ac:dyDescent="0.2">
      <c r="A41" s="2"/>
      <c r="B41" s="1"/>
      <c r="C41" s="10"/>
      <c r="D41" s="10"/>
    </row>
    <row r="42" spans="1:4" s="3" customFormat="1" x14ac:dyDescent="0.2">
      <c r="A42" s="2"/>
      <c r="B42" s="1"/>
      <c r="C42" s="10"/>
      <c r="D42" s="10"/>
    </row>
    <row r="43" spans="1:4" s="3" customFormat="1" x14ac:dyDescent="0.2">
      <c r="A43" s="2"/>
      <c r="B43" s="1"/>
      <c r="C43" s="10"/>
      <c r="D43" s="10"/>
    </row>
    <row r="44" spans="1:4" s="3" customFormat="1" x14ac:dyDescent="0.2">
      <c r="A44" s="2"/>
      <c r="B44" s="1"/>
      <c r="C44" s="10"/>
      <c r="D44" s="10"/>
    </row>
    <row r="45" spans="1:4" s="3" customFormat="1" x14ac:dyDescent="0.2">
      <c r="A45" s="2"/>
      <c r="B45" s="1"/>
      <c r="C45" s="10"/>
      <c r="D45" s="10"/>
    </row>
    <row r="46" spans="1:4" s="3" customFormat="1" x14ac:dyDescent="0.2">
      <c r="A46" s="2"/>
      <c r="B46" s="1"/>
      <c r="C46" s="10"/>
      <c r="D46" s="10"/>
    </row>
    <row r="47" spans="1:4" s="3" customFormat="1" x14ac:dyDescent="0.2">
      <c r="A47" s="2"/>
      <c r="B47" s="1"/>
      <c r="C47" s="10"/>
      <c r="D47" s="10"/>
    </row>
    <row r="48" spans="1:4" s="3" customFormat="1" x14ac:dyDescent="0.2">
      <c r="A48" s="2"/>
      <c r="B48" s="1"/>
      <c r="C48" s="10"/>
      <c r="D48" s="10"/>
    </row>
    <row r="49" spans="1:4" s="3" customFormat="1" ht="12.75" customHeight="1" x14ac:dyDescent="0.2">
      <c r="A49" s="2"/>
      <c r="B49" s="1"/>
      <c r="C49" s="10"/>
      <c r="D49" s="10"/>
    </row>
    <row r="50" spans="1:4" s="3" customFormat="1" x14ac:dyDescent="0.2">
      <c r="A50" s="2"/>
      <c r="B50" s="1"/>
      <c r="C50" s="10"/>
      <c r="D50" s="10"/>
    </row>
    <row r="51" spans="1:4" s="3" customFormat="1" x14ac:dyDescent="0.2">
      <c r="A51" s="2"/>
      <c r="B51" s="1"/>
      <c r="C51" s="10"/>
      <c r="D51" s="10"/>
    </row>
    <row r="52" spans="1:4" s="3" customFormat="1" x14ac:dyDescent="0.2">
      <c r="A52" s="2"/>
      <c r="B52" s="1"/>
      <c r="C52" s="10"/>
      <c r="D52" s="10"/>
    </row>
    <row r="53" spans="1:4" s="3" customFormat="1" x14ac:dyDescent="0.2">
      <c r="A53" s="2"/>
      <c r="B53" s="1"/>
      <c r="C53" s="10"/>
      <c r="D53" s="10"/>
    </row>
    <row r="54" spans="1:4" s="3" customFormat="1" x14ac:dyDescent="0.2">
      <c r="A54" s="2"/>
      <c r="B54" s="1"/>
      <c r="C54" s="10"/>
      <c r="D54" s="10"/>
    </row>
    <row r="55" spans="1:4" s="4" customFormat="1" ht="15" x14ac:dyDescent="0.2">
      <c r="B55" s="1"/>
      <c r="C55" s="10"/>
      <c r="D55" s="10"/>
    </row>
  </sheetData>
  <mergeCells count="3">
    <mergeCell ref="B1:C1"/>
    <mergeCell ref="B2:C3"/>
    <mergeCell ref="C39:C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FE32-AED1-44AE-9098-0ACA37DCEF94}">
  <dimension ref="A1:D55"/>
  <sheetViews>
    <sheetView workbookViewId="0">
      <selection activeCell="C37" sqref="C37"/>
    </sheetView>
  </sheetViews>
  <sheetFormatPr defaultRowHeight="12" x14ac:dyDescent="0.2"/>
  <cols>
    <col min="1" max="1" width="2.85546875" style="1" bestFit="1" customWidth="1"/>
    <col min="2" max="2" width="64.7109375" style="1" customWidth="1"/>
    <col min="3" max="3" width="28" style="10" customWidth="1"/>
    <col min="4" max="4" width="2" style="10" customWidth="1"/>
    <col min="5" max="16384" width="9.140625" style="1"/>
  </cols>
  <sheetData>
    <row r="1" spans="1:4" ht="16.5" thickBot="1" x14ac:dyDescent="0.25">
      <c r="B1" s="36" t="s">
        <v>38</v>
      </c>
      <c r="C1" s="36"/>
      <c r="D1" s="33"/>
    </row>
    <row r="2" spans="1:4" ht="15" x14ac:dyDescent="0.2">
      <c r="B2" s="37" t="s">
        <v>39</v>
      </c>
      <c r="C2" s="38"/>
      <c r="D2" s="30"/>
    </row>
    <row r="3" spans="1:4" ht="15.75" thickBot="1" x14ac:dyDescent="0.25">
      <c r="B3" s="39"/>
      <c r="C3" s="40"/>
      <c r="D3" s="30"/>
    </row>
    <row r="4" spans="1:4" x14ac:dyDescent="0.2">
      <c r="B4" s="19" t="s">
        <v>0</v>
      </c>
      <c r="C4" s="31" t="s">
        <v>31</v>
      </c>
      <c r="D4" s="34"/>
    </row>
    <row r="5" spans="1:4" x14ac:dyDescent="0.2">
      <c r="B5" s="19" t="s">
        <v>1</v>
      </c>
      <c r="C5" s="31" t="s">
        <v>32</v>
      </c>
      <c r="D5" s="34"/>
    </row>
    <row r="6" spans="1:4" x14ac:dyDescent="0.2">
      <c r="B6" s="19" t="s">
        <v>2</v>
      </c>
      <c r="C6" s="31" t="s">
        <v>33</v>
      </c>
      <c r="D6" s="34"/>
    </row>
    <row r="7" spans="1:4" x14ac:dyDescent="0.2">
      <c r="B7" s="7" t="s">
        <v>3</v>
      </c>
      <c r="C7" s="32">
        <v>46199</v>
      </c>
      <c r="D7" s="35"/>
    </row>
    <row r="8" spans="1:4" x14ac:dyDescent="0.2">
      <c r="B8" s="7"/>
      <c r="C8" s="11"/>
      <c r="D8" s="35"/>
    </row>
    <row r="9" spans="1:4" s="3" customFormat="1" ht="15.75" customHeight="1" thickBot="1" x14ac:dyDescent="0.25">
      <c r="A9" s="2"/>
      <c r="B9" s="8" t="s">
        <v>4</v>
      </c>
      <c r="C9" s="5" t="s">
        <v>5</v>
      </c>
      <c r="D9" s="27"/>
    </row>
    <row r="10" spans="1:4" ht="13.5" thickBot="1" x14ac:dyDescent="0.25">
      <c r="B10" s="13" t="s">
        <v>21</v>
      </c>
      <c r="C10" s="14"/>
      <c r="D10" s="28"/>
    </row>
    <row r="11" spans="1:4" s="3" customFormat="1" ht="13.5" thickBot="1" x14ac:dyDescent="0.25">
      <c r="A11" s="2"/>
      <c r="B11" s="22" t="s">
        <v>6</v>
      </c>
      <c r="C11" s="26">
        <v>197000</v>
      </c>
      <c r="D11" s="28"/>
    </row>
    <row r="12" spans="1:4" s="3" customFormat="1" ht="13.5" thickBot="1" x14ac:dyDescent="0.25">
      <c r="A12" s="2"/>
      <c r="B12" s="23" t="s">
        <v>7</v>
      </c>
      <c r="C12" s="25">
        <v>79000</v>
      </c>
      <c r="D12" s="28"/>
    </row>
    <row r="13" spans="1:4" s="3" customFormat="1" ht="13.5" thickBot="1" x14ac:dyDescent="0.25">
      <c r="A13" s="2"/>
      <c r="B13" s="23" t="s">
        <v>24</v>
      </c>
      <c r="C13" s="25">
        <v>1487000</v>
      </c>
      <c r="D13" s="28"/>
    </row>
    <row r="14" spans="1:4" s="3" customFormat="1" ht="13.5" thickBot="1" x14ac:dyDescent="0.25">
      <c r="A14" s="2"/>
      <c r="B14" s="12" t="s">
        <v>22</v>
      </c>
      <c r="C14" s="17">
        <f>SUM(C11:C13)</f>
        <v>1763000</v>
      </c>
      <c r="D14" s="28"/>
    </row>
    <row r="15" spans="1:4" s="3" customFormat="1" ht="13.5" thickBot="1" x14ac:dyDescent="0.25">
      <c r="A15" s="2"/>
      <c r="B15" s="15" t="s">
        <v>28</v>
      </c>
      <c r="C15" s="16"/>
      <c r="D15" s="28"/>
    </row>
    <row r="16" spans="1:4" s="3" customFormat="1" ht="13.5" thickBot="1" x14ac:dyDescent="0.25">
      <c r="A16" s="2"/>
      <c r="B16" s="20" t="s">
        <v>11</v>
      </c>
      <c r="C16" s="24">
        <v>225000</v>
      </c>
      <c r="D16" s="28"/>
    </row>
    <row r="17" spans="1:4" s="3" customFormat="1" ht="13.5" thickBot="1" x14ac:dyDescent="0.25">
      <c r="A17" s="2"/>
      <c r="B17" s="21" t="s">
        <v>12</v>
      </c>
      <c r="C17" s="25">
        <v>50000</v>
      </c>
      <c r="D17" s="28"/>
    </row>
    <row r="18" spans="1:4" s="3" customFormat="1" ht="13.5" thickBot="1" x14ac:dyDescent="0.25">
      <c r="A18" s="2"/>
      <c r="B18" s="21" t="s">
        <v>13</v>
      </c>
      <c r="C18" s="25">
        <v>25000</v>
      </c>
      <c r="D18" s="28"/>
    </row>
    <row r="19" spans="1:4" s="3" customFormat="1" ht="13.5" thickBot="1" x14ac:dyDescent="0.25">
      <c r="A19" s="2"/>
      <c r="B19" s="21" t="s">
        <v>14</v>
      </c>
      <c r="C19" s="25">
        <v>98000</v>
      </c>
      <c r="D19" s="28"/>
    </row>
    <row r="20" spans="1:4" s="3" customFormat="1" ht="13.5" thickBot="1" x14ac:dyDescent="0.25">
      <c r="A20" s="2"/>
      <c r="B20" s="21" t="s">
        <v>15</v>
      </c>
      <c r="C20" s="25">
        <v>382500</v>
      </c>
      <c r="D20" s="28"/>
    </row>
    <row r="21" spans="1:4" s="3" customFormat="1" ht="13.5" thickBot="1" x14ac:dyDescent="0.25">
      <c r="A21" s="2"/>
      <c r="B21" s="21" t="s">
        <v>8</v>
      </c>
      <c r="C21" s="25">
        <v>1142000</v>
      </c>
      <c r="D21" s="28"/>
    </row>
    <row r="22" spans="1:4" s="3" customFormat="1" ht="13.5" thickBot="1" x14ac:dyDescent="0.25">
      <c r="A22" s="2"/>
      <c r="B22" s="21" t="s">
        <v>9</v>
      </c>
      <c r="C22" s="25">
        <v>50000</v>
      </c>
      <c r="D22" s="28"/>
    </row>
    <row r="23" spans="1:4" s="3" customFormat="1" ht="13.5" thickBot="1" x14ac:dyDescent="0.25">
      <c r="A23" s="2"/>
      <c r="B23" s="21" t="s">
        <v>10</v>
      </c>
      <c r="C23" s="25">
        <v>115000</v>
      </c>
      <c r="D23" s="28"/>
    </row>
    <row r="24" spans="1:4" s="3" customFormat="1" ht="13.5" thickBot="1" x14ac:dyDescent="0.25">
      <c r="A24" s="2"/>
      <c r="B24" s="21" t="s">
        <v>16</v>
      </c>
      <c r="C24" s="25">
        <v>110000</v>
      </c>
      <c r="D24" s="28"/>
    </row>
    <row r="25" spans="1:4" s="3" customFormat="1" ht="13.5" thickBot="1" x14ac:dyDescent="0.25">
      <c r="A25" s="2"/>
      <c r="B25" s="21" t="s">
        <v>34</v>
      </c>
      <c r="C25" s="25">
        <v>193000</v>
      </c>
      <c r="D25" s="28"/>
    </row>
    <row r="26" spans="1:4" s="3" customFormat="1" ht="13.5" thickBot="1" x14ac:dyDescent="0.25">
      <c r="A26" s="2"/>
      <c r="B26" s="21" t="s">
        <v>17</v>
      </c>
      <c r="C26" s="25">
        <v>255000</v>
      </c>
      <c r="D26" s="28"/>
    </row>
    <row r="27" spans="1:4" s="3" customFormat="1" ht="13.5" thickBot="1" x14ac:dyDescent="0.25">
      <c r="A27" s="2"/>
      <c r="B27" s="21" t="s">
        <v>18</v>
      </c>
      <c r="C27" s="25">
        <v>285000</v>
      </c>
      <c r="D27" s="28"/>
    </row>
    <row r="28" spans="1:4" s="3" customFormat="1" ht="13.5" thickBot="1" x14ac:dyDescent="0.25">
      <c r="A28" s="2"/>
      <c r="B28" s="12" t="s">
        <v>30</v>
      </c>
      <c r="C28" s="17">
        <f>SUM(C16:C27)</f>
        <v>2930500</v>
      </c>
      <c r="D28" s="28"/>
    </row>
    <row r="29" spans="1:4" s="3" customFormat="1" ht="13.5" thickBot="1" x14ac:dyDescent="0.25">
      <c r="A29" s="2"/>
      <c r="B29" s="15" t="s">
        <v>29</v>
      </c>
      <c r="C29" s="16"/>
      <c r="D29" s="28"/>
    </row>
    <row r="30" spans="1:4" s="3" customFormat="1" ht="13.5" thickBot="1" x14ac:dyDescent="0.25">
      <c r="A30" s="2"/>
      <c r="B30" s="20" t="s">
        <v>19</v>
      </c>
      <c r="C30" s="24">
        <v>3126500</v>
      </c>
      <c r="D30" s="28"/>
    </row>
    <row r="31" spans="1:4" s="3" customFormat="1" ht="13.5" thickBot="1" x14ac:dyDescent="0.25">
      <c r="A31" s="2"/>
      <c r="B31" s="21" t="s">
        <v>37</v>
      </c>
      <c r="C31" s="25">
        <v>819000</v>
      </c>
      <c r="D31" s="28"/>
    </row>
    <row r="32" spans="1:4" s="3" customFormat="1" ht="13.5" thickBot="1" x14ac:dyDescent="0.25">
      <c r="A32" s="2"/>
      <c r="B32" s="21" t="s">
        <v>36</v>
      </c>
      <c r="C32" s="25">
        <v>926000</v>
      </c>
      <c r="D32" s="28"/>
    </row>
    <row r="33" spans="1:4" s="3" customFormat="1" ht="13.5" thickBot="1" x14ac:dyDescent="0.25">
      <c r="A33" s="2"/>
      <c r="B33" s="21" t="s">
        <v>25</v>
      </c>
      <c r="C33" s="25">
        <v>565000</v>
      </c>
      <c r="D33" s="28"/>
    </row>
    <row r="34" spans="1:4" s="3" customFormat="1" ht="13.5" thickBot="1" x14ac:dyDescent="0.25">
      <c r="A34" s="2"/>
      <c r="B34" s="21" t="s">
        <v>26</v>
      </c>
      <c r="C34" s="25">
        <v>311000</v>
      </c>
      <c r="D34" s="28"/>
    </row>
    <row r="35" spans="1:4" s="3" customFormat="1" ht="13.5" thickBot="1" x14ac:dyDescent="0.25">
      <c r="A35" s="2"/>
      <c r="B35" s="21" t="s">
        <v>35</v>
      </c>
      <c r="C35" s="25">
        <v>712700</v>
      </c>
      <c r="D35" s="28"/>
    </row>
    <row r="36" spans="1:4" s="3" customFormat="1" ht="13.5" thickBot="1" x14ac:dyDescent="0.25">
      <c r="A36" s="2"/>
      <c r="B36" s="21" t="s">
        <v>20</v>
      </c>
      <c r="C36" s="25">
        <v>167000</v>
      </c>
      <c r="D36" s="28"/>
    </row>
    <row r="37" spans="1:4" s="3" customFormat="1" ht="13.5" thickBot="1" x14ac:dyDescent="0.25">
      <c r="A37" s="2"/>
      <c r="B37" s="12" t="s">
        <v>23</v>
      </c>
      <c r="C37" s="17">
        <f>SUM(C30:C36)</f>
        <v>6627200</v>
      </c>
      <c r="D37" s="28"/>
    </row>
    <row r="38" spans="1:4" s="3" customFormat="1" ht="12.75" x14ac:dyDescent="0.2">
      <c r="A38" s="2"/>
      <c r="B38" s="9"/>
      <c r="C38" s="6"/>
      <c r="D38" s="6"/>
    </row>
    <row r="39" spans="1:4" s="3" customFormat="1" ht="18" x14ac:dyDescent="0.2">
      <c r="A39" s="2"/>
      <c r="B39" s="18" t="s">
        <v>27</v>
      </c>
      <c r="C39" s="41">
        <f>+C37+C28+C14</f>
        <v>11320700</v>
      </c>
      <c r="D39" s="29"/>
    </row>
    <row r="40" spans="1:4" s="3" customFormat="1" ht="18" x14ac:dyDescent="0.2">
      <c r="A40" s="2"/>
      <c r="B40" s="18" t="str">
        <f>B2</f>
        <v>WL McNatt &amp; Co's Estimate</v>
      </c>
      <c r="C40" s="41"/>
      <c r="D40" s="10"/>
    </row>
    <row r="41" spans="1:4" s="3" customFormat="1" x14ac:dyDescent="0.2">
      <c r="A41" s="2"/>
      <c r="B41" s="1"/>
      <c r="C41" s="10"/>
      <c r="D41" s="10"/>
    </row>
    <row r="42" spans="1:4" s="3" customFormat="1" x14ac:dyDescent="0.2">
      <c r="A42" s="2"/>
      <c r="B42" s="1"/>
      <c r="C42" s="10"/>
      <c r="D42" s="10"/>
    </row>
    <row r="43" spans="1:4" s="3" customFormat="1" x14ac:dyDescent="0.2">
      <c r="A43" s="2"/>
      <c r="B43" s="1"/>
      <c r="C43" s="10"/>
      <c r="D43" s="10"/>
    </row>
    <row r="44" spans="1:4" s="3" customFormat="1" x14ac:dyDescent="0.2">
      <c r="A44" s="2"/>
      <c r="B44" s="1"/>
      <c r="C44" s="10"/>
      <c r="D44" s="10"/>
    </row>
    <row r="45" spans="1:4" s="3" customFormat="1" x14ac:dyDescent="0.2">
      <c r="A45" s="2"/>
      <c r="B45" s="1"/>
      <c r="C45" s="10"/>
      <c r="D45" s="10"/>
    </row>
    <row r="46" spans="1:4" s="3" customFormat="1" x14ac:dyDescent="0.2">
      <c r="A46" s="2"/>
      <c r="B46" s="1"/>
      <c r="C46" s="10"/>
      <c r="D46" s="10"/>
    </row>
    <row r="47" spans="1:4" s="3" customFormat="1" x14ac:dyDescent="0.2">
      <c r="A47" s="2"/>
      <c r="B47" s="1"/>
      <c r="C47" s="10"/>
      <c r="D47" s="10"/>
    </row>
    <row r="48" spans="1:4" s="3" customFormat="1" x14ac:dyDescent="0.2">
      <c r="A48" s="2"/>
      <c r="B48" s="1"/>
      <c r="C48" s="10"/>
      <c r="D48" s="10"/>
    </row>
    <row r="49" spans="1:4" s="3" customFormat="1" ht="12.75" customHeight="1" x14ac:dyDescent="0.2">
      <c r="A49" s="2"/>
      <c r="B49" s="1"/>
      <c r="C49" s="10"/>
      <c r="D49" s="10"/>
    </row>
    <row r="50" spans="1:4" s="3" customFormat="1" x14ac:dyDescent="0.2">
      <c r="A50" s="2"/>
      <c r="B50" s="1"/>
      <c r="C50" s="10"/>
      <c r="D50" s="10"/>
    </row>
    <row r="51" spans="1:4" s="3" customFormat="1" x14ac:dyDescent="0.2">
      <c r="A51" s="2"/>
      <c r="B51" s="1"/>
      <c r="C51" s="10"/>
      <c r="D51" s="10"/>
    </row>
    <row r="52" spans="1:4" s="3" customFormat="1" x14ac:dyDescent="0.2">
      <c r="A52" s="2"/>
      <c r="B52" s="1"/>
      <c r="C52" s="10"/>
      <c r="D52" s="10"/>
    </row>
    <row r="53" spans="1:4" s="3" customFormat="1" x14ac:dyDescent="0.2">
      <c r="A53" s="2"/>
      <c r="B53" s="1"/>
      <c r="C53" s="10"/>
      <c r="D53" s="10"/>
    </row>
    <row r="54" spans="1:4" s="3" customFormat="1" x14ac:dyDescent="0.2">
      <c r="A54" s="2"/>
      <c r="B54" s="1"/>
      <c r="C54" s="10"/>
      <c r="D54" s="10"/>
    </row>
    <row r="55" spans="1:4" s="4" customFormat="1" ht="15" x14ac:dyDescent="0.2">
      <c r="B55" s="1"/>
      <c r="C55" s="10"/>
      <c r="D55" s="10"/>
    </row>
  </sheetData>
  <mergeCells count="3">
    <mergeCell ref="B1:C1"/>
    <mergeCell ref="B2:C3"/>
    <mergeCell ref="C39:C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8A670463FBE34599BB0C6C52DF1D28" ma:contentTypeVersion="18" ma:contentTypeDescription="Create a new document." ma:contentTypeScope="" ma:versionID="6d4b58c2c80745280bec8611287caf13">
  <xsd:schema xmlns:xsd="http://www.w3.org/2001/XMLSchema" xmlns:xs="http://www.w3.org/2001/XMLSchema" xmlns:p="http://schemas.microsoft.com/office/2006/metadata/properties" xmlns:ns2="51be1bd6-5250-4728-a39b-ef4381bb15cb" xmlns:ns3="da1fb496-6ed4-4ad1-84ed-c19d339aafbc" targetNamespace="http://schemas.microsoft.com/office/2006/metadata/properties" ma:root="true" ma:fieldsID="54460494005637ebd669fe95735683c7" ns2:_="" ns3:_="">
    <xsd:import namespace="51be1bd6-5250-4728-a39b-ef4381bb15cb"/>
    <xsd:import namespace="da1fb496-6ed4-4ad1-84ed-c19d339aa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e1bd6-5250-4728-a39b-ef4381bb1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b496-6ed4-4ad1-84ed-c19d339aa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3c9e5cd-ddea-4553-ba78-cb47a5e053cc}" ma:internalName="TaxCatchAll" ma:showField="CatchAllData" ma:web="da1fb496-6ed4-4ad1-84ed-c19d339aa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e1bd6-5250-4728-a39b-ef4381bb15cb">
      <Terms xmlns="http://schemas.microsoft.com/office/infopath/2007/PartnerControls"/>
    </lcf76f155ced4ddcb4097134ff3c332f>
    <TaxCatchAll xmlns="da1fb496-6ed4-4ad1-84ed-c19d339aafbc" xsi:nil="true"/>
  </documentManagement>
</p:properties>
</file>

<file path=customXml/itemProps1.xml><?xml version="1.0" encoding="utf-8"?>
<ds:datastoreItem xmlns:ds="http://schemas.openxmlformats.org/officeDocument/2006/customXml" ds:itemID="{A2BB800E-F3C5-45D8-B490-F232140092F6}"/>
</file>

<file path=customXml/itemProps2.xml><?xml version="1.0" encoding="utf-8"?>
<ds:datastoreItem xmlns:ds="http://schemas.openxmlformats.org/officeDocument/2006/customXml" ds:itemID="{44096A8A-2A74-4BAE-9DA5-F53787B2A547}"/>
</file>

<file path=customXml/itemProps3.xml><?xml version="1.0" encoding="utf-8"?>
<ds:datastoreItem xmlns:ds="http://schemas.openxmlformats.org/officeDocument/2006/customXml" ds:itemID="{94638FAC-786C-4AC8-94F8-58CE8EBA6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Totals</vt:lpstr>
      <vt:lpstr>Jim Cooley Construction LLC</vt:lpstr>
      <vt:lpstr>Mid-Plains Construction Inc</vt:lpstr>
      <vt:lpstr>Voy Construction LLC</vt:lpstr>
      <vt:lpstr>WL McNatt &amp; Co</vt:lpstr>
      <vt:lpstr>'Jim Cooley Construction LLC'!invoice</vt:lpstr>
      <vt:lpstr>'Mid-Plains Construction Inc'!invoice</vt:lpstr>
      <vt:lpstr>'Voy Construction LLC'!invoice</vt:lpstr>
      <vt:lpstr>'WL McNatt &amp; Co'!invoice</vt:lpstr>
      <vt:lpstr>'Jim Cooley Construction LLC'!Print_Area</vt:lpstr>
      <vt:lpstr>'Jim Cooley Construction LLC'!Print_Titles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Snider</dc:creator>
  <cp:keywords/>
  <dc:description/>
  <cp:lastModifiedBy>Heather Osborne</cp:lastModifiedBy>
  <cp:revision/>
  <cp:lastPrinted>2025-10-30T20:02:47Z</cp:lastPrinted>
  <dcterms:created xsi:type="dcterms:W3CDTF">2006-04-10T18:09:13Z</dcterms:created>
  <dcterms:modified xsi:type="dcterms:W3CDTF">2026-06-30T13:32:20Z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0x010100808A670463FBE34599BB0C6C52DF1D28</vt:lpwstr>
  </property>
</Properties>
</file>