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.sharepoint.com/sites/OCCPUD/Energy/0 Open Causes Confidential/CPN Conf Bond Calc/"/>
    </mc:Choice>
  </mc:AlternateContent>
  <xr:revisionPtr revIDLastSave="309" documentId="8_{684B783D-2C51-4874-825D-DA17D5B6D18E}" xr6:coauthVersionLast="47" xr6:coauthVersionMax="47" xr10:uidLastSave="{ABB563CF-6F6C-4AA4-8160-E147CEFD2D30}"/>
  <bookViews>
    <workbookView xWindow="-28920" yWindow="-120" windowWidth="29040" windowHeight="15840" xr2:uid="{32A19CDD-1BE8-41EF-978A-4E6485CE64E3}"/>
  </bookViews>
  <sheets>
    <sheet name="Issuance Costs" sheetId="5" r:id="rId1"/>
    <sheet name="Interest Cap  " sheetId="6" r:id="rId2"/>
    <sheet name="Interest Rate Change Calc" sheetId="4" r:id="rId3"/>
    <sheet name="Rate Changes " sheetId="2" r:id="rId4"/>
    <sheet name="Timeline" sheetId="3" r:id="rId5"/>
    <sheet name="All Rates" sheetId="1" r:id="rId6"/>
  </sheets>
  <definedNames>
    <definedName name="_xlnm._FilterDatabase" localSheetId="5" hidden="1">'All Rates'!$A$1:$E$418</definedName>
    <definedName name="_xlnm._FilterDatabase" localSheetId="4" hidden="1">Timeline!$A$1:$F$25</definedName>
    <definedName name="_xlnm.Print_Titles" localSheetId="5">'All Rates'!$1:$1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6" l="1"/>
  <c r="K9" i="6"/>
  <c r="H9" i="6"/>
  <c r="L9" i="6" s="1"/>
  <c r="K8" i="6"/>
  <c r="H8" i="6"/>
  <c r="K7" i="6"/>
  <c r="H7" i="6"/>
  <c r="L7" i="6" s="1"/>
  <c r="K6" i="6"/>
  <c r="K10" i="6" s="1"/>
  <c r="H6" i="6"/>
  <c r="L6" i="6" s="1"/>
  <c r="G23" i="5"/>
  <c r="G24" i="5"/>
  <c r="G25" i="5"/>
  <c r="G22" i="5"/>
  <c r="G8" i="5"/>
  <c r="G6" i="5"/>
  <c r="G5" i="5"/>
  <c r="G16" i="5"/>
  <c r="G15" i="5"/>
  <c r="G14" i="5"/>
  <c r="G13" i="5"/>
  <c r="G26" i="5" l="1"/>
  <c r="H10" i="6"/>
  <c r="L8" i="6"/>
  <c r="L10" i="6" s="1"/>
  <c r="G9" i="5"/>
  <c r="G17" i="5"/>
  <c r="H5" i="4"/>
  <c r="H6" i="4"/>
  <c r="H7" i="4"/>
  <c r="H8" i="4"/>
  <c r="G5" i="4"/>
  <c r="G6" i="4"/>
  <c r="G7" i="4"/>
  <c r="G8" i="4"/>
  <c r="E25" i="3"/>
  <c r="G24" i="3"/>
  <c r="E24" i="3"/>
  <c r="E23" i="3"/>
  <c r="E22" i="3"/>
  <c r="G21" i="3"/>
  <c r="E21" i="3"/>
  <c r="E19" i="3"/>
  <c r="G18" i="3"/>
  <c r="E18" i="3"/>
  <c r="E17" i="3"/>
  <c r="E16" i="3"/>
  <c r="G15" i="3"/>
  <c r="E15" i="3"/>
  <c r="E13" i="3"/>
  <c r="G12" i="3"/>
  <c r="E12" i="3"/>
  <c r="E11" i="3"/>
  <c r="E10" i="3"/>
  <c r="G9" i="3"/>
  <c r="E9" i="3"/>
  <c r="E7" i="3"/>
  <c r="E6" i="3"/>
  <c r="G5" i="3"/>
  <c r="E5" i="3"/>
  <c r="E4" i="3"/>
  <c r="E3" i="3"/>
  <c r="F23" i="2"/>
  <c r="E23" i="2"/>
  <c r="D23" i="2"/>
  <c r="C23" i="2"/>
  <c r="F17" i="2"/>
  <c r="E17" i="2"/>
  <c r="D17" i="2"/>
  <c r="C17" i="2"/>
  <c r="F11" i="2"/>
  <c r="E11" i="2"/>
  <c r="D11" i="2"/>
  <c r="C11" i="2"/>
  <c r="F5" i="2"/>
  <c r="E5" i="2"/>
  <c r="D5" i="2"/>
  <c r="C5" i="2"/>
  <c r="H9" i="4" l="1"/>
  <c r="G9" i="4"/>
</calcChain>
</file>

<file path=xl/sharedStrings.xml><?xml version="1.0" encoding="utf-8"?>
<sst xmlns="http://schemas.openxmlformats.org/spreadsheetml/2006/main" count="197" uniqueCount="87">
  <si>
    <t>Date</t>
  </si>
  <si>
    <t>Fed Funds Rate</t>
  </si>
  <si>
    <t>5 - Year Treasury</t>
  </si>
  <si>
    <t>10- Year Treasury</t>
  </si>
  <si>
    <t>30 - Year Treasury</t>
  </si>
  <si>
    <t>OGE</t>
  </si>
  <si>
    <t>Fed Funds Rate *</t>
  </si>
  <si>
    <t>Treasury Bond Yield Rate 5 YR *</t>
  </si>
  <si>
    <t>Treasury Bond Yield Rate 10 YR *</t>
  </si>
  <si>
    <t>Treasury Bond Yield Rate 30 YR *</t>
  </si>
  <si>
    <t>Estimated Bond Pricing Date (91 days after Order)</t>
  </si>
  <si>
    <t>Bond Purchase Agreement Date</t>
  </si>
  <si>
    <t>Net Increase / (Decrease)</t>
  </si>
  <si>
    <t>ONG</t>
  </si>
  <si>
    <t>PSO</t>
  </si>
  <si>
    <t>Summit</t>
  </si>
  <si>
    <t>Entity</t>
  </si>
  <si>
    <t>Event</t>
  </si>
  <si>
    <t>Days Between</t>
  </si>
  <si>
    <t>Details</t>
  </si>
  <si>
    <t>202100072 / 722254 / 2022 OK 41</t>
  </si>
  <si>
    <t>OG&amp;E</t>
  </si>
  <si>
    <t>OG&amp;E - OCC Application Date</t>
  </si>
  <si>
    <t>OG&amp;E - Financing Order</t>
  </si>
  <si>
    <t>Application to Order</t>
  </si>
  <si>
    <t>OG&amp;E - Supreme Court Validation Request</t>
  </si>
  <si>
    <t>Order to Validation Request</t>
  </si>
  <si>
    <t xml:space="preserve">OG&amp;E </t>
  </si>
  <si>
    <t>OG&amp;E - Supreme Court Opinion</t>
  </si>
  <si>
    <t>Validation Request to SC Opinion</t>
  </si>
  <si>
    <t>Actual days between Order and Bond Purchase Agreement Date</t>
  </si>
  <si>
    <t>OG&amp;E - Bond Purchase Agreement</t>
  </si>
  <si>
    <t>SC Opinion to Bond Purchase Agreement Date</t>
  </si>
  <si>
    <t>Bond Purchase Agreement Date to Initial Billing to Customers</t>
  </si>
  <si>
    <t>202100079 / 723033 / 2022 OK 47</t>
  </si>
  <si>
    <t xml:space="preserve">ONG </t>
  </si>
  <si>
    <t>ONG - OCC Application Date</t>
  </si>
  <si>
    <t>ONG - Financing Order</t>
  </si>
  <si>
    <t>ONG - Supreme Court Validation Request</t>
  </si>
  <si>
    <t>ONG - Supreme Court Opinion</t>
  </si>
  <si>
    <t>ONG - Bond Purchase Agreement</t>
  </si>
  <si>
    <t>202100076 / 723434 / 2022 OK 48</t>
  </si>
  <si>
    <t xml:space="preserve">PSO </t>
  </si>
  <si>
    <t>PSO - OCC Application Date</t>
  </si>
  <si>
    <t>PSO - Financing Order</t>
  </si>
  <si>
    <t>PSO - Supreme Court Validation Request</t>
  </si>
  <si>
    <t>PSO - Supreme Court Opinion</t>
  </si>
  <si>
    <t>PSO - Bond Purchase Agreement</t>
  </si>
  <si>
    <t>202100087 / 723435 / 2022 OK 49</t>
  </si>
  <si>
    <t xml:space="preserve">Summit </t>
  </si>
  <si>
    <t>Summit - OCC Application Date</t>
  </si>
  <si>
    <t>Summit - Financing Order</t>
  </si>
  <si>
    <t>Summit - Supreme Court Validation Request</t>
  </si>
  <si>
    <t>Summit - Supreme Court Opinion</t>
  </si>
  <si>
    <t>Summit - Bond Purchase Agreement</t>
  </si>
  <si>
    <t xml:space="preserve">Date utilizing 91 days between Order and Bond Purchase Agreement </t>
  </si>
  <si>
    <t>Term (Years)</t>
  </si>
  <si>
    <t>Actual Interest From Schedules</t>
  </si>
  <si>
    <t>Actual total (Principle + Interest)</t>
  </si>
  <si>
    <t>Amount Below Interest Cap</t>
  </si>
  <si>
    <t>Case # / Order # / SC #</t>
  </si>
  <si>
    <t>Revised Dates &amp; Timing</t>
  </si>
  <si>
    <t>Notes</t>
  </si>
  <si>
    <t>Issuance Costs Per Advice Letter</t>
  </si>
  <si>
    <t>Non-Utility Bond Issuance Costs</t>
  </si>
  <si>
    <t>Utility Bond Issuance Costs</t>
  </si>
  <si>
    <t>Actuals</t>
  </si>
  <si>
    <t>Cost Under Estimate</t>
  </si>
  <si>
    <t>Cost Under Cap</t>
  </si>
  <si>
    <t>Debt Service Reserve Subaccount</t>
  </si>
  <si>
    <t>Per Advice Letter</t>
  </si>
  <si>
    <t>Costs Per Advice Letter</t>
  </si>
  <si>
    <t>*</t>
  </si>
  <si>
    <t>Change in Interest Rate Only</t>
  </si>
  <si>
    <t>30-Year Treasury Bond Rate Change 
**</t>
  </si>
  <si>
    <t>**Revised  Variance</t>
  </si>
  <si>
    <t>Principle</t>
  </si>
  <si>
    <t>Ordered Interest Cap %</t>
  </si>
  <si>
    <t>Actual Interest Rate</t>
  </si>
  <si>
    <t>Amount of Interest at 6% Cap</t>
  </si>
  <si>
    <t>Fed Rate Change
*0.75%</t>
  </si>
  <si>
    <t>OG&amp;E - Initial Billing to Customers</t>
  </si>
  <si>
    <t>ONG - Initial Billing to Customers</t>
  </si>
  <si>
    <t>PSO - Initial Billing to Customers</t>
  </si>
  <si>
    <t>Summit - Initial Billing to Customers</t>
  </si>
  <si>
    <t>Macrotrends | The Long Term Perspective on Markets</t>
  </si>
  <si>
    <t>* Source: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</si>
</sst>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\(0.00\)"/>
    <numFmt numFmtId="165" formatCode="[$-409]mmmm\ d\,\ yyyy;@"/>
    <numFmt numFmtId="166" formatCode="_(* #,##0_);_(* \(#,##0\);_(* &quot;-&quot;??_);_(@_)"/>
    <numFmt numFmtId="167" formatCode="0.000%"/>
    <numFmt numFmtId="168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gray06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10" fontId="0" fillId="0" borderId="0" xfId="1" applyNumberFormat="1" applyFont="1"/>
    <xf numFmtId="14" fontId="0" fillId="0" borderId="0" xfId="0" applyNumberFormat="1"/>
    <xf numFmtId="10" fontId="0" fillId="0" borderId="0" xfId="1" applyNumberFormat="1" applyFont="1" applyFill="1"/>
    <xf numFmtId="0" fontId="2" fillId="0" borderId="0" xfId="0" applyFont="1"/>
    <xf numFmtId="0" fontId="0" fillId="0" borderId="0" xfId="0" applyAlignment="1">
      <alignment horizontal="center" wrapText="1"/>
    </xf>
    <xf numFmtId="0" fontId="2" fillId="2" borderId="0" xfId="0" applyFont="1" applyFill="1"/>
    <xf numFmtId="0" fontId="0" fillId="1" borderId="0" xfId="0" applyFill="1"/>
    <xf numFmtId="14" fontId="0" fillId="2" borderId="0" xfId="0" applyNumberFormat="1" applyFill="1"/>
    <xf numFmtId="164" fontId="2" fillId="0" borderId="0" xfId="0" applyNumberFormat="1" applyFont="1"/>
    <xf numFmtId="164" fontId="2" fillId="2" borderId="0" xfId="0" applyNumberFormat="1" applyFont="1" applyFill="1"/>
    <xf numFmtId="0" fontId="0" fillId="3" borderId="0" xfId="0" applyFill="1"/>
    <xf numFmtId="165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65" fontId="0" fillId="2" borderId="0" xfId="0" applyNumberFormat="1" applyFill="1"/>
    <xf numFmtId="165" fontId="0" fillId="2" borderId="0" xfId="0" quotePrefix="1" applyNumberFormat="1" applyFill="1"/>
    <xf numFmtId="0" fontId="0" fillId="2" borderId="0" xfId="0" applyFill="1"/>
    <xf numFmtId="0" fontId="0" fillId="2" borderId="0" xfId="0" applyFill="1" applyAlignment="1">
      <alignment horizontal="left"/>
    </xf>
    <xf numFmtId="165" fontId="0" fillId="4" borderId="0" xfId="0" applyNumberFormat="1" applyFill="1"/>
    <xf numFmtId="165" fontId="0" fillId="4" borderId="0" xfId="0" quotePrefix="1" applyNumberFormat="1" applyFill="1"/>
    <xf numFmtId="0" fontId="0" fillId="4" borderId="0" xfId="0" applyFill="1"/>
    <xf numFmtId="0" fontId="0" fillId="4" borderId="0" xfId="0" applyFill="1" applyAlignment="1">
      <alignment horizontal="left"/>
    </xf>
    <xf numFmtId="165" fontId="0" fillId="5" borderId="0" xfId="0" applyNumberFormat="1" applyFill="1"/>
    <xf numFmtId="0" fontId="0" fillId="5" borderId="0" xfId="0" applyFill="1"/>
    <xf numFmtId="0" fontId="0" fillId="5" borderId="0" xfId="0" applyFill="1" applyAlignment="1">
      <alignment horizontal="left"/>
    </xf>
    <xf numFmtId="165" fontId="0" fillId="6" borderId="0" xfId="0" applyNumberFormat="1" applyFill="1"/>
    <xf numFmtId="0" fontId="0" fillId="6" borderId="0" xfId="0" applyFill="1"/>
    <xf numFmtId="0" fontId="0" fillId="6" borderId="0" xfId="0" applyFill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/>
    <xf numFmtId="167" fontId="0" fillId="0" borderId="1" xfId="0" applyNumberFormat="1" applyBorder="1"/>
    <xf numFmtId="9" fontId="0" fillId="0" borderId="1" xfId="0" applyNumberFormat="1" applyBorder="1"/>
    <xf numFmtId="10" fontId="0" fillId="0" borderId="1" xfId="1" applyNumberFormat="1" applyFont="1" applyFill="1" applyBorder="1"/>
    <xf numFmtId="10" fontId="5" fillId="0" borderId="1" xfId="1" applyNumberFormat="1" applyFont="1" applyFill="1" applyBorder="1"/>
    <xf numFmtId="0" fontId="6" fillId="0" borderId="1" xfId="0" applyFont="1" applyBorder="1" applyAlignment="1">
      <alignment horizontal="center" wrapText="1"/>
    </xf>
    <xf numFmtId="9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0" fontId="6" fillId="0" borderId="0" xfId="0" applyFont="1"/>
    <xf numFmtId="10" fontId="6" fillId="0" borderId="0" xfId="1" applyNumberFormat="1" applyFont="1"/>
    <xf numFmtId="0" fontId="0" fillId="2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165" fontId="0" fillId="6" borderId="0" xfId="0" applyNumberFormat="1" applyFill="1" applyAlignment="1">
      <alignment wrapText="1"/>
    </xf>
    <xf numFmtId="0" fontId="0" fillId="6" borderId="0" xfId="0" applyFill="1" applyAlignment="1">
      <alignment wrapText="1"/>
    </xf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wrapText="1"/>
    </xf>
    <xf numFmtId="166" fontId="0" fillId="0" borderId="0" xfId="0" applyNumberFormat="1"/>
    <xf numFmtId="44" fontId="0" fillId="0" borderId="0" xfId="4" applyFont="1"/>
    <xf numFmtId="0" fontId="0" fillId="0" borderId="0" xfId="0"/>
    <xf numFmtId="168" fontId="0" fillId="0" borderId="1" xfId="4" applyNumberFormat="1" applyFont="1" applyBorder="1"/>
    <xf numFmtId="168" fontId="0" fillId="0" borderId="1" xfId="4" quotePrefix="1" applyNumberFormat="1" applyFont="1" applyBorder="1"/>
    <xf numFmtId="168" fontId="6" fillId="0" borderId="1" xfId="4" applyNumberFormat="1" applyFont="1" applyBorder="1"/>
    <xf numFmtId="168" fontId="0" fillId="0" borderId="1" xfId="4" applyNumberFormat="1" applyFont="1" applyFill="1" applyBorder="1"/>
    <xf numFmtId="168" fontId="7" fillId="0" borderId="1" xfId="4" applyNumberFormat="1" applyFont="1" applyFill="1" applyBorder="1"/>
    <xf numFmtId="0" fontId="2" fillId="0" borderId="1" xfId="0" applyFont="1" applyBorder="1"/>
    <xf numFmtId="10" fontId="2" fillId="0" borderId="1" xfId="1" applyNumberFormat="1" applyFont="1" applyFill="1" applyBorder="1" applyAlignment="1">
      <alignment horizontal="center" wrapText="1"/>
    </xf>
    <xf numFmtId="0" fontId="0" fillId="0" borderId="0" xfId="0"/>
    <xf numFmtId="0" fontId="3" fillId="0" borderId="0" xfId="5"/>
    <xf numFmtId="0" fontId="0" fillId="0" borderId="0" xfId="0" applyBorder="1"/>
    <xf numFmtId="168" fontId="0" fillId="0" borderId="0" xfId="4" applyNumberFormat="1" applyFont="1" applyBorder="1"/>
    <xf numFmtId="168" fontId="6" fillId="0" borderId="0" xfId="4" applyNumberFormat="1" applyFont="1" applyBorder="1"/>
  </cellXfs>
  <cellStyles count="6">
    <cellStyle name="Comma 2" xfId="3" xr:uid="{E52382C2-9DA2-439D-9A53-40D0F3CEDA3D}"/>
    <cellStyle name="Currency" xfId="4" builtinId="4"/>
    <cellStyle name="Hyperlink" xfId="5" builtinId="8"/>
    <cellStyle name="Hyperlink 2" xfId="2" xr:uid="{607BBDEC-139A-4318-B13C-026C7D8C07ED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acrotrends.net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macrotrends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531AA-CC02-4900-9A22-52E842FB64C4}">
  <sheetPr>
    <pageSetUpPr fitToPage="1"/>
  </sheetPr>
  <dimension ref="D4:J26"/>
  <sheetViews>
    <sheetView showGridLines="0" tabSelected="1" topLeftCell="C2" workbookViewId="0">
      <selection activeCell="C2" sqref="C2"/>
    </sheetView>
  </sheetViews>
  <sheetFormatPr defaultColWidth="9.140625" defaultRowHeight="15" customHeight="1" x14ac:dyDescent="0.25"/>
  <cols>
    <col min="1" max="2" width="0" style="45" hidden="1" customWidth="1"/>
    <col min="3" max="3" width="9.140625" style="45"/>
    <col min="4" max="4" width="15.28515625" style="45" customWidth="1"/>
    <col min="5" max="5" width="13.42578125" style="45" customWidth="1"/>
    <col min="6" max="6" width="14" style="45" customWidth="1"/>
    <col min="7" max="7" width="12.5703125" style="45" customWidth="1"/>
    <col min="8" max="8" width="11.7109375" style="45" customWidth="1"/>
    <col min="9" max="9" width="9.140625" style="45"/>
    <col min="10" max="10" width="13.7109375" style="45" customWidth="1"/>
    <col min="11" max="11" width="17" style="45" bestFit="1" customWidth="1"/>
    <col min="12" max="16384" width="9.140625" style="45"/>
  </cols>
  <sheetData>
    <row r="4" spans="4:10" ht="30" x14ac:dyDescent="0.25">
      <c r="D4" s="47" t="s">
        <v>65</v>
      </c>
      <c r="E4" s="47" t="s">
        <v>70</v>
      </c>
      <c r="F4" s="47" t="s">
        <v>66</v>
      </c>
      <c r="G4" s="47" t="s">
        <v>68</v>
      </c>
    </row>
    <row r="5" spans="4:10" ht="15" customHeight="1" x14ac:dyDescent="0.25">
      <c r="D5" s="56" t="s">
        <v>21</v>
      </c>
      <c r="E5" s="54">
        <v>500000</v>
      </c>
      <c r="F5" s="54">
        <v>459071</v>
      </c>
      <c r="G5" s="55">
        <f>E5-F5</f>
        <v>40929</v>
      </c>
    </row>
    <row r="6" spans="4:10" ht="15" customHeight="1" x14ac:dyDescent="0.25">
      <c r="D6" s="56" t="s">
        <v>13</v>
      </c>
      <c r="E6" s="54">
        <v>500000</v>
      </c>
      <c r="F6" s="54">
        <v>484241.70000000007</v>
      </c>
      <c r="G6" s="55">
        <f>E6-F6</f>
        <v>15758.29999999993</v>
      </c>
    </row>
    <row r="7" spans="4:10" ht="15" customHeight="1" x14ac:dyDescent="0.25">
      <c r="D7" s="56" t="s">
        <v>14</v>
      </c>
      <c r="E7" s="54">
        <v>700000</v>
      </c>
      <c r="F7" s="54">
        <v>771264.10000000009</v>
      </c>
      <c r="G7" s="55">
        <v>0</v>
      </c>
      <c r="H7" s="45" t="s">
        <v>72</v>
      </c>
    </row>
    <row r="8" spans="4:10" ht="15" customHeight="1" x14ac:dyDescent="0.25">
      <c r="D8" s="56" t="s">
        <v>15</v>
      </c>
      <c r="E8" s="54">
        <v>500000</v>
      </c>
      <c r="F8" s="54">
        <v>418162</v>
      </c>
      <c r="G8" s="55">
        <f>E8-F8</f>
        <v>81838</v>
      </c>
    </row>
    <row r="9" spans="4:10" ht="15" customHeight="1" x14ac:dyDescent="0.25">
      <c r="D9" s="30"/>
      <c r="E9" s="51"/>
      <c r="F9" s="51"/>
      <c r="G9" s="53">
        <f>SUM(G5:G8)</f>
        <v>138525.29999999993</v>
      </c>
    </row>
    <row r="10" spans="4:10" s="58" customFormat="1" ht="15" customHeight="1" x14ac:dyDescent="0.25">
      <c r="D10" s="60"/>
      <c r="E10" s="61"/>
      <c r="F10" s="61"/>
      <c r="G10" s="62"/>
    </row>
    <row r="12" spans="4:10" ht="45" x14ac:dyDescent="0.25">
      <c r="D12" s="47" t="s">
        <v>64</v>
      </c>
      <c r="E12" s="47" t="s">
        <v>71</v>
      </c>
      <c r="F12" s="47" t="s">
        <v>66</v>
      </c>
      <c r="G12" s="47" t="s">
        <v>67</v>
      </c>
      <c r="J12" s="48"/>
    </row>
    <row r="13" spans="4:10" x14ac:dyDescent="0.25">
      <c r="D13" s="56" t="s">
        <v>21</v>
      </c>
      <c r="E13" s="54">
        <v>6948761</v>
      </c>
      <c r="F13" s="54">
        <v>6489521</v>
      </c>
      <c r="G13" s="55">
        <f>E13-F13</f>
        <v>459240</v>
      </c>
      <c r="J13" s="49"/>
    </row>
    <row r="14" spans="4:10" x14ac:dyDescent="0.25">
      <c r="D14" s="56" t="s">
        <v>13</v>
      </c>
      <c r="E14" s="54">
        <v>9079411</v>
      </c>
      <c r="F14" s="54">
        <v>8779702.6600000001</v>
      </c>
      <c r="G14" s="55">
        <f t="shared" ref="G14:G16" si="0">E14-F14</f>
        <v>299708.33999999985</v>
      </c>
      <c r="H14" s="48"/>
      <c r="J14" s="49"/>
    </row>
    <row r="15" spans="4:10" x14ac:dyDescent="0.25">
      <c r="D15" s="56" t="s">
        <v>14</v>
      </c>
      <c r="E15" s="54">
        <v>6303459</v>
      </c>
      <c r="F15" s="54">
        <v>5713142.3400000008</v>
      </c>
      <c r="G15" s="55">
        <f t="shared" si="0"/>
        <v>590316.65999999922</v>
      </c>
      <c r="J15" s="49"/>
    </row>
    <row r="16" spans="4:10" x14ac:dyDescent="0.25">
      <c r="D16" s="56" t="s">
        <v>15</v>
      </c>
      <c r="E16" s="54">
        <v>2435410.02</v>
      </c>
      <c r="F16" s="54">
        <v>2355073.4699999997</v>
      </c>
      <c r="G16" s="55">
        <f t="shared" si="0"/>
        <v>80336.550000000279</v>
      </c>
    </row>
    <row r="17" spans="4:10" x14ac:dyDescent="0.25">
      <c r="D17" s="30"/>
      <c r="E17" s="51"/>
      <c r="F17" s="51"/>
      <c r="G17" s="53">
        <f>SUM(G13:G16)</f>
        <v>1429601.5499999993</v>
      </c>
      <c r="J17" s="48"/>
    </row>
    <row r="18" spans="4:10" x14ac:dyDescent="0.25"/>
    <row r="21" spans="4:10" ht="45" x14ac:dyDescent="0.25">
      <c r="D21" s="47" t="s">
        <v>69</v>
      </c>
      <c r="E21" s="47" t="s">
        <v>63</v>
      </c>
      <c r="F21" s="47" t="s">
        <v>66</v>
      </c>
      <c r="G21" s="47" t="s">
        <v>67</v>
      </c>
    </row>
    <row r="22" spans="4:10" ht="15" customHeight="1" x14ac:dyDescent="0.25">
      <c r="D22" s="56" t="s">
        <v>21</v>
      </c>
      <c r="E22" s="54">
        <v>3808270</v>
      </c>
      <c r="F22" s="54">
        <v>3808270</v>
      </c>
      <c r="G22" s="54">
        <f>F22-E22</f>
        <v>0</v>
      </c>
    </row>
    <row r="23" spans="4:10" ht="15" customHeight="1" x14ac:dyDescent="0.25">
      <c r="D23" s="56" t="s">
        <v>13</v>
      </c>
      <c r="E23" s="54">
        <v>6771000</v>
      </c>
      <c r="F23" s="54">
        <v>6771000</v>
      </c>
      <c r="G23" s="54">
        <f t="shared" ref="G23:G25" si="1">F23-E23</f>
        <v>0</v>
      </c>
    </row>
    <row r="24" spans="4:10" ht="15" customHeight="1" x14ac:dyDescent="0.25">
      <c r="D24" s="56" t="s">
        <v>14</v>
      </c>
      <c r="E24" s="54">
        <v>3484600</v>
      </c>
      <c r="F24" s="54">
        <v>3484600</v>
      </c>
      <c r="G24" s="54">
        <f t="shared" si="1"/>
        <v>0</v>
      </c>
    </row>
    <row r="25" spans="4:10" ht="15" customHeight="1" x14ac:dyDescent="0.25">
      <c r="D25" s="56" t="s">
        <v>15</v>
      </c>
      <c r="E25" s="54">
        <v>407825</v>
      </c>
      <c r="F25" s="54">
        <v>407825</v>
      </c>
      <c r="G25" s="54">
        <f t="shared" si="1"/>
        <v>0</v>
      </c>
    </row>
    <row r="26" spans="4:10" ht="15" customHeight="1" x14ac:dyDescent="0.25">
      <c r="D26" s="30"/>
      <c r="E26" s="51"/>
      <c r="F26" s="51"/>
      <c r="G26" s="54">
        <f>SUM(G22:G25)</f>
        <v>0</v>
      </c>
    </row>
  </sheetData>
  <sheetProtection algorithmName="SHA-512" hashValue="p5BKCwUByFQhbb6hzguR4ejDxwXECThRrfAQ0wkia75rzkfYzSZDGxFGlQNSJO0OKfWpqpk8m2guC3Jism/yXQ==" saltValue="qoReAu5xRlXG4cdRvUoTnw==" spinCount="100000" sheet="1" objects="1" scenarios="1"/>
  <pageMargins left="0.7" right="0.7" top="0.75" bottom="0.75" header="0.3" footer="0.3"/>
  <pageSetup scale="82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E79C4-0EE9-4702-8162-DE2D07F13461}">
  <sheetPr>
    <pageSetUpPr fitToPage="1"/>
  </sheetPr>
  <dimension ref="D4:L10"/>
  <sheetViews>
    <sheetView showGridLines="0" topLeftCell="C1" workbookViewId="0">
      <selection activeCell="C1" sqref="C1"/>
    </sheetView>
  </sheetViews>
  <sheetFormatPr defaultColWidth="8.85546875" defaultRowHeight="15" customHeight="1" x14ac:dyDescent="0.25"/>
  <cols>
    <col min="1" max="2" width="0" style="50" hidden="1" customWidth="1"/>
    <col min="3" max="4" width="8.85546875" style="50"/>
    <col min="5" max="5" width="16.5703125" style="50" customWidth="1"/>
    <col min="6" max="6" width="7.5703125" style="50" customWidth="1"/>
    <col min="7" max="7" width="14.28515625" style="50" bestFit="1" customWidth="1"/>
    <col min="8" max="8" width="15.7109375" style="50" customWidth="1"/>
    <col min="9" max="9" width="9.140625" style="50" customWidth="1"/>
    <col min="10" max="10" width="16" style="50" customWidth="1"/>
    <col min="11" max="11" width="15.140625" style="50" customWidth="1"/>
    <col min="12" max="12" width="14" style="50" customWidth="1"/>
    <col min="13" max="16384" width="8.85546875" style="50"/>
  </cols>
  <sheetData>
    <row r="4" spans="4:12" ht="15" customHeight="1" x14ac:dyDescent="0.25">
      <c r="D4" s="4" t="s">
        <v>73</v>
      </c>
    </row>
    <row r="5" spans="4:12" ht="45" x14ac:dyDescent="0.25">
      <c r="D5" s="29"/>
      <c r="E5" s="47" t="s">
        <v>76</v>
      </c>
      <c r="F5" s="35" t="s">
        <v>56</v>
      </c>
      <c r="G5" s="36" t="s">
        <v>77</v>
      </c>
      <c r="H5" s="35" t="s">
        <v>79</v>
      </c>
      <c r="I5" s="35" t="s">
        <v>78</v>
      </c>
      <c r="J5" s="35" t="s">
        <v>57</v>
      </c>
      <c r="K5" s="35" t="s">
        <v>58</v>
      </c>
      <c r="L5" s="35" t="s">
        <v>59</v>
      </c>
    </row>
    <row r="6" spans="4:12" x14ac:dyDescent="0.25">
      <c r="D6" s="56" t="s">
        <v>21</v>
      </c>
      <c r="E6" s="54">
        <v>761654000</v>
      </c>
      <c r="F6" s="30">
        <v>28</v>
      </c>
      <c r="G6" s="32">
        <v>0.06</v>
      </c>
      <c r="H6" s="51">
        <f>-CUMIPMT($G6/2, $F6*2, $E6, 1, $F6*2, 0)</f>
        <v>820096064.83632231</v>
      </c>
      <c r="I6" s="31">
        <v>4.947E-2</v>
      </c>
      <c r="J6" s="51">
        <v>638505579.3599999</v>
      </c>
      <c r="K6" s="51">
        <f>J6+E6</f>
        <v>1400159579.3599999</v>
      </c>
      <c r="L6" s="51">
        <f>H6-J6</f>
        <v>181590485.47632241</v>
      </c>
    </row>
    <row r="7" spans="4:12" x14ac:dyDescent="0.25">
      <c r="D7" s="56" t="s">
        <v>13</v>
      </c>
      <c r="E7" s="54">
        <v>1354200000</v>
      </c>
      <c r="F7" s="30">
        <v>25</v>
      </c>
      <c r="G7" s="32">
        <v>0.06</v>
      </c>
      <c r="H7" s="52">
        <f>-CUMIPMT($G7/2, $F7*2, $E7, 1, $F7*2, 0)</f>
        <v>1277382628.6458483</v>
      </c>
      <c r="I7" s="31">
        <v>4.5229999999999999E-2</v>
      </c>
      <c r="J7" s="52">
        <v>897926834.96000004</v>
      </c>
      <c r="K7" s="51">
        <f>J7+E7</f>
        <v>2252126834.96</v>
      </c>
      <c r="L7" s="51">
        <f t="shared" ref="L7:L9" si="0">H7-J7</f>
        <v>379455793.68584824</v>
      </c>
    </row>
    <row r="8" spans="4:12" x14ac:dyDescent="0.25">
      <c r="D8" s="56" t="s">
        <v>14</v>
      </c>
      <c r="E8" s="54">
        <v>696920000</v>
      </c>
      <c r="F8" s="30">
        <v>20</v>
      </c>
      <c r="G8" s="32">
        <v>0.06</v>
      </c>
      <c r="H8" s="51">
        <f>-CUMIPMT($G8/2, $F8*2, $E8, 1, $F8*2, 0)</f>
        <v>509096655.97685552</v>
      </c>
      <c r="I8" s="31">
        <v>4.5449999999999997E-2</v>
      </c>
      <c r="J8" s="51">
        <v>370995779.56999999</v>
      </c>
      <c r="K8" s="51">
        <f>J8+E8</f>
        <v>1067915779.5699999</v>
      </c>
      <c r="L8" s="51">
        <f t="shared" si="0"/>
        <v>138100876.40685552</v>
      </c>
    </row>
    <row r="9" spans="4:12" x14ac:dyDescent="0.25">
      <c r="D9" s="56" t="s">
        <v>15</v>
      </c>
      <c r="E9" s="54">
        <v>81565000</v>
      </c>
      <c r="F9" s="30">
        <v>15</v>
      </c>
      <c r="G9" s="32">
        <v>0.06</v>
      </c>
      <c r="H9" s="51">
        <f>-CUMIPMT($G9/2, $F9*2, $E9, 1, $F9*2, 0)</f>
        <v>43276576.593692034</v>
      </c>
      <c r="I9" s="31">
        <v>5.2690000000000001E-2</v>
      </c>
      <c r="J9" s="51">
        <v>38196268.580000006</v>
      </c>
      <c r="K9" s="51">
        <f>J9+E9</f>
        <v>119761268.58000001</v>
      </c>
      <c r="L9" s="51">
        <f t="shared" si="0"/>
        <v>5080308.0136920288</v>
      </c>
    </row>
    <row r="10" spans="4:12" x14ac:dyDescent="0.25">
      <c r="D10" s="30"/>
      <c r="E10" s="51"/>
      <c r="F10" s="30"/>
      <c r="G10" s="30"/>
      <c r="H10" s="53">
        <f t="shared" ref="H10" si="1">SUM(H6:H9)</f>
        <v>2649851926.0527182</v>
      </c>
      <c r="I10" s="30"/>
      <c r="J10" s="53">
        <f t="shared" ref="J10:L10" si="2">SUM(J6:J9)</f>
        <v>1945624462.4699998</v>
      </c>
      <c r="K10" s="53">
        <f t="shared" si="2"/>
        <v>4839963462.4699993</v>
      </c>
      <c r="L10" s="53">
        <f t="shared" si="2"/>
        <v>704227463.58271825</v>
      </c>
    </row>
  </sheetData>
  <sheetProtection algorithmName="SHA-512" hashValue="DtaD7+5tFk9j5Oxr4hvXDcGBhcq2sfIifK6f9smU4f9XfKvYVl/3nrWXldjBMMfvNjIMbzSkVkM8qW7UoRfdFA==" saltValue="+OiGlTHXE4mwMH8z/F7ctw==" spinCount="100000" sheet="1" objects="1" scenarios="1"/>
  <pageMargins left="0.7" right="0.7" top="0.75" bottom="0.75" header="0.3" footer="0.3"/>
  <pageSetup scale="8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64C20-7135-4004-91C1-C4464294E34F}">
  <sheetPr>
    <pageSetUpPr fitToPage="1"/>
  </sheetPr>
  <dimension ref="C3:O10"/>
  <sheetViews>
    <sheetView showGridLines="0" topLeftCell="C1" workbookViewId="0">
      <selection activeCell="C1" sqref="C1"/>
    </sheetView>
  </sheetViews>
  <sheetFormatPr defaultRowHeight="15" customHeight="1" x14ac:dyDescent="0.25"/>
  <cols>
    <col min="1" max="2" width="0" hidden="1" customWidth="1"/>
    <col min="3" max="3" width="9.140625" style="46"/>
    <col min="5" max="5" width="16.7109375" customWidth="1"/>
    <col min="6" max="6" width="7.5703125" customWidth="1"/>
    <col min="7" max="7" width="14.28515625" bestFit="1" customWidth="1"/>
    <col min="8" max="8" width="14.28515625" customWidth="1"/>
    <col min="9" max="9" width="9.42578125" customWidth="1"/>
    <col min="10" max="10" width="15.7109375" customWidth="1"/>
    <col min="11" max="11" width="9.140625" customWidth="1"/>
    <col min="12" max="12" width="16" customWidth="1"/>
    <col min="13" max="13" width="15.140625" customWidth="1"/>
    <col min="14" max="14" width="14" customWidth="1"/>
    <col min="15" max="15" width="9.5703125" style="1" customWidth="1"/>
  </cols>
  <sheetData>
    <row r="3" spans="4:15" ht="15" customHeight="1" x14ac:dyDescent="0.25">
      <c r="D3" s="4" t="s">
        <v>73</v>
      </c>
    </row>
    <row r="4" spans="4:15" ht="60" x14ac:dyDescent="0.25">
      <c r="D4" s="29"/>
      <c r="E4" s="47" t="s">
        <v>76</v>
      </c>
      <c r="F4" s="35" t="s">
        <v>56</v>
      </c>
      <c r="G4" s="47" t="s">
        <v>80</v>
      </c>
      <c r="H4" s="47" t="s">
        <v>74</v>
      </c>
      <c r="I4" s="57" t="s">
        <v>75</v>
      </c>
      <c r="N4" s="37">
        <v>7.4999999999999997E-3</v>
      </c>
      <c r="O4"/>
    </row>
    <row r="5" spans="4:15" x14ac:dyDescent="0.25">
      <c r="D5" s="56" t="s">
        <v>21</v>
      </c>
      <c r="E5" s="54">
        <v>761654000</v>
      </c>
      <c r="F5" s="30">
        <v>28</v>
      </c>
      <c r="G5" s="52">
        <f>-CUMIPMT(N$4/2, $F5*2, $E5, 1, $F5*2, 0)</f>
        <v>84192679.955173016</v>
      </c>
      <c r="H5" s="52">
        <f>-CUMIPMT(I5/2, $F5*2, $E5, 1, $F5*2, 0)</f>
        <v>86513964.288696289</v>
      </c>
      <c r="I5" s="33">
        <v>7.7000000000000002E-3</v>
      </c>
      <c r="O5"/>
    </row>
    <row r="6" spans="4:15" x14ac:dyDescent="0.25">
      <c r="D6" s="56" t="s">
        <v>13</v>
      </c>
      <c r="E6" s="54">
        <v>1354200000</v>
      </c>
      <c r="F6" s="30">
        <v>25</v>
      </c>
      <c r="G6" s="52">
        <f>-CUMIPMT(N$4/2, $F6*2, $E6, 1, $F6*2, 0)</f>
        <v>133451443.83682656</v>
      </c>
      <c r="H6" s="52">
        <f>-CUMIPMT(I6/2, $F6*2, $E6, 1, $F6*2, 0)</f>
        <v>48897252.195204258</v>
      </c>
      <c r="I6" s="34">
        <v>2.8E-3</v>
      </c>
      <c r="O6"/>
    </row>
    <row r="7" spans="4:15" x14ac:dyDescent="0.25">
      <c r="D7" s="56" t="s">
        <v>14</v>
      </c>
      <c r="E7" s="54">
        <v>696920000</v>
      </c>
      <c r="F7" s="30">
        <v>20</v>
      </c>
      <c r="G7" s="52">
        <f>-CUMIPMT(N$4/2, $F7*2, $E7, 1, $F7*2, 0)</f>
        <v>54878703.805696368</v>
      </c>
      <c r="H7" s="52">
        <f>-CUMIPMT(I7/2, $F7*2, $E7, 1, $F7*2, 0)</f>
        <v>16552627.530408621</v>
      </c>
      <c r="I7" s="33">
        <v>2.3E-3</v>
      </c>
      <c r="O7"/>
    </row>
    <row r="8" spans="4:15" x14ac:dyDescent="0.25">
      <c r="D8" s="56" t="s">
        <v>15</v>
      </c>
      <c r="E8" s="54">
        <v>81565000</v>
      </c>
      <c r="F8" s="30">
        <v>15</v>
      </c>
      <c r="G8" s="52">
        <f>-CUMIPMT(N$4/2, $F8*2, $E8, 1, $F8*2, 0)</f>
        <v>4826716.8709091842</v>
      </c>
      <c r="H8" s="52">
        <f>-CUMIPMT(I8/2, $F8*2, $E8, 1, $F8*2, 0)</f>
        <v>5812583.0132890791</v>
      </c>
      <c r="I8" s="33">
        <v>8.9999999999999993E-3</v>
      </c>
      <c r="O8"/>
    </row>
    <row r="9" spans="4:15" x14ac:dyDescent="0.25">
      <c r="D9" s="30"/>
      <c r="E9" s="51"/>
      <c r="F9" s="30"/>
      <c r="G9" s="53">
        <f t="shared" ref="G9:H9" si="0">SUM(G5:G8)</f>
        <v>277349544.46860516</v>
      </c>
      <c r="H9" s="53">
        <f t="shared" si="0"/>
        <v>157776427.02759826</v>
      </c>
      <c r="I9" s="53"/>
      <c r="N9" s="4"/>
      <c r="O9"/>
    </row>
    <row r="10" spans="4:15" x14ac:dyDescent="0.25"/>
  </sheetData>
  <sheetProtection algorithmName="SHA-512" hashValue="MKr0SEam97TzHHQqUaTDP+XVbP+d6HzAObdWETFSUAIe/pFTi4fUWq8h3c/ZcdhCFC9SZS31AuGrUO+WsIDm5Q==" saltValue="6Vmx3fQeaSrPmY56mhmVOw==" spinCount="100000" sheet="1" objects="1" scenarios="1"/>
  <pageMargins left="0.7" right="0.7" top="0.75" bottom="0.75" header="0.3" footer="0.3"/>
  <pageSetup scale="82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FE432-825E-4703-83EC-743CE59EED51}">
  <sheetPr>
    <pageSetUpPr fitToPage="1"/>
  </sheetPr>
  <dimension ref="A1:F25"/>
  <sheetViews>
    <sheetView workbookViewId="0"/>
  </sheetViews>
  <sheetFormatPr defaultRowHeight="15" x14ac:dyDescent="0.25"/>
  <cols>
    <col min="1" max="1" width="51.7109375" customWidth="1"/>
    <col min="2" max="2" width="10.7109375" bestFit="1" customWidth="1"/>
    <col min="3" max="6" width="12.7109375" customWidth="1"/>
  </cols>
  <sheetData>
    <row r="1" spans="1:6" x14ac:dyDescent="0.25">
      <c r="A1" s="4" t="s">
        <v>5</v>
      </c>
    </row>
    <row r="2" spans="1:6" ht="45" x14ac:dyDescent="0.25">
      <c r="C2" s="5" t="s">
        <v>6</v>
      </c>
      <c r="D2" s="5" t="s">
        <v>7</v>
      </c>
      <c r="E2" s="5" t="s">
        <v>8</v>
      </c>
      <c r="F2" s="5" t="s">
        <v>9</v>
      </c>
    </row>
    <row r="3" spans="1:6" x14ac:dyDescent="0.25">
      <c r="A3" t="s">
        <v>10</v>
      </c>
      <c r="B3" s="2">
        <v>44637</v>
      </c>
      <c r="C3">
        <v>0.33</v>
      </c>
      <c r="D3">
        <v>2.17</v>
      </c>
      <c r="E3">
        <v>2.2000000000000002</v>
      </c>
      <c r="F3">
        <v>2.5</v>
      </c>
    </row>
    <row r="4" spans="1:6" x14ac:dyDescent="0.25">
      <c r="A4" t="s">
        <v>11</v>
      </c>
      <c r="B4" s="2">
        <v>44750</v>
      </c>
      <c r="C4">
        <v>1.58</v>
      </c>
      <c r="D4">
        <v>3.13</v>
      </c>
      <c r="E4">
        <v>3.09</v>
      </c>
      <c r="F4">
        <v>3.27</v>
      </c>
    </row>
    <row r="5" spans="1:6" x14ac:dyDescent="0.25">
      <c r="A5" s="4" t="s">
        <v>12</v>
      </c>
      <c r="B5" s="4"/>
      <c r="C5" s="4">
        <f>+C4-C3</f>
        <v>1.25</v>
      </c>
      <c r="D5" s="4">
        <f t="shared" ref="D5:F5" si="0">+D4-D3</f>
        <v>0.96</v>
      </c>
      <c r="E5" s="4">
        <f t="shared" si="0"/>
        <v>0.88999999999999968</v>
      </c>
      <c r="F5" s="6">
        <f t="shared" si="0"/>
        <v>0.77</v>
      </c>
    </row>
    <row r="6" spans="1:6" x14ac:dyDescent="0.25">
      <c r="A6" s="7"/>
      <c r="B6" s="7"/>
      <c r="C6" s="7"/>
      <c r="D6" s="7"/>
      <c r="E6" s="7"/>
      <c r="F6" s="7"/>
    </row>
    <row r="7" spans="1:6" x14ac:dyDescent="0.25">
      <c r="A7" s="4" t="s">
        <v>13</v>
      </c>
    </row>
    <row r="8" spans="1:6" ht="45" x14ac:dyDescent="0.25">
      <c r="C8" s="5" t="s">
        <v>6</v>
      </c>
      <c r="D8" s="5" t="s">
        <v>7</v>
      </c>
      <c r="E8" s="5" t="s">
        <v>8</v>
      </c>
      <c r="F8" s="5" t="s">
        <v>9</v>
      </c>
    </row>
    <row r="9" spans="1:6" x14ac:dyDescent="0.25">
      <c r="A9" t="s">
        <v>10</v>
      </c>
      <c r="B9" s="8">
        <v>44677</v>
      </c>
      <c r="C9">
        <v>0.33</v>
      </c>
      <c r="D9">
        <v>2.79</v>
      </c>
      <c r="E9">
        <v>2.77</v>
      </c>
      <c r="F9">
        <v>2.86</v>
      </c>
    </row>
    <row r="10" spans="1:6" x14ac:dyDescent="0.25">
      <c r="A10" t="s">
        <v>11</v>
      </c>
      <c r="B10" s="2">
        <v>44791</v>
      </c>
      <c r="C10">
        <v>2.33</v>
      </c>
      <c r="D10">
        <v>3.02</v>
      </c>
      <c r="E10">
        <v>2.88</v>
      </c>
      <c r="F10">
        <v>3.14</v>
      </c>
    </row>
    <row r="11" spans="1:6" x14ac:dyDescent="0.25">
      <c r="A11" s="4" t="s">
        <v>12</v>
      </c>
      <c r="B11" s="4"/>
      <c r="C11" s="4">
        <f>+C10-C9</f>
        <v>2</v>
      </c>
      <c r="D11" s="9">
        <f t="shared" ref="D11:F11" si="1">+D10-D9</f>
        <v>0.22999999999999998</v>
      </c>
      <c r="E11" s="9">
        <f t="shared" si="1"/>
        <v>0.10999999999999988</v>
      </c>
      <c r="F11" s="10">
        <f t="shared" si="1"/>
        <v>0.28000000000000025</v>
      </c>
    </row>
    <row r="12" spans="1:6" x14ac:dyDescent="0.25">
      <c r="A12" s="11"/>
      <c r="B12" s="11"/>
      <c r="C12" s="11"/>
      <c r="D12" s="11"/>
      <c r="E12" s="11"/>
      <c r="F12" s="11"/>
    </row>
    <row r="13" spans="1:6" x14ac:dyDescent="0.25">
      <c r="A13" s="4" t="s">
        <v>14</v>
      </c>
    </row>
    <row r="14" spans="1:6" ht="45" x14ac:dyDescent="0.25">
      <c r="C14" s="5" t="s">
        <v>6</v>
      </c>
      <c r="D14" s="5" t="s">
        <v>7</v>
      </c>
      <c r="E14" s="5" t="s">
        <v>8</v>
      </c>
      <c r="F14" s="5" t="s">
        <v>9</v>
      </c>
    </row>
    <row r="15" spans="1:6" x14ac:dyDescent="0.25">
      <c r="A15" t="s">
        <v>10</v>
      </c>
      <c r="B15" s="8">
        <v>44693</v>
      </c>
      <c r="C15">
        <v>0.83</v>
      </c>
      <c r="D15">
        <v>2.81</v>
      </c>
      <c r="E15">
        <v>2.84</v>
      </c>
      <c r="F15">
        <v>3</v>
      </c>
    </row>
    <row r="16" spans="1:6" x14ac:dyDescent="0.25">
      <c r="A16" t="s">
        <v>11</v>
      </c>
      <c r="B16" s="2">
        <v>44803</v>
      </c>
      <c r="C16">
        <v>2.33</v>
      </c>
      <c r="D16">
        <v>3.27</v>
      </c>
      <c r="E16">
        <v>3.11</v>
      </c>
      <c r="F16">
        <v>3.23</v>
      </c>
    </row>
    <row r="17" spans="1:6" x14ac:dyDescent="0.25">
      <c r="A17" s="4" t="s">
        <v>12</v>
      </c>
      <c r="B17" s="4"/>
      <c r="C17" s="4">
        <f>+C16-C15</f>
        <v>1.5</v>
      </c>
      <c r="D17" s="4">
        <f>+D16-D15</f>
        <v>0.45999999999999996</v>
      </c>
      <c r="E17" s="4">
        <f>+E16-E15</f>
        <v>0.27</v>
      </c>
      <c r="F17" s="6">
        <f>+F16-F15</f>
        <v>0.22999999999999998</v>
      </c>
    </row>
    <row r="18" spans="1:6" x14ac:dyDescent="0.25">
      <c r="A18" s="11"/>
      <c r="B18" s="11"/>
      <c r="C18" s="11"/>
      <c r="D18" s="11"/>
      <c r="E18" s="11"/>
      <c r="F18" s="11"/>
    </row>
    <row r="19" spans="1:6" x14ac:dyDescent="0.25">
      <c r="A19" s="4" t="s">
        <v>15</v>
      </c>
    </row>
    <row r="20" spans="1:6" ht="45" x14ac:dyDescent="0.25">
      <c r="C20" s="5" t="s">
        <v>6</v>
      </c>
      <c r="D20" s="5" t="s">
        <v>7</v>
      </c>
      <c r="E20" s="5" t="s">
        <v>8</v>
      </c>
      <c r="F20" s="5" t="s">
        <v>9</v>
      </c>
    </row>
    <row r="21" spans="1:6" x14ac:dyDescent="0.25">
      <c r="A21" t="s">
        <v>10</v>
      </c>
      <c r="B21" s="8">
        <v>44693</v>
      </c>
      <c r="C21">
        <v>0.83</v>
      </c>
      <c r="D21">
        <v>2.81</v>
      </c>
      <c r="E21">
        <v>2.84</v>
      </c>
      <c r="F21">
        <v>3</v>
      </c>
    </row>
    <row r="22" spans="1:6" x14ac:dyDescent="0.25">
      <c r="A22" t="s">
        <v>11</v>
      </c>
      <c r="B22" s="2">
        <v>44846</v>
      </c>
      <c r="C22">
        <v>3.08</v>
      </c>
      <c r="D22">
        <v>4.12</v>
      </c>
      <c r="E22">
        <v>3.91</v>
      </c>
      <c r="F22">
        <v>3.9</v>
      </c>
    </row>
    <row r="23" spans="1:6" x14ac:dyDescent="0.25">
      <c r="A23" s="4" t="s">
        <v>12</v>
      </c>
      <c r="B23" s="4"/>
      <c r="C23" s="4">
        <f>+C22-C21</f>
        <v>2.25</v>
      </c>
      <c r="D23" s="4">
        <f t="shared" ref="D23:F23" si="2">+D22-D21</f>
        <v>1.31</v>
      </c>
      <c r="E23" s="4">
        <f t="shared" si="2"/>
        <v>1.0700000000000003</v>
      </c>
      <c r="F23" s="6">
        <f t="shared" si="2"/>
        <v>0.89999999999999991</v>
      </c>
    </row>
    <row r="25" spans="1:6" x14ac:dyDescent="0.25">
      <c r="A25" s="58" t="s">
        <v>86</v>
      </c>
      <c r="B25" s="59" t="s">
        <v>85</v>
      </c>
    </row>
  </sheetData>
  <sheetProtection algorithmName="SHA-512" hashValue="iYsiJk8TOLRfEDrrHHfCKVCobThCWZOcAnqKxwbh3lAwi/BeXkU9exlHqCxESPbme66yoJaXpHU1yw0E6W6Nyw==" saltValue="Fs6DcDsPQx9mKVCPJqbjUw==" spinCount="100000" sheet="1" objects="1" scenarios="1"/>
  <hyperlinks>
    <hyperlink ref="B25" r:id="rId1" display="https://www.macrotrends.net/" xr:uid="{01F5E9FF-FBF5-488A-B43A-3A37C95D1566}"/>
  </hyperlinks>
  <pageMargins left="0.7" right="0.7" top="0.75" bottom="0.75" header="0.3" footer="0.3"/>
  <pageSetup fitToHeight="0" orientation="landscape" horizontalDpi="4294967295" verticalDpi="4294967295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FF262-0F7D-403B-AD61-F398367A6D3F}">
  <sheetPr>
    <pageSetUpPr fitToPage="1"/>
  </sheetPr>
  <dimension ref="A1:H25"/>
  <sheetViews>
    <sheetView workbookViewId="0"/>
  </sheetViews>
  <sheetFormatPr defaultRowHeight="15" customHeight="1" x14ac:dyDescent="0.25"/>
  <cols>
    <col min="1" max="1" width="17.5703125" customWidth="1"/>
    <col min="2" max="2" width="30.140625" customWidth="1"/>
    <col min="3" max="3" width="9.28515625" customWidth="1"/>
    <col min="4" max="4" width="38.140625" customWidth="1"/>
    <col min="5" max="5" width="9" customWidth="1"/>
    <col min="6" max="6" width="47" style="14" customWidth="1"/>
    <col min="7" max="7" width="14.85546875" customWidth="1"/>
    <col min="8" max="8" width="63" style="14" bestFit="1" customWidth="1"/>
  </cols>
  <sheetData>
    <row r="1" spans="1:8" s="14" customFormat="1" ht="15" customHeight="1" x14ac:dyDescent="0.25">
      <c r="A1" s="12" t="s">
        <v>0</v>
      </c>
      <c r="B1" s="12" t="s">
        <v>60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61</v>
      </c>
      <c r="H1" s="13" t="s">
        <v>62</v>
      </c>
    </row>
    <row r="2" spans="1:8" ht="15" customHeight="1" x14ac:dyDescent="0.25">
      <c r="A2" s="15">
        <v>44312</v>
      </c>
      <c r="B2" s="16" t="s">
        <v>20</v>
      </c>
      <c r="C2" s="17" t="s">
        <v>21</v>
      </c>
      <c r="D2" s="17" t="s">
        <v>22</v>
      </c>
      <c r="E2" s="17"/>
    </row>
    <row r="3" spans="1:8" ht="15" customHeight="1" x14ac:dyDescent="0.25">
      <c r="A3" s="15">
        <v>44546</v>
      </c>
      <c r="B3" s="16" t="s">
        <v>20</v>
      </c>
      <c r="C3" s="17" t="s">
        <v>21</v>
      </c>
      <c r="D3" s="17" t="s">
        <v>23</v>
      </c>
      <c r="E3" s="17">
        <f t="shared" ref="E3:E7" si="0">A3-A2</f>
        <v>234</v>
      </c>
      <c r="F3" s="40" t="s">
        <v>24</v>
      </c>
      <c r="G3" s="17"/>
      <c r="H3" s="40"/>
    </row>
    <row r="4" spans="1:8" ht="15" customHeight="1" x14ac:dyDescent="0.25">
      <c r="A4" s="15">
        <v>44552</v>
      </c>
      <c r="B4" s="16" t="s">
        <v>20</v>
      </c>
      <c r="C4" s="17" t="s">
        <v>21</v>
      </c>
      <c r="D4" s="17" t="s">
        <v>25</v>
      </c>
      <c r="E4" s="17">
        <f t="shared" si="0"/>
        <v>6</v>
      </c>
      <c r="F4" s="40" t="s">
        <v>26</v>
      </c>
      <c r="G4" s="15">
        <v>44637</v>
      </c>
      <c r="H4" s="40" t="s">
        <v>55</v>
      </c>
    </row>
    <row r="5" spans="1:8" ht="15" customHeight="1" x14ac:dyDescent="0.25">
      <c r="A5" s="15">
        <v>44684</v>
      </c>
      <c r="B5" s="16" t="s">
        <v>20</v>
      </c>
      <c r="C5" s="18" t="s">
        <v>27</v>
      </c>
      <c r="D5" s="18" t="s">
        <v>28</v>
      </c>
      <c r="E5" s="17">
        <f>A5-A4</f>
        <v>132</v>
      </c>
      <c r="F5" s="40" t="s">
        <v>29</v>
      </c>
      <c r="G5" s="17">
        <f>A6-A3</f>
        <v>204</v>
      </c>
      <c r="H5" s="40" t="s">
        <v>30</v>
      </c>
    </row>
    <row r="6" spans="1:8" ht="15" customHeight="1" x14ac:dyDescent="0.25">
      <c r="A6" s="15">
        <v>44750</v>
      </c>
      <c r="B6" s="16" t="s">
        <v>20</v>
      </c>
      <c r="C6" s="18" t="s">
        <v>27</v>
      </c>
      <c r="D6" s="18" t="s">
        <v>31</v>
      </c>
      <c r="E6" s="17">
        <f t="shared" si="0"/>
        <v>66</v>
      </c>
      <c r="F6" s="40" t="s">
        <v>32</v>
      </c>
      <c r="G6" s="17"/>
      <c r="H6" s="40"/>
    </row>
    <row r="7" spans="1:8" ht="15" customHeight="1" x14ac:dyDescent="0.25">
      <c r="A7" s="15">
        <v>44774</v>
      </c>
      <c r="B7" s="16" t="s">
        <v>20</v>
      </c>
      <c r="C7" s="18" t="s">
        <v>27</v>
      </c>
      <c r="D7" s="18" t="s">
        <v>81</v>
      </c>
      <c r="E7" s="17">
        <f t="shared" si="0"/>
        <v>24</v>
      </c>
      <c r="F7" s="40" t="s">
        <v>33</v>
      </c>
      <c r="G7" s="17"/>
      <c r="H7" s="40"/>
    </row>
    <row r="8" spans="1:8" ht="15" customHeight="1" x14ac:dyDescent="0.25">
      <c r="A8" s="19">
        <v>44315</v>
      </c>
      <c r="B8" s="20" t="s">
        <v>34</v>
      </c>
      <c r="C8" s="21" t="s">
        <v>35</v>
      </c>
      <c r="D8" s="21" t="s">
        <v>36</v>
      </c>
      <c r="E8" s="21"/>
    </row>
    <row r="9" spans="1:8" ht="15" customHeight="1" x14ac:dyDescent="0.25">
      <c r="A9" s="19">
        <v>44586</v>
      </c>
      <c r="B9" s="20" t="s">
        <v>34</v>
      </c>
      <c r="C9" s="21" t="s">
        <v>35</v>
      </c>
      <c r="D9" s="21" t="s">
        <v>37</v>
      </c>
      <c r="E9" s="21">
        <f t="shared" ref="E9:E13" si="1">A9-A8</f>
        <v>271</v>
      </c>
      <c r="F9" s="41" t="s">
        <v>24</v>
      </c>
      <c r="G9" s="19">
        <f>A9+91</f>
        <v>44677</v>
      </c>
      <c r="H9" s="41" t="s">
        <v>55</v>
      </c>
    </row>
    <row r="10" spans="1:8" ht="15" customHeight="1" x14ac:dyDescent="0.25">
      <c r="A10" s="19">
        <v>44636</v>
      </c>
      <c r="B10" s="20" t="s">
        <v>34</v>
      </c>
      <c r="C10" s="21" t="s">
        <v>35</v>
      </c>
      <c r="D10" s="21" t="s">
        <v>38</v>
      </c>
      <c r="E10" s="21">
        <f t="shared" si="1"/>
        <v>50</v>
      </c>
      <c r="F10" s="41" t="s">
        <v>26</v>
      </c>
      <c r="G10" s="21"/>
      <c r="H10" s="41"/>
    </row>
    <row r="11" spans="1:8" ht="15" customHeight="1" x14ac:dyDescent="0.25">
      <c r="A11" s="19">
        <v>44705</v>
      </c>
      <c r="B11" s="20" t="s">
        <v>34</v>
      </c>
      <c r="C11" s="22" t="s">
        <v>35</v>
      </c>
      <c r="D11" s="22" t="s">
        <v>39</v>
      </c>
      <c r="E11" s="21">
        <f>A11-A10</f>
        <v>69</v>
      </c>
      <c r="F11" s="41" t="s">
        <v>29</v>
      </c>
      <c r="G11" s="21"/>
      <c r="H11" s="41"/>
    </row>
    <row r="12" spans="1:8" ht="15" customHeight="1" x14ac:dyDescent="0.25">
      <c r="A12" s="19">
        <v>44791</v>
      </c>
      <c r="B12" s="20" t="s">
        <v>34</v>
      </c>
      <c r="C12" s="22" t="s">
        <v>35</v>
      </c>
      <c r="D12" s="22" t="s">
        <v>40</v>
      </c>
      <c r="E12" s="21">
        <f>A12-A11</f>
        <v>86</v>
      </c>
      <c r="F12" s="41" t="s">
        <v>32</v>
      </c>
      <c r="G12" s="21">
        <f>A12-A9</f>
        <v>205</v>
      </c>
      <c r="H12" s="41" t="s">
        <v>30</v>
      </c>
    </row>
    <row r="13" spans="1:8" ht="15" customHeight="1" x14ac:dyDescent="0.25">
      <c r="A13" s="19">
        <v>44803</v>
      </c>
      <c r="B13" s="20" t="s">
        <v>34</v>
      </c>
      <c r="C13" s="22" t="s">
        <v>35</v>
      </c>
      <c r="D13" s="22" t="s">
        <v>82</v>
      </c>
      <c r="E13" s="21">
        <f t="shared" si="1"/>
        <v>12</v>
      </c>
      <c r="F13" s="41" t="s">
        <v>33</v>
      </c>
      <c r="G13" s="21"/>
      <c r="H13" s="41"/>
    </row>
    <row r="14" spans="1:8" ht="15" customHeight="1" x14ac:dyDescent="0.25">
      <c r="A14" s="23">
        <v>44314</v>
      </c>
      <c r="B14" s="23" t="s">
        <v>41</v>
      </c>
      <c r="C14" s="24" t="s">
        <v>42</v>
      </c>
      <c r="D14" s="24" t="s">
        <v>43</v>
      </c>
      <c r="E14" s="24"/>
    </row>
    <row r="15" spans="1:8" ht="15" customHeight="1" x14ac:dyDescent="0.25">
      <c r="A15" s="23">
        <v>44602</v>
      </c>
      <c r="B15" s="23" t="s">
        <v>41</v>
      </c>
      <c r="C15" s="24" t="s">
        <v>42</v>
      </c>
      <c r="D15" s="24" t="s">
        <v>44</v>
      </c>
      <c r="E15" s="24">
        <f t="shared" ref="E15:E19" si="2">A15-A14</f>
        <v>288</v>
      </c>
      <c r="F15" s="42" t="s">
        <v>24</v>
      </c>
      <c r="G15" s="23">
        <f>A15+91</f>
        <v>44693</v>
      </c>
      <c r="H15" s="42" t="s">
        <v>55</v>
      </c>
    </row>
    <row r="16" spans="1:8" ht="15" customHeight="1" x14ac:dyDescent="0.25">
      <c r="A16" s="23">
        <v>44636</v>
      </c>
      <c r="B16" s="23" t="s">
        <v>41</v>
      </c>
      <c r="C16" s="24" t="s">
        <v>42</v>
      </c>
      <c r="D16" s="24" t="s">
        <v>45</v>
      </c>
      <c r="E16" s="24">
        <f t="shared" si="2"/>
        <v>34</v>
      </c>
      <c r="F16" s="42" t="s">
        <v>26</v>
      </c>
      <c r="G16" s="24"/>
      <c r="H16" s="42"/>
    </row>
    <row r="17" spans="1:8" ht="15" customHeight="1" x14ac:dyDescent="0.25">
      <c r="A17" s="23">
        <v>44705</v>
      </c>
      <c r="B17" s="23" t="s">
        <v>41</v>
      </c>
      <c r="C17" s="25" t="s">
        <v>42</v>
      </c>
      <c r="D17" s="25" t="s">
        <v>46</v>
      </c>
      <c r="E17" s="24">
        <f t="shared" si="2"/>
        <v>69</v>
      </c>
      <c r="F17" s="42" t="s">
        <v>29</v>
      </c>
      <c r="G17" s="24"/>
      <c r="H17" s="42"/>
    </row>
    <row r="18" spans="1:8" ht="15" customHeight="1" x14ac:dyDescent="0.25">
      <c r="A18" s="23">
        <v>44803</v>
      </c>
      <c r="B18" s="23" t="s">
        <v>41</v>
      </c>
      <c r="C18" s="25" t="s">
        <v>42</v>
      </c>
      <c r="D18" s="25" t="s">
        <v>47</v>
      </c>
      <c r="E18" s="24">
        <f>A18-A17</f>
        <v>98</v>
      </c>
      <c r="F18" s="42" t="s">
        <v>32</v>
      </c>
      <c r="G18" s="24">
        <f>A18-A15</f>
        <v>201</v>
      </c>
      <c r="H18" s="42" t="s">
        <v>30</v>
      </c>
    </row>
    <row r="19" spans="1:8" ht="15" customHeight="1" x14ac:dyDescent="0.25">
      <c r="A19" s="23">
        <v>44812</v>
      </c>
      <c r="B19" s="23" t="s">
        <v>41</v>
      </c>
      <c r="C19" s="25" t="s">
        <v>42</v>
      </c>
      <c r="D19" s="25" t="s">
        <v>83</v>
      </c>
      <c r="E19" s="24">
        <f t="shared" si="2"/>
        <v>9</v>
      </c>
      <c r="F19" s="42" t="s">
        <v>33</v>
      </c>
      <c r="G19" s="24"/>
      <c r="H19" s="42"/>
    </row>
    <row r="20" spans="1:8" ht="15" customHeight="1" x14ac:dyDescent="0.25">
      <c r="A20" s="26">
        <v>44333</v>
      </c>
      <c r="B20" s="26" t="s">
        <v>48</v>
      </c>
      <c r="C20" s="27" t="s">
        <v>49</v>
      </c>
      <c r="D20" s="27" t="s">
        <v>50</v>
      </c>
      <c r="E20" s="27"/>
    </row>
    <row r="21" spans="1:8" ht="15" customHeight="1" x14ac:dyDescent="0.25">
      <c r="A21" s="26">
        <v>44602</v>
      </c>
      <c r="B21" s="26" t="s">
        <v>48</v>
      </c>
      <c r="C21" s="27" t="s">
        <v>49</v>
      </c>
      <c r="D21" s="27" t="s">
        <v>51</v>
      </c>
      <c r="E21" s="27">
        <f t="shared" ref="E21:E25" si="3">A21-A20</f>
        <v>269</v>
      </c>
      <c r="F21" s="44" t="s">
        <v>24</v>
      </c>
      <c r="G21" s="26">
        <f>A21+91</f>
        <v>44693</v>
      </c>
      <c r="H21" s="43" t="s">
        <v>55</v>
      </c>
    </row>
    <row r="22" spans="1:8" ht="15" customHeight="1" x14ac:dyDescent="0.25">
      <c r="A22" s="26">
        <v>44636</v>
      </c>
      <c r="B22" s="26" t="s">
        <v>48</v>
      </c>
      <c r="C22" s="27" t="s">
        <v>49</v>
      </c>
      <c r="D22" s="27" t="s">
        <v>52</v>
      </c>
      <c r="E22" s="27">
        <f t="shared" si="3"/>
        <v>34</v>
      </c>
      <c r="F22" s="44" t="s">
        <v>26</v>
      </c>
      <c r="G22" s="27"/>
      <c r="H22" s="44"/>
    </row>
    <row r="23" spans="1:8" ht="15" customHeight="1" x14ac:dyDescent="0.25">
      <c r="A23" s="26">
        <v>44705</v>
      </c>
      <c r="B23" s="26" t="s">
        <v>48</v>
      </c>
      <c r="C23" s="28" t="s">
        <v>49</v>
      </c>
      <c r="D23" s="28" t="s">
        <v>53</v>
      </c>
      <c r="E23" s="27">
        <f t="shared" si="3"/>
        <v>69</v>
      </c>
      <c r="F23" s="44" t="s">
        <v>29</v>
      </c>
      <c r="G23" s="27"/>
      <c r="H23" s="44"/>
    </row>
    <row r="24" spans="1:8" ht="15" customHeight="1" x14ac:dyDescent="0.25">
      <c r="A24" s="26">
        <v>44846</v>
      </c>
      <c r="B24" s="26" t="s">
        <v>48</v>
      </c>
      <c r="C24" s="27" t="s">
        <v>49</v>
      </c>
      <c r="D24" s="27" t="s">
        <v>54</v>
      </c>
      <c r="E24" s="27">
        <f>A24-A23</f>
        <v>141</v>
      </c>
      <c r="F24" s="44" t="s">
        <v>32</v>
      </c>
      <c r="G24" s="27">
        <f>A24-A21</f>
        <v>244</v>
      </c>
      <c r="H24" s="44" t="s">
        <v>30</v>
      </c>
    </row>
    <row r="25" spans="1:8" ht="15" customHeight="1" x14ac:dyDescent="0.25">
      <c r="A25" s="26">
        <v>44866</v>
      </c>
      <c r="B25" s="26" t="s">
        <v>48</v>
      </c>
      <c r="C25" s="28" t="s">
        <v>49</v>
      </c>
      <c r="D25" s="28" t="s">
        <v>84</v>
      </c>
      <c r="E25" s="27">
        <f t="shared" si="3"/>
        <v>20</v>
      </c>
      <c r="F25" s="44" t="s">
        <v>33</v>
      </c>
      <c r="G25" s="27"/>
      <c r="H25" s="44"/>
    </row>
  </sheetData>
  <sheetProtection algorithmName="SHA-512" hashValue="Cqfa8spNUEhaXjze5Orv2RbuwOUzs7m/UxFHMSYfZRrJlFqAwtFhR4uTBLCeJlZJZw0znkFoRWOlcOUgeZoI1w==" saltValue="umRcYnVjQSRc/fKV7t7qPQ==" spinCount="100000" sheet="1" objects="1" scenarios="1"/>
  <autoFilter ref="A1:F25" xr:uid="{CFE25735-FF0C-40B0-970A-BD6163946980}"/>
  <pageMargins left="0.45" right="0.45" top="0.5" bottom="0.5" header="0.3" footer="0.3"/>
  <pageSetup scale="56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A10A-372A-4CD5-BB53-A1B4E6843453}">
  <dimension ref="A1:H418"/>
  <sheetViews>
    <sheetView workbookViewId="0"/>
  </sheetViews>
  <sheetFormatPr defaultRowHeight="15" x14ac:dyDescent="0.25"/>
  <cols>
    <col min="1" max="1" width="10.5703125" bestFit="1" customWidth="1"/>
    <col min="2" max="2" width="14.140625" style="1" bestFit="1" customWidth="1"/>
    <col min="3" max="3" width="15.140625" style="1" bestFit="1" customWidth="1"/>
    <col min="4" max="4" width="15.7109375" style="1" bestFit="1" customWidth="1"/>
    <col min="5" max="5" width="16.140625" style="1" bestFit="1" customWidth="1"/>
  </cols>
  <sheetData>
    <row r="1" spans="1:8" x14ac:dyDescent="0.25">
      <c r="A1" s="38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G1" s="58" t="s">
        <v>86</v>
      </c>
      <c r="H1" s="59" t="s">
        <v>85</v>
      </c>
    </row>
    <row r="2" spans="1:8" x14ac:dyDescent="0.25">
      <c r="A2" s="2">
        <v>44319</v>
      </c>
      <c r="B2" s="1">
        <v>5.9999999999999995E-4</v>
      </c>
      <c r="C2" s="1">
        <v>8.3999999999999995E-3</v>
      </c>
      <c r="D2" s="1">
        <v>1.6299999999999999E-2</v>
      </c>
      <c r="E2" s="1">
        <v>2.3E-2</v>
      </c>
    </row>
    <row r="3" spans="1:8" x14ac:dyDescent="0.25">
      <c r="A3" s="2">
        <v>44320</v>
      </c>
      <c r="B3" s="1">
        <v>5.9999999999999995E-4</v>
      </c>
      <c r="C3" s="1">
        <v>8.199999999999999E-3</v>
      </c>
      <c r="D3" s="1">
        <v>1.61E-2</v>
      </c>
      <c r="E3" s="1">
        <v>2.2700000000000001E-2</v>
      </c>
    </row>
    <row r="4" spans="1:8" x14ac:dyDescent="0.25">
      <c r="A4" s="2">
        <v>44321</v>
      </c>
      <c r="B4" s="1">
        <v>5.9999999999999995E-4</v>
      </c>
      <c r="C4" s="1">
        <v>8.0000000000000002E-3</v>
      </c>
      <c r="D4" s="1">
        <v>1.5900000000000001E-2</v>
      </c>
      <c r="E4" s="1">
        <v>2.2499999999999999E-2</v>
      </c>
    </row>
    <row r="5" spans="1:8" x14ac:dyDescent="0.25">
      <c r="A5" s="2">
        <v>44322</v>
      </c>
      <c r="B5" s="1">
        <v>5.9999999999999995E-4</v>
      </c>
      <c r="C5" s="1">
        <v>8.1000000000000013E-3</v>
      </c>
      <c r="D5" s="1">
        <v>1.5800000000000002E-2</v>
      </c>
      <c r="E5" s="1">
        <v>2.2400000000000003E-2</v>
      </c>
    </row>
    <row r="6" spans="1:8" x14ac:dyDescent="0.25">
      <c r="A6" s="2">
        <v>44323</v>
      </c>
      <c r="B6" s="1">
        <v>5.9999999999999995E-4</v>
      </c>
      <c r="C6" s="1">
        <v>7.7000000000000002E-3</v>
      </c>
      <c r="D6" s="1">
        <v>1.6E-2</v>
      </c>
      <c r="E6" s="1">
        <v>2.2799999999999997E-2</v>
      </c>
    </row>
    <row r="7" spans="1:8" x14ac:dyDescent="0.25">
      <c r="A7" s="2">
        <v>44326</v>
      </c>
      <c r="B7" s="1">
        <v>5.9999999999999995E-4</v>
      </c>
      <c r="C7" s="1">
        <v>8.0000000000000002E-3</v>
      </c>
      <c r="D7" s="1">
        <v>1.6299999999999999E-2</v>
      </c>
      <c r="E7" s="1">
        <v>2.3199999999999998E-2</v>
      </c>
    </row>
    <row r="8" spans="1:8" x14ac:dyDescent="0.25">
      <c r="A8" s="2">
        <v>44327</v>
      </c>
      <c r="B8" s="1">
        <v>5.9999999999999995E-4</v>
      </c>
      <c r="C8" s="1">
        <v>8.0000000000000002E-3</v>
      </c>
      <c r="D8" s="1">
        <v>1.6399999999999998E-2</v>
      </c>
      <c r="E8" s="1">
        <v>2.35E-2</v>
      </c>
    </row>
    <row r="9" spans="1:8" x14ac:dyDescent="0.25">
      <c r="A9" s="2">
        <v>44328</v>
      </c>
      <c r="B9" s="1">
        <v>5.9999999999999995E-4</v>
      </c>
      <c r="C9" s="1">
        <v>8.6999999999999994E-3</v>
      </c>
      <c r="D9" s="1">
        <v>1.6899999999999998E-2</v>
      </c>
      <c r="E9" s="1">
        <v>2.4E-2</v>
      </c>
    </row>
    <row r="10" spans="1:8" x14ac:dyDescent="0.25">
      <c r="A10" s="2">
        <v>44329</v>
      </c>
      <c r="B10" s="1">
        <v>5.9999999999999995E-4</v>
      </c>
      <c r="C10" s="1">
        <v>8.3999999999999995E-3</v>
      </c>
      <c r="D10" s="1">
        <v>1.66E-2</v>
      </c>
      <c r="E10" s="1">
        <v>2.3900000000000001E-2</v>
      </c>
    </row>
    <row r="11" spans="1:8" x14ac:dyDescent="0.25">
      <c r="A11" s="2">
        <v>44330</v>
      </c>
      <c r="B11" s="1">
        <v>5.9999999999999995E-4</v>
      </c>
      <c r="C11" s="1">
        <v>8.199999999999999E-3</v>
      </c>
      <c r="D11" s="1">
        <v>1.6299999999999999E-2</v>
      </c>
      <c r="E11" s="1">
        <v>2.35E-2</v>
      </c>
    </row>
    <row r="12" spans="1:8" x14ac:dyDescent="0.25">
      <c r="A12" s="2">
        <v>44333</v>
      </c>
      <c r="B12" s="1">
        <v>5.9999999999999995E-4</v>
      </c>
      <c r="C12" s="1">
        <v>8.3999999999999995E-3</v>
      </c>
      <c r="D12" s="1">
        <v>1.6399999999999998E-2</v>
      </c>
      <c r="E12" s="1">
        <v>2.3599999999999999E-2</v>
      </c>
    </row>
    <row r="13" spans="1:8" x14ac:dyDescent="0.25">
      <c r="A13" s="2">
        <v>44334</v>
      </c>
      <c r="B13" s="1">
        <v>5.9999999999999995E-4</v>
      </c>
      <c r="C13" s="1">
        <v>8.3000000000000001E-3</v>
      </c>
      <c r="D13" s="1">
        <v>1.6399999999999998E-2</v>
      </c>
      <c r="E13" s="1">
        <v>2.3700000000000002E-2</v>
      </c>
    </row>
    <row r="14" spans="1:8" x14ac:dyDescent="0.25">
      <c r="A14" s="2">
        <v>44335</v>
      </c>
      <c r="B14" s="1">
        <v>5.9999999999999995E-4</v>
      </c>
      <c r="C14" s="1">
        <v>8.6999999999999994E-3</v>
      </c>
      <c r="D14" s="1">
        <v>1.6799999999999999E-2</v>
      </c>
      <c r="E14" s="1">
        <v>2.3799999999999998E-2</v>
      </c>
    </row>
    <row r="15" spans="1:8" x14ac:dyDescent="0.25">
      <c r="A15" s="2">
        <v>44336</v>
      </c>
      <c r="B15" s="1">
        <v>5.9999999999999995E-4</v>
      </c>
      <c r="C15" s="1">
        <v>8.3000000000000001E-3</v>
      </c>
      <c r="D15" s="1">
        <v>1.6299999999999999E-2</v>
      </c>
      <c r="E15" s="1">
        <v>2.3399999999999997E-2</v>
      </c>
    </row>
    <row r="16" spans="1:8" x14ac:dyDescent="0.25">
      <c r="A16" s="2">
        <v>44337</v>
      </c>
      <c r="B16" s="1">
        <v>5.9999999999999995E-4</v>
      </c>
      <c r="C16" s="1">
        <v>8.3999999999999995E-3</v>
      </c>
      <c r="D16" s="1">
        <v>1.6299999999999999E-2</v>
      </c>
      <c r="E16" s="1">
        <v>2.3300000000000001E-2</v>
      </c>
    </row>
    <row r="17" spans="1:5" x14ac:dyDescent="0.25">
      <c r="A17" s="2">
        <v>44340</v>
      </c>
      <c r="B17" s="1">
        <v>5.9999999999999995E-4</v>
      </c>
      <c r="C17" s="1">
        <v>8.199999999999999E-3</v>
      </c>
      <c r="D17" s="1">
        <v>1.61E-2</v>
      </c>
      <c r="E17" s="1">
        <v>2.3099999999999999E-2</v>
      </c>
    </row>
    <row r="18" spans="1:5" x14ac:dyDescent="0.25">
      <c r="A18" s="2">
        <v>44341</v>
      </c>
      <c r="B18" s="1">
        <v>5.9999999999999995E-4</v>
      </c>
      <c r="C18" s="1">
        <v>7.9000000000000008E-3</v>
      </c>
      <c r="D18" s="1">
        <v>1.5600000000000001E-2</v>
      </c>
      <c r="E18" s="1">
        <v>2.2599999999999999E-2</v>
      </c>
    </row>
    <row r="19" spans="1:5" x14ac:dyDescent="0.25">
      <c r="A19" s="2">
        <v>44342</v>
      </c>
      <c r="B19" s="1">
        <v>5.9999999999999995E-4</v>
      </c>
      <c r="C19" s="1">
        <v>8.0000000000000002E-3</v>
      </c>
      <c r="D19" s="1">
        <v>1.5800000000000002E-2</v>
      </c>
      <c r="E19" s="1">
        <v>2.2700000000000001E-2</v>
      </c>
    </row>
    <row r="20" spans="1:5" x14ac:dyDescent="0.25">
      <c r="A20" s="2">
        <v>44343</v>
      </c>
      <c r="B20" s="1">
        <v>5.9999999999999995E-4</v>
      </c>
      <c r="C20" s="1">
        <v>8.1000000000000013E-3</v>
      </c>
      <c r="D20" s="1">
        <v>1.61E-2</v>
      </c>
      <c r="E20" s="1">
        <v>2.29E-2</v>
      </c>
    </row>
    <row r="21" spans="1:5" x14ac:dyDescent="0.25">
      <c r="A21" s="2">
        <v>44344</v>
      </c>
      <c r="B21" s="1">
        <v>5.0000000000000001E-4</v>
      </c>
      <c r="C21" s="1">
        <v>7.9000000000000008E-3</v>
      </c>
      <c r="D21" s="1">
        <v>1.5800000000000002E-2</v>
      </c>
      <c r="E21" s="1">
        <v>2.2599999999999999E-2</v>
      </c>
    </row>
    <row r="22" spans="1:5" x14ac:dyDescent="0.25">
      <c r="A22" s="2">
        <v>44348</v>
      </c>
      <c r="B22" s="1">
        <v>5.9999999999999995E-4</v>
      </c>
      <c r="C22" s="1">
        <v>8.1000000000000013E-3</v>
      </c>
      <c r="D22" s="1">
        <v>1.6200000000000003E-2</v>
      </c>
      <c r="E22" s="1">
        <v>2.3E-2</v>
      </c>
    </row>
    <row r="23" spans="1:5" x14ac:dyDescent="0.25">
      <c r="A23" s="2">
        <v>44349</v>
      </c>
      <c r="B23" s="1">
        <v>5.9999999999999995E-4</v>
      </c>
      <c r="C23" s="1">
        <v>8.0000000000000002E-3</v>
      </c>
      <c r="D23" s="1">
        <v>1.5900000000000001E-2</v>
      </c>
      <c r="E23" s="1">
        <v>2.2799999999999997E-2</v>
      </c>
    </row>
    <row r="24" spans="1:5" x14ac:dyDescent="0.25">
      <c r="A24" s="2">
        <v>44350</v>
      </c>
      <c r="B24" s="1">
        <v>5.9999999999999995E-4</v>
      </c>
      <c r="C24" s="1">
        <v>8.3999999999999995E-3</v>
      </c>
      <c r="D24" s="1">
        <v>1.6299999999999999E-2</v>
      </c>
      <c r="E24" s="1">
        <v>2.3E-2</v>
      </c>
    </row>
    <row r="25" spans="1:5" x14ac:dyDescent="0.25">
      <c r="A25" s="2">
        <v>44351</v>
      </c>
      <c r="B25" s="1">
        <v>5.9999999999999995E-4</v>
      </c>
      <c r="C25" s="1">
        <v>7.8000000000000005E-3</v>
      </c>
      <c r="D25" s="1">
        <v>1.5600000000000001E-2</v>
      </c>
      <c r="E25" s="1">
        <v>2.2400000000000003E-2</v>
      </c>
    </row>
    <row r="26" spans="1:5" x14ac:dyDescent="0.25">
      <c r="A26" s="2">
        <v>44354</v>
      </c>
      <c r="B26" s="1">
        <v>5.9999999999999995E-4</v>
      </c>
      <c r="C26" s="1">
        <v>7.9000000000000008E-3</v>
      </c>
      <c r="D26" s="1">
        <v>1.5700000000000002E-2</v>
      </c>
      <c r="E26" s="1">
        <v>2.2499999999999999E-2</v>
      </c>
    </row>
    <row r="27" spans="1:5" x14ac:dyDescent="0.25">
      <c r="A27" s="2">
        <v>44355</v>
      </c>
      <c r="B27" s="1">
        <v>5.9999999999999995E-4</v>
      </c>
      <c r="C27" s="1">
        <v>7.7000000000000002E-3</v>
      </c>
      <c r="D27" s="1">
        <v>1.5300000000000001E-2</v>
      </c>
      <c r="E27" s="1">
        <v>2.2099999999999998E-2</v>
      </c>
    </row>
    <row r="28" spans="1:5" x14ac:dyDescent="0.25">
      <c r="A28" s="2">
        <v>44356</v>
      </c>
      <c r="B28" s="1">
        <v>5.9999999999999995E-4</v>
      </c>
      <c r="C28" s="1">
        <v>7.4999999999999997E-3</v>
      </c>
      <c r="D28" s="1">
        <v>1.4999999999999999E-2</v>
      </c>
      <c r="E28" s="1">
        <v>2.1700000000000001E-2</v>
      </c>
    </row>
    <row r="29" spans="1:5" x14ac:dyDescent="0.25">
      <c r="A29" s="2">
        <v>44357</v>
      </c>
      <c r="B29" s="1">
        <v>5.9999999999999995E-4</v>
      </c>
      <c r="C29" s="1">
        <v>7.3000000000000001E-3</v>
      </c>
      <c r="D29" s="1">
        <v>1.4499999999999999E-2</v>
      </c>
      <c r="E29" s="1">
        <v>2.1499999999999998E-2</v>
      </c>
    </row>
    <row r="30" spans="1:5" x14ac:dyDescent="0.25">
      <c r="A30" s="2">
        <v>44358</v>
      </c>
      <c r="B30" s="1">
        <v>5.9999999999999995E-4</v>
      </c>
      <c r="C30" s="1">
        <v>7.6E-3</v>
      </c>
      <c r="D30" s="1">
        <v>1.47E-2</v>
      </c>
      <c r="E30" s="1">
        <v>2.1499999999999998E-2</v>
      </c>
    </row>
    <row r="31" spans="1:5" x14ac:dyDescent="0.25">
      <c r="A31" s="2">
        <v>44361</v>
      </c>
      <c r="B31" s="1">
        <v>5.9999999999999995E-4</v>
      </c>
      <c r="C31" s="1">
        <v>8.0000000000000002E-3</v>
      </c>
      <c r="D31" s="1">
        <v>1.5100000000000001E-2</v>
      </c>
      <c r="E31" s="1">
        <v>2.1899999999999999E-2</v>
      </c>
    </row>
    <row r="32" spans="1:5" x14ac:dyDescent="0.25">
      <c r="A32" s="2">
        <v>44362</v>
      </c>
      <c r="B32" s="1">
        <v>5.9999999999999995E-4</v>
      </c>
      <c r="C32" s="1">
        <v>7.9000000000000008E-3</v>
      </c>
      <c r="D32" s="1">
        <v>1.5100000000000001E-2</v>
      </c>
      <c r="E32" s="1">
        <v>2.2000000000000002E-2</v>
      </c>
    </row>
    <row r="33" spans="1:5" x14ac:dyDescent="0.25">
      <c r="A33" s="2">
        <v>44363</v>
      </c>
      <c r="B33" s="1">
        <v>5.9999999999999995E-4</v>
      </c>
      <c r="C33" s="1">
        <v>8.8999999999999999E-3</v>
      </c>
      <c r="D33" s="1">
        <v>1.5700000000000002E-2</v>
      </c>
      <c r="E33" s="1">
        <v>2.2000000000000002E-2</v>
      </c>
    </row>
    <row r="34" spans="1:5" x14ac:dyDescent="0.25">
      <c r="A34" s="2">
        <v>44364</v>
      </c>
      <c r="B34" s="1">
        <v>1E-3</v>
      </c>
      <c r="C34" s="1">
        <v>9.0000000000000011E-3</v>
      </c>
      <c r="D34" s="1">
        <v>1.52E-2</v>
      </c>
      <c r="E34" s="1">
        <v>2.1099999999999997E-2</v>
      </c>
    </row>
    <row r="35" spans="1:5" x14ac:dyDescent="0.25">
      <c r="A35" s="2">
        <v>44365</v>
      </c>
      <c r="B35" s="1">
        <v>1E-3</v>
      </c>
      <c r="C35" s="1">
        <v>8.8999999999999999E-3</v>
      </c>
      <c r="D35" s="1">
        <v>1.4499999999999999E-2</v>
      </c>
      <c r="E35" s="1">
        <v>2.0099999999999996E-2</v>
      </c>
    </row>
    <row r="36" spans="1:5" x14ac:dyDescent="0.25">
      <c r="A36" s="2">
        <v>44368</v>
      </c>
      <c r="B36" s="1">
        <v>1E-3</v>
      </c>
      <c r="C36" s="1">
        <v>9.0000000000000011E-3</v>
      </c>
      <c r="D36" s="1">
        <v>1.4999999999999999E-2</v>
      </c>
      <c r="E36" s="1">
        <v>2.1099999999999997E-2</v>
      </c>
    </row>
    <row r="37" spans="1:5" x14ac:dyDescent="0.25">
      <c r="A37" s="2">
        <v>44369</v>
      </c>
      <c r="B37" s="1">
        <v>1E-3</v>
      </c>
      <c r="C37" s="1">
        <v>8.6999999999999994E-3</v>
      </c>
      <c r="D37" s="1">
        <v>1.4800000000000001E-2</v>
      </c>
      <c r="E37" s="1">
        <v>2.1000000000000001E-2</v>
      </c>
    </row>
    <row r="38" spans="1:5" x14ac:dyDescent="0.25">
      <c r="A38" s="2">
        <v>44370</v>
      </c>
      <c r="B38" s="1">
        <v>1E-3</v>
      </c>
      <c r="C38" s="1">
        <v>9.0000000000000011E-3</v>
      </c>
      <c r="D38" s="1">
        <v>1.4999999999999999E-2</v>
      </c>
      <c r="E38" s="1">
        <v>2.1099999999999997E-2</v>
      </c>
    </row>
    <row r="39" spans="1:5" x14ac:dyDescent="0.25">
      <c r="A39" s="2">
        <v>44371</v>
      </c>
      <c r="B39" s="1">
        <v>1E-3</v>
      </c>
      <c r="C39" s="1">
        <v>9.0000000000000011E-3</v>
      </c>
      <c r="D39" s="1">
        <v>1.49E-2</v>
      </c>
      <c r="E39" s="1">
        <v>2.1000000000000001E-2</v>
      </c>
    </row>
    <row r="40" spans="1:5" x14ac:dyDescent="0.25">
      <c r="A40" s="2">
        <v>44372</v>
      </c>
      <c r="B40" s="1">
        <v>1E-3</v>
      </c>
      <c r="C40" s="1">
        <v>9.1999999999999998E-3</v>
      </c>
      <c r="D40" s="1">
        <v>1.54E-2</v>
      </c>
      <c r="E40" s="1">
        <v>2.1600000000000001E-2</v>
      </c>
    </row>
    <row r="41" spans="1:5" x14ac:dyDescent="0.25">
      <c r="A41" s="2">
        <v>44375</v>
      </c>
      <c r="B41" s="1">
        <v>1E-3</v>
      </c>
      <c r="C41" s="1">
        <v>9.0000000000000011E-3</v>
      </c>
      <c r="D41" s="1">
        <v>1.49E-2</v>
      </c>
      <c r="E41" s="1">
        <v>2.1000000000000001E-2</v>
      </c>
    </row>
    <row r="42" spans="1:5" x14ac:dyDescent="0.25">
      <c r="A42" s="2">
        <v>44376</v>
      </c>
      <c r="B42" s="1">
        <v>1E-3</v>
      </c>
      <c r="C42" s="1">
        <v>8.8999999999999999E-3</v>
      </c>
      <c r="D42" s="1">
        <v>1.49E-2</v>
      </c>
      <c r="E42" s="1">
        <v>2.1000000000000001E-2</v>
      </c>
    </row>
    <row r="43" spans="1:5" x14ac:dyDescent="0.25">
      <c r="A43" s="2">
        <v>44377</v>
      </c>
      <c r="B43" s="1">
        <v>8.0000000000000004E-4</v>
      </c>
      <c r="C43" s="1">
        <v>8.6999999999999994E-3</v>
      </c>
      <c r="D43" s="1">
        <v>1.4499999999999999E-2</v>
      </c>
      <c r="E43" s="1">
        <v>2.06E-2</v>
      </c>
    </row>
    <row r="44" spans="1:5" x14ac:dyDescent="0.25">
      <c r="A44" s="2">
        <v>44378</v>
      </c>
      <c r="B44" s="1">
        <v>1E-3</v>
      </c>
      <c r="C44" s="1">
        <v>8.8999999999999999E-3</v>
      </c>
      <c r="D44" s="1">
        <v>1.4800000000000001E-2</v>
      </c>
      <c r="E44" s="1">
        <v>2.07E-2</v>
      </c>
    </row>
    <row r="45" spans="1:5" x14ac:dyDescent="0.25">
      <c r="A45" s="2">
        <v>44379</v>
      </c>
      <c r="B45" s="1">
        <v>1E-3</v>
      </c>
      <c r="C45" s="1">
        <v>8.6E-3</v>
      </c>
      <c r="D45" s="1">
        <v>1.44E-2</v>
      </c>
      <c r="E45" s="1">
        <v>2.0499999999999997E-2</v>
      </c>
    </row>
    <row r="46" spans="1:5" x14ac:dyDescent="0.25">
      <c r="A46" s="2">
        <v>44383</v>
      </c>
      <c r="B46" s="1">
        <v>1E-3</v>
      </c>
      <c r="C46" s="1">
        <v>8.1000000000000013E-3</v>
      </c>
      <c r="D46" s="1">
        <v>1.37E-2</v>
      </c>
      <c r="E46" s="1">
        <v>0.02</v>
      </c>
    </row>
    <row r="47" spans="1:5" x14ac:dyDescent="0.25">
      <c r="A47" s="2">
        <v>44384</v>
      </c>
      <c r="B47" s="1">
        <v>1E-3</v>
      </c>
      <c r="C47" s="1">
        <v>7.9000000000000008E-3</v>
      </c>
      <c r="D47" s="1">
        <v>1.3300000000000001E-2</v>
      </c>
      <c r="E47" s="1">
        <v>1.9400000000000001E-2</v>
      </c>
    </row>
    <row r="48" spans="1:5" x14ac:dyDescent="0.25">
      <c r="A48" s="2">
        <v>44385</v>
      </c>
      <c r="B48" s="1">
        <v>1E-3</v>
      </c>
      <c r="C48" s="1">
        <v>7.4000000000000003E-3</v>
      </c>
      <c r="D48" s="1">
        <v>1.3000000000000001E-2</v>
      </c>
      <c r="E48" s="1">
        <v>1.9099999999999999E-2</v>
      </c>
    </row>
    <row r="49" spans="1:5" x14ac:dyDescent="0.25">
      <c r="A49" s="2">
        <v>44386</v>
      </c>
      <c r="B49" s="1">
        <v>1E-3</v>
      </c>
      <c r="C49" s="1">
        <v>7.9000000000000008E-3</v>
      </c>
      <c r="D49" s="1">
        <v>1.37E-2</v>
      </c>
      <c r="E49" s="1">
        <v>1.9900000000000001E-2</v>
      </c>
    </row>
    <row r="50" spans="1:5" x14ac:dyDescent="0.25">
      <c r="A50" s="2">
        <v>44389</v>
      </c>
      <c r="B50" s="1">
        <v>1E-3</v>
      </c>
      <c r="C50" s="1">
        <v>8.1000000000000013E-3</v>
      </c>
      <c r="D50" s="1">
        <v>1.38E-2</v>
      </c>
      <c r="E50" s="1">
        <v>0.02</v>
      </c>
    </row>
    <row r="51" spans="1:5" x14ac:dyDescent="0.25">
      <c r="A51" s="2">
        <v>44390</v>
      </c>
      <c r="B51" s="1">
        <v>1E-3</v>
      </c>
      <c r="C51" s="1">
        <v>8.5000000000000006E-3</v>
      </c>
      <c r="D51" s="1">
        <v>1.4199999999999999E-2</v>
      </c>
      <c r="E51" s="1">
        <v>2.0400000000000001E-2</v>
      </c>
    </row>
    <row r="52" spans="1:5" x14ac:dyDescent="0.25">
      <c r="A52" s="2">
        <v>44391</v>
      </c>
      <c r="B52" s="1">
        <v>1E-3</v>
      </c>
      <c r="C52" s="1">
        <v>8.0000000000000002E-3</v>
      </c>
      <c r="D52" s="1">
        <v>1.37E-2</v>
      </c>
      <c r="E52" s="1">
        <v>1.9799999999999998E-2</v>
      </c>
    </row>
    <row r="53" spans="1:5" x14ac:dyDescent="0.25">
      <c r="A53" s="2">
        <v>44392</v>
      </c>
      <c r="B53" s="1">
        <v>1E-3</v>
      </c>
      <c r="C53" s="1">
        <v>7.8000000000000005E-3</v>
      </c>
      <c r="D53" s="1">
        <v>1.3100000000000001E-2</v>
      </c>
      <c r="E53" s="1">
        <v>1.9199999999999998E-2</v>
      </c>
    </row>
    <row r="54" spans="1:5" x14ac:dyDescent="0.25">
      <c r="A54" s="2">
        <v>44393</v>
      </c>
      <c r="B54" s="1">
        <v>1E-3</v>
      </c>
      <c r="C54" s="1">
        <v>7.9000000000000008E-3</v>
      </c>
      <c r="D54" s="1">
        <v>1.3100000000000001E-2</v>
      </c>
      <c r="E54" s="1">
        <v>1.9299999999999998E-2</v>
      </c>
    </row>
    <row r="55" spans="1:5" x14ac:dyDescent="0.25">
      <c r="A55" s="2">
        <v>44396</v>
      </c>
      <c r="B55" s="1">
        <v>1E-3</v>
      </c>
      <c r="C55" s="1">
        <v>6.9999999999999993E-3</v>
      </c>
      <c r="D55" s="1">
        <v>1.1899999999999999E-2</v>
      </c>
      <c r="E55" s="1">
        <v>1.8100000000000002E-2</v>
      </c>
    </row>
    <row r="56" spans="1:5" x14ac:dyDescent="0.25">
      <c r="A56" s="2">
        <v>44397</v>
      </c>
      <c r="B56" s="1">
        <v>1E-3</v>
      </c>
      <c r="C56" s="1">
        <v>6.8999999999999999E-3</v>
      </c>
      <c r="D56" s="1">
        <v>1.23E-2</v>
      </c>
      <c r="E56" s="1">
        <v>1.8799999999999997E-2</v>
      </c>
    </row>
    <row r="57" spans="1:5" x14ac:dyDescent="0.25">
      <c r="A57" s="2">
        <v>44398</v>
      </c>
      <c r="B57" s="1">
        <v>1E-3</v>
      </c>
      <c r="C57" s="1">
        <v>7.4000000000000003E-3</v>
      </c>
      <c r="D57" s="1">
        <v>1.3000000000000001E-2</v>
      </c>
      <c r="E57" s="1">
        <v>1.9400000000000001E-2</v>
      </c>
    </row>
    <row r="58" spans="1:5" x14ac:dyDescent="0.25">
      <c r="A58" s="2">
        <v>44399</v>
      </c>
      <c r="B58" s="1">
        <v>1E-3</v>
      </c>
      <c r="C58" s="1">
        <v>7.0999999999999995E-3</v>
      </c>
      <c r="D58" s="1">
        <v>1.2699999999999999E-2</v>
      </c>
      <c r="E58" s="1">
        <v>1.9E-2</v>
      </c>
    </row>
    <row r="59" spans="1:5" x14ac:dyDescent="0.25">
      <c r="A59" s="2">
        <v>44400</v>
      </c>
      <c r="B59" s="1">
        <v>1E-3</v>
      </c>
      <c r="C59" s="1">
        <v>7.1999999999999998E-3</v>
      </c>
      <c r="D59" s="1">
        <v>1.3000000000000001E-2</v>
      </c>
      <c r="E59" s="1">
        <v>1.9199999999999998E-2</v>
      </c>
    </row>
    <row r="60" spans="1:5" x14ac:dyDescent="0.25">
      <c r="A60" s="2">
        <v>44403</v>
      </c>
      <c r="B60" s="1">
        <v>1E-3</v>
      </c>
      <c r="C60" s="1">
        <v>7.3000000000000001E-3</v>
      </c>
      <c r="D60" s="1">
        <v>1.29E-2</v>
      </c>
      <c r="E60" s="1">
        <v>1.9299999999999998E-2</v>
      </c>
    </row>
    <row r="61" spans="1:5" x14ac:dyDescent="0.25">
      <c r="A61" s="2">
        <v>44404</v>
      </c>
      <c r="B61" s="1">
        <v>1E-3</v>
      </c>
      <c r="C61" s="1">
        <v>7.0999999999999995E-3</v>
      </c>
      <c r="D61" s="1">
        <v>1.2500000000000001E-2</v>
      </c>
      <c r="E61" s="1">
        <v>1.89E-2</v>
      </c>
    </row>
    <row r="62" spans="1:5" x14ac:dyDescent="0.25">
      <c r="A62" s="2">
        <v>44405</v>
      </c>
      <c r="B62" s="1">
        <v>1E-3</v>
      </c>
      <c r="C62" s="1">
        <v>7.1999999999999998E-3</v>
      </c>
      <c r="D62" s="1">
        <v>1.26E-2</v>
      </c>
      <c r="E62" s="1">
        <v>1.9E-2</v>
      </c>
    </row>
    <row r="63" spans="1:5" x14ac:dyDescent="0.25">
      <c r="A63" s="2">
        <v>44406</v>
      </c>
      <c r="B63" s="1">
        <v>1E-3</v>
      </c>
      <c r="C63" s="1">
        <v>7.3000000000000001E-3</v>
      </c>
      <c r="D63" s="1">
        <v>1.2800000000000001E-2</v>
      </c>
      <c r="E63" s="1">
        <v>1.9099999999999999E-2</v>
      </c>
    </row>
    <row r="64" spans="1:5" x14ac:dyDescent="0.25">
      <c r="A64" s="2">
        <v>44407</v>
      </c>
      <c r="B64" s="1">
        <v>7.000000000000001E-4</v>
      </c>
      <c r="C64" s="1">
        <v>6.8999999999999999E-3</v>
      </c>
      <c r="D64" s="1">
        <v>1.24E-2</v>
      </c>
      <c r="E64" s="1">
        <v>1.89E-2</v>
      </c>
    </row>
    <row r="65" spans="1:5" x14ac:dyDescent="0.25">
      <c r="A65" s="2">
        <v>44410</v>
      </c>
      <c r="B65" s="1">
        <v>1E-3</v>
      </c>
      <c r="C65" s="1">
        <v>6.6E-3</v>
      </c>
      <c r="D65" s="1">
        <v>1.2E-2</v>
      </c>
      <c r="E65" s="1">
        <v>1.8600000000000002E-2</v>
      </c>
    </row>
    <row r="66" spans="1:5" x14ac:dyDescent="0.25">
      <c r="A66" s="2">
        <v>44411</v>
      </c>
      <c r="B66" s="1">
        <v>1E-3</v>
      </c>
      <c r="C66" s="1">
        <v>6.5000000000000006E-3</v>
      </c>
      <c r="D66" s="1">
        <v>1.1899999999999999E-2</v>
      </c>
      <c r="E66" s="1">
        <v>1.8500000000000003E-2</v>
      </c>
    </row>
    <row r="67" spans="1:5" x14ac:dyDescent="0.25">
      <c r="A67" s="2">
        <v>44412</v>
      </c>
      <c r="B67" s="1">
        <v>1E-3</v>
      </c>
      <c r="C67" s="1">
        <v>6.7000000000000002E-3</v>
      </c>
      <c r="D67" s="1">
        <v>1.1899999999999999E-2</v>
      </c>
      <c r="E67" s="1">
        <v>1.83E-2</v>
      </c>
    </row>
    <row r="68" spans="1:5" x14ac:dyDescent="0.25">
      <c r="A68" s="2">
        <v>44413</v>
      </c>
      <c r="B68" s="1">
        <v>1E-3</v>
      </c>
      <c r="C68" s="1">
        <v>7.1999999999999998E-3</v>
      </c>
      <c r="D68" s="1">
        <v>1.23E-2</v>
      </c>
      <c r="E68" s="1">
        <v>1.8600000000000002E-2</v>
      </c>
    </row>
    <row r="69" spans="1:5" x14ac:dyDescent="0.25">
      <c r="A69" s="2">
        <v>44414</v>
      </c>
      <c r="B69" s="1">
        <v>1E-3</v>
      </c>
      <c r="C69" s="1">
        <v>7.7000000000000002E-3</v>
      </c>
      <c r="D69" s="1">
        <v>1.3100000000000001E-2</v>
      </c>
      <c r="E69" s="1">
        <v>1.9400000000000001E-2</v>
      </c>
    </row>
    <row r="70" spans="1:5" x14ac:dyDescent="0.25">
      <c r="A70" s="2">
        <v>44417</v>
      </c>
      <c r="B70" s="1">
        <v>1E-3</v>
      </c>
      <c r="C70" s="1">
        <v>7.9000000000000008E-3</v>
      </c>
      <c r="D70" s="1">
        <v>1.3300000000000001E-2</v>
      </c>
      <c r="E70" s="1">
        <v>1.9599999999999999E-2</v>
      </c>
    </row>
    <row r="71" spans="1:5" x14ac:dyDescent="0.25">
      <c r="A71" s="2">
        <v>44418</v>
      </c>
      <c r="B71" s="1">
        <v>1E-3</v>
      </c>
      <c r="C71" s="1">
        <v>8.199999999999999E-3</v>
      </c>
      <c r="D71" s="1">
        <v>1.3600000000000001E-2</v>
      </c>
      <c r="E71" s="1">
        <v>1.9900000000000001E-2</v>
      </c>
    </row>
    <row r="72" spans="1:5" x14ac:dyDescent="0.25">
      <c r="A72" s="2">
        <v>44419</v>
      </c>
      <c r="B72" s="1">
        <v>1E-3</v>
      </c>
      <c r="C72" s="1">
        <v>8.1000000000000013E-3</v>
      </c>
      <c r="D72" s="1">
        <v>1.3500000000000002E-2</v>
      </c>
      <c r="E72" s="1">
        <v>1.9900000000000001E-2</v>
      </c>
    </row>
    <row r="73" spans="1:5" x14ac:dyDescent="0.25">
      <c r="A73" s="2">
        <v>44420</v>
      </c>
      <c r="B73" s="1">
        <v>1E-3</v>
      </c>
      <c r="C73" s="1">
        <v>8.3000000000000001E-3</v>
      </c>
      <c r="D73" s="1">
        <v>1.3600000000000001E-2</v>
      </c>
      <c r="E73" s="1">
        <v>2.0299999999999999E-2</v>
      </c>
    </row>
    <row r="74" spans="1:5" x14ac:dyDescent="0.25">
      <c r="A74" s="2">
        <v>44421</v>
      </c>
      <c r="B74" s="1">
        <v>1E-3</v>
      </c>
      <c r="C74" s="1">
        <v>7.9000000000000008E-3</v>
      </c>
      <c r="D74" s="1">
        <v>1.29E-2</v>
      </c>
      <c r="E74" s="1">
        <v>1.9400000000000001E-2</v>
      </c>
    </row>
    <row r="75" spans="1:5" x14ac:dyDescent="0.25">
      <c r="A75" s="2">
        <v>44424</v>
      </c>
      <c r="B75" s="1">
        <v>1E-3</v>
      </c>
      <c r="C75" s="1">
        <v>7.4999999999999997E-3</v>
      </c>
      <c r="D75" s="1">
        <v>1.26E-2</v>
      </c>
      <c r="E75" s="1">
        <v>1.9199999999999998E-2</v>
      </c>
    </row>
    <row r="76" spans="1:5" x14ac:dyDescent="0.25">
      <c r="A76" s="2">
        <v>44425</v>
      </c>
      <c r="B76" s="1">
        <v>1E-3</v>
      </c>
      <c r="C76" s="1">
        <v>7.7000000000000002E-3</v>
      </c>
      <c r="D76" s="1">
        <v>1.26E-2</v>
      </c>
      <c r="E76" s="1">
        <v>1.9199999999999998E-2</v>
      </c>
    </row>
    <row r="77" spans="1:5" x14ac:dyDescent="0.25">
      <c r="A77" s="2">
        <v>44426</v>
      </c>
      <c r="B77" s="1">
        <v>8.9999999999999998E-4</v>
      </c>
      <c r="C77" s="1">
        <v>7.9000000000000008E-3</v>
      </c>
      <c r="D77" s="1">
        <v>1.2699999999999999E-2</v>
      </c>
      <c r="E77" s="1">
        <v>1.9099999999999999E-2</v>
      </c>
    </row>
    <row r="78" spans="1:5" x14ac:dyDescent="0.25">
      <c r="A78" s="2">
        <v>44427</v>
      </c>
      <c r="B78" s="1">
        <v>8.9999999999999998E-4</v>
      </c>
      <c r="C78" s="1">
        <v>7.8000000000000005E-3</v>
      </c>
      <c r="D78" s="1">
        <v>1.24E-2</v>
      </c>
      <c r="E78" s="1">
        <v>1.8799999999999997E-2</v>
      </c>
    </row>
    <row r="79" spans="1:5" x14ac:dyDescent="0.25">
      <c r="A79" s="2">
        <v>44428</v>
      </c>
      <c r="B79" s="1">
        <v>8.9999999999999998E-4</v>
      </c>
      <c r="C79" s="1">
        <v>8.0000000000000002E-3</v>
      </c>
      <c r="D79" s="1">
        <v>1.26E-2</v>
      </c>
      <c r="E79" s="1">
        <v>1.8700000000000001E-2</v>
      </c>
    </row>
    <row r="80" spans="1:5" x14ac:dyDescent="0.25">
      <c r="A80" s="2">
        <v>44431</v>
      </c>
      <c r="B80" s="1">
        <v>8.9999999999999998E-4</v>
      </c>
      <c r="C80" s="1">
        <v>7.8000000000000005E-3</v>
      </c>
      <c r="D80" s="1">
        <v>1.2500000000000001E-2</v>
      </c>
      <c r="E80" s="1">
        <v>1.8700000000000001E-2</v>
      </c>
    </row>
    <row r="81" spans="1:5" x14ac:dyDescent="0.25">
      <c r="A81" s="2">
        <v>44432</v>
      </c>
      <c r="B81" s="1">
        <v>8.9999999999999998E-4</v>
      </c>
      <c r="C81" s="1">
        <v>8.0000000000000002E-3</v>
      </c>
      <c r="D81" s="1">
        <v>1.29E-2</v>
      </c>
      <c r="E81" s="1">
        <v>1.9099999999999999E-2</v>
      </c>
    </row>
    <row r="82" spans="1:5" x14ac:dyDescent="0.25">
      <c r="A82" s="2">
        <v>44433</v>
      </c>
      <c r="B82" s="1">
        <v>8.9999999999999998E-4</v>
      </c>
      <c r="C82" s="1">
        <v>8.3999999999999995E-3</v>
      </c>
      <c r="D82" s="1">
        <v>1.3500000000000002E-2</v>
      </c>
      <c r="E82" s="1">
        <v>1.9599999999999999E-2</v>
      </c>
    </row>
    <row r="83" spans="1:5" x14ac:dyDescent="0.25">
      <c r="A83" s="2">
        <v>44434</v>
      </c>
      <c r="B83" s="1">
        <v>8.9999999999999998E-4</v>
      </c>
      <c r="C83" s="1">
        <v>8.3999999999999995E-3</v>
      </c>
      <c r="D83" s="1">
        <v>1.34E-2</v>
      </c>
      <c r="E83" s="1">
        <v>1.9400000000000001E-2</v>
      </c>
    </row>
    <row r="84" spans="1:5" x14ac:dyDescent="0.25">
      <c r="A84" s="2">
        <v>44435</v>
      </c>
      <c r="B84" s="1">
        <v>8.0000000000000004E-4</v>
      </c>
      <c r="C84" s="1">
        <v>7.9000000000000008E-3</v>
      </c>
      <c r="D84" s="1">
        <v>1.3100000000000001E-2</v>
      </c>
      <c r="E84" s="1">
        <v>1.9099999999999999E-2</v>
      </c>
    </row>
    <row r="85" spans="1:5" x14ac:dyDescent="0.25">
      <c r="A85" s="2">
        <v>44438</v>
      </c>
      <c r="B85" s="1">
        <v>8.0000000000000004E-4</v>
      </c>
      <c r="C85" s="1">
        <v>7.7000000000000002E-3</v>
      </c>
      <c r="D85" s="1">
        <v>1.29E-2</v>
      </c>
      <c r="E85" s="1">
        <v>1.9E-2</v>
      </c>
    </row>
    <row r="86" spans="1:5" x14ac:dyDescent="0.25">
      <c r="A86" s="2">
        <v>44439</v>
      </c>
      <c r="B86" s="1">
        <v>5.9999999999999995E-4</v>
      </c>
      <c r="C86" s="1">
        <v>7.7000000000000002E-3</v>
      </c>
      <c r="D86" s="1">
        <v>1.3000000000000001E-2</v>
      </c>
      <c r="E86" s="1">
        <v>1.9199999999999998E-2</v>
      </c>
    </row>
    <row r="87" spans="1:5" x14ac:dyDescent="0.25">
      <c r="A87" s="2">
        <v>44440</v>
      </c>
      <c r="B87" s="1">
        <v>8.0000000000000004E-4</v>
      </c>
      <c r="C87" s="1">
        <v>7.8000000000000005E-3</v>
      </c>
      <c r="D87" s="1">
        <v>1.3100000000000001E-2</v>
      </c>
      <c r="E87" s="1">
        <v>1.9199999999999998E-2</v>
      </c>
    </row>
    <row r="88" spans="1:5" x14ac:dyDescent="0.25">
      <c r="A88" s="2">
        <v>44441</v>
      </c>
      <c r="B88" s="1">
        <v>8.0000000000000004E-4</v>
      </c>
      <c r="C88" s="1">
        <v>7.8000000000000005E-3</v>
      </c>
      <c r="D88" s="1">
        <v>1.29E-2</v>
      </c>
      <c r="E88" s="1">
        <v>1.9E-2</v>
      </c>
    </row>
    <row r="89" spans="1:5" x14ac:dyDescent="0.25">
      <c r="A89" s="2">
        <v>44442</v>
      </c>
      <c r="B89" s="1">
        <v>8.0000000000000004E-4</v>
      </c>
      <c r="C89" s="1">
        <v>7.8000000000000005E-3</v>
      </c>
      <c r="D89" s="1">
        <v>1.3300000000000001E-2</v>
      </c>
      <c r="E89" s="1">
        <v>1.9400000000000001E-2</v>
      </c>
    </row>
    <row r="90" spans="1:5" x14ac:dyDescent="0.25">
      <c r="A90" s="2">
        <v>44446</v>
      </c>
      <c r="B90" s="1">
        <v>8.0000000000000004E-4</v>
      </c>
      <c r="C90" s="1">
        <v>8.199999999999999E-3</v>
      </c>
      <c r="D90" s="1">
        <v>1.38E-2</v>
      </c>
      <c r="E90" s="1">
        <v>1.9900000000000001E-2</v>
      </c>
    </row>
    <row r="91" spans="1:5" x14ac:dyDescent="0.25">
      <c r="A91" s="2">
        <v>44447</v>
      </c>
      <c r="B91" s="1">
        <v>8.0000000000000004E-4</v>
      </c>
      <c r="C91" s="1">
        <v>8.1000000000000013E-3</v>
      </c>
      <c r="D91" s="1">
        <v>1.3500000000000002E-2</v>
      </c>
      <c r="E91" s="1">
        <v>1.95E-2</v>
      </c>
    </row>
    <row r="92" spans="1:5" x14ac:dyDescent="0.25">
      <c r="A92" s="2">
        <v>44448</v>
      </c>
      <c r="B92" s="1">
        <v>8.0000000000000004E-4</v>
      </c>
      <c r="C92" s="1">
        <v>7.9000000000000008E-3</v>
      </c>
      <c r="D92" s="1">
        <v>1.3000000000000001E-2</v>
      </c>
      <c r="E92" s="1">
        <v>1.9E-2</v>
      </c>
    </row>
    <row r="93" spans="1:5" x14ac:dyDescent="0.25">
      <c r="A93" s="2">
        <v>44449</v>
      </c>
      <c r="B93" s="1">
        <v>8.0000000000000004E-4</v>
      </c>
      <c r="C93" s="1">
        <v>8.199999999999999E-3</v>
      </c>
      <c r="D93" s="1">
        <v>1.3500000000000002E-2</v>
      </c>
      <c r="E93" s="1">
        <v>1.9400000000000001E-2</v>
      </c>
    </row>
    <row r="94" spans="1:5" x14ac:dyDescent="0.25">
      <c r="A94" s="2">
        <v>44452</v>
      </c>
      <c r="B94" s="1">
        <v>8.0000000000000004E-4</v>
      </c>
      <c r="C94" s="1">
        <v>8.1000000000000013E-3</v>
      </c>
      <c r="D94" s="1">
        <v>1.3300000000000001E-2</v>
      </c>
      <c r="E94" s="1">
        <v>1.9099999999999999E-2</v>
      </c>
    </row>
    <row r="95" spans="1:5" x14ac:dyDescent="0.25">
      <c r="A95" s="2">
        <v>44453</v>
      </c>
      <c r="B95" s="1">
        <v>8.0000000000000004E-4</v>
      </c>
      <c r="C95" s="1">
        <v>7.9000000000000008E-3</v>
      </c>
      <c r="D95" s="1">
        <v>1.2800000000000001E-2</v>
      </c>
      <c r="E95" s="1">
        <v>1.8500000000000003E-2</v>
      </c>
    </row>
    <row r="96" spans="1:5" x14ac:dyDescent="0.25">
      <c r="A96" s="2">
        <v>44454</v>
      </c>
      <c r="B96" s="1">
        <v>8.0000000000000004E-4</v>
      </c>
      <c r="C96" s="1">
        <v>8.1000000000000013E-3</v>
      </c>
      <c r="D96" s="1">
        <v>1.3100000000000001E-2</v>
      </c>
      <c r="E96" s="1">
        <v>1.8700000000000001E-2</v>
      </c>
    </row>
    <row r="97" spans="1:5" x14ac:dyDescent="0.25">
      <c r="A97" s="2">
        <v>44455</v>
      </c>
      <c r="B97" s="1">
        <v>8.0000000000000004E-4</v>
      </c>
      <c r="C97" s="1">
        <v>8.3999999999999995E-3</v>
      </c>
      <c r="D97" s="1">
        <v>1.34E-2</v>
      </c>
      <c r="E97" s="1">
        <v>1.8799999999999997E-2</v>
      </c>
    </row>
    <row r="98" spans="1:5" x14ac:dyDescent="0.25">
      <c r="A98" s="2">
        <v>44456</v>
      </c>
      <c r="B98" s="1">
        <v>8.0000000000000004E-4</v>
      </c>
      <c r="C98" s="1">
        <v>8.8000000000000005E-3</v>
      </c>
      <c r="D98" s="1">
        <v>1.37E-2</v>
      </c>
      <c r="E98" s="1">
        <v>1.9099999999999999E-2</v>
      </c>
    </row>
    <row r="99" spans="1:5" x14ac:dyDescent="0.25">
      <c r="A99" s="2">
        <v>44459</v>
      </c>
      <c r="B99" s="1">
        <v>8.0000000000000004E-4</v>
      </c>
      <c r="C99" s="1">
        <v>8.3000000000000001E-3</v>
      </c>
      <c r="D99" s="1">
        <v>1.3100000000000001E-2</v>
      </c>
      <c r="E99" s="1">
        <v>1.8500000000000003E-2</v>
      </c>
    </row>
    <row r="100" spans="1:5" x14ac:dyDescent="0.25">
      <c r="A100" s="2">
        <v>44460</v>
      </c>
      <c r="B100" s="1">
        <v>8.0000000000000004E-4</v>
      </c>
      <c r="C100" s="1">
        <v>8.3999999999999995E-3</v>
      </c>
      <c r="D100" s="1">
        <v>1.3300000000000001E-2</v>
      </c>
      <c r="E100" s="1">
        <v>1.8600000000000002E-2</v>
      </c>
    </row>
    <row r="101" spans="1:5" x14ac:dyDescent="0.25">
      <c r="A101" s="2">
        <v>44461</v>
      </c>
      <c r="B101" s="1">
        <v>8.0000000000000004E-4</v>
      </c>
      <c r="C101" s="1">
        <v>8.6E-3</v>
      </c>
      <c r="D101" s="1">
        <v>1.32E-2</v>
      </c>
      <c r="E101" s="1">
        <v>1.84E-2</v>
      </c>
    </row>
    <row r="102" spans="1:5" x14ac:dyDescent="0.25">
      <c r="A102" s="2">
        <v>44462</v>
      </c>
      <c r="B102" s="1">
        <v>8.0000000000000004E-4</v>
      </c>
      <c r="C102" s="1">
        <v>9.3999999999999986E-3</v>
      </c>
      <c r="D102" s="1">
        <v>1.41E-2</v>
      </c>
      <c r="E102" s="1">
        <v>1.9199999999999998E-2</v>
      </c>
    </row>
    <row r="103" spans="1:5" x14ac:dyDescent="0.25">
      <c r="A103" s="2">
        <v>44463</v>
      </c>
      <c r="B103" s="1">
        <v>8.0000000000000004E-4</v>
      </c>
      <c r="C103" s="1">
        <v>9.7000000000000003E-3</v>
      </c>
      <c r="D103" s="1">
        <v>1.47E-2</v>
      </c>
      <c r="E103" s="1">
        <v>1.9900000000000001E-2</v>
      </c>
    </row>
    <row r="104" spans="1:5" x14ac:dyDescent="0.25">
      <c r="A104" s="2">
        <v>44466</v>
      </c>
      <c r="B104" s="1">
        <v>8.0000000000000004E-4</v>
      </c>
      <c r="C104" s="1">
        <v>9.7999999999999997E-3</v>
      </c>
      <c r="D104" s="1">
        <v>1.4800000000000001E-2</v>
      </c>
      <c r="E104" s="1">
        <v>1.9900000000000001E-2</v>
      </c>
    </row>
    <row r="105" spans="1:5" x14ac:dyDescent="0.25">
      <c r="A105" s="2">
        <v>44467</v>
      </c>
      <c r="B105" s="1">
        <v>8.0000000000000004E-4</v>
      </c>
      <c r="C105" s="1">
        <v>1.0200000000000001E-2</v>
      </c>
      <c r="D105" s="1">
        <v>1.54E-2</v>
      </c>
      <c r="E105" s="1">
        <v>2.07E-2</v>
      </c>
    </row>
    <row r="106" spans="1:5" x14ac:dyDescent="0.25">
      <c r="A106" s="2">
        <v>44468</v>
      </c>
      <c r="B106" s="1">
        <v>8.0000000000000004E-4</v>
      </c>
      <c r="C106" s="1">
        <v>1.01E-2</v>
      </c>
      <c r="D106" s="1">
        <v>1.55E-2</v>
      </c>
      <c r="E106" s="1">
        <v>2.0899999999999998E-2</v>
      </c>
    </row>
    <row r="107" spans="1:5" x14ac:dyDescent="0.25">
      <c r="A107" s="2">
        <v>44469</v>
      </c>
      <c r="B107" s="1">
        <v>5.9999999999999995E-4</v>
      </c>
      <c r="C107" s="1">
        <v>9.7999999999999997E-3</v>
      </c>
      <c r="D107" s="1">
        <v>1.52E-2</v>
      </c>
      <c r="E107" s="1">
        <v>2.0799999999999999E-2</v>
      </c>
    </row>
    <row r="108" spans="1:5" x14ac:dyDescent="0.25">
      <c r="A108" s="2">
        <v>44470</v>
      </c>
      <c r="B108" s="1">
        <v>8.0000000000000004E-4</v>
      </c>
      <c r="C108" s="1">
        <v>9.300000000000001E-3</v>
      </c>
      <c r="D108" s="1">
        <v>1.4800000000000001E-2</v>
      </c>
      <c r="E108" s="1">
        <v>2.0400000000000001E-2</v>
      </c>
    </row>
    <row r="109" spans="1:5" x14ac:dyDescent="0.25">
      <c r="A109" s="2">
        <v>44473</v>
      </c>
      <c r="B109" s="1">
        <v>8.0000000000000004E-4</v>
      </c>
      <c r="C109" s="1">
        <v>9.4999999999999998E-3</v>
      </c>
      <c r="D109" s="1">
        <v>1.49E-2</v>
      </c>
      <c r="E109" s="1">
        <v>2.0499999999999997E-2</v>
      </c>
    </row>
    <row r="110" spans="1:5" x14ac:dyDescent="0.25">
      <c r="A110" s="2">
        <v>44474</v>
      </c>
      <c r="B110" s="1">
        <v>8.0000000000000004E-4</v>
      </c>
      <c r="C110" s="1">
        <v>9.7999999999999997E-3</v>
      </c>
      <c r="D110" s="1">
        <v>1.54E-2</v>
      </c>
      <c r="E110" s="1">
        <v>2.1000000000000001E-2</v>
      </c>
    </row>
    <row r="111" spans="1:5" x14ac:dyDescent="0.25">
      <c r="A111" s="2">
        <v>44475</v>
      </c>
      <c r="B111" s="1">
        <v>8.0000000000000004E-4</v>
      </c>
      <c r="C111" s="1">
        <v>9.8999999999999991E-3</v>
      </c>
      <c r="D111" s="1">
        <v>1.5300000000000001E-2</v>
      </c>
      <c r="E111" s="1">
        <v>2.0799999999999999E-2</v>
      </c>
    </row>
    <row r="112" spans="1:5" x14ac:dyDescent="0.25">
      <c r="A112" s="2">
        <v>44476</v>
      </c>
      <c r="B112" s="1">
        <v>8.0000000000000004E-4</v>
      </c>
      <c r="C112" s="1">
        <v>1.0200000000000001E-2</v>
      </c>
      <c r="D112" s="1">
        <v>1.5800000000000002E-2</v>
      </c>
      <c r="E112" s="1">
        <v>2.1299999999999999E-2</v>
      </c>
    </row>
    <row r="113" spans="1:5" x14ac:dyDescent="0.25">
      <c r="A113" s="2">
        <v>44477</v>
      </c>
      <c r="B113" s="1">
        <v>8.0000000000000004E-4</v>
      </c>
      <c r="C113" s="1">
        <v>1.0500000000000001E-2</v>
      </c>
      <c r="D113" s="1">
        <v>1.61E-2</v>
      </c>
      <c r="E113" s="1">
        <v>2.1600000000000001E-2</v>
      </c>
    </row>
    <row r="114" spans="1:5" x14ac:dyDescent="0.25">
      <c r="A114" s="2">
        <v>44481</v>
      </c>
      <c r="B114" s="1">
        <v>8.0000000000000004E-4</v>
      </c>
      <c r="C114" s="1">
        <v>1.0800000000000001E-2</v>
      </c>
      <c r="D114" s="1">
        <v>1.5900000000000001E-2</v>
      </c>
      <c r="E114" s="1">
        <v>2.1000000000000001E-2</v>
      </c>
    </row>
    <row r="115" spans="1:5" x14ac:dyDescent="0.25">
      <c r="A115" s="2">
        <v>44482</v>
      </c>
      <c r="B115" s="1">
        <v>8.0000000000000004E-4</v>
      </c>
      <c r="C115" s="1">
        <v>1.09E-2</v>
      </c>
      <c r="D115" s="1">
        <v>1.5600000000000001E-2</v>
      </c>
      <c r="E115" s="1">
        <v>2.0499999999999997E-2</v>
      </c>
    </row>
    <row r="116" spans="1:5" x14ac:dyDescent="0.25">
      <c r="A116" s="2">
        <v>44483</v>
      </c>
      <c r="B116" s="1">
        <v>8.0000000000000004E-4</v>
      </c>
      <c r="C116" s="1">
        <v>1.0500000000000001E-2</v>
      </c>
      <c r="D116" s="1">
        <v>1.52E-2</v>
      </c>
      <c r="E116" s="1">
        <v>2.0199999999999999E-2</v>
      </c>
    </row>
    <row r="117" spans="1:5" x14ac:dyDescent="0.25">
      <c r="A117" s="2">
        <v>44484</v>
      </c>
      <c r="B117" s="1">
        <v>8.0000000000000004E-4</v>
      </c>
      <c r="C117" s="1">
        <v>1.1299999999999999E-2</v>
      </c>
      <c r="D117" s="1">
        <v>1.5900000000000001E-2</v>
      </c>
      <c r="E117" s="1">
        <v>2.0499999999999997E-2</v>
      </c>
    </row>
    <row r="118" spans="1:5" x14ac:dyDescent="0.25">
      <c r="A118" s="2">
        <v>44487</v>
      </c>
      <c r="B118" s="1">
        <v>8.0000000000000004E-4</v>
      </c>
      <c r="C118" s="1">
        <v>1.1599999999999999E-2</v>
      </c>
      <c r="D118" s="1">
        <v>1.5900000000000001E-2</v>
      </c>
      <c r="E118" s="1">
        <v>2.0099999999999996E-2</v>
      </c>
    </row>
    <row r="119" spans="1:5" x14ac:dyDescent="0.25">
      <c r="A119" s="2">
        <v>44488</v>
      </c>
      <c r="B119" s="1">
        <v>8.0000000000000004E-4</v>
      </c>
      <c r="C119" s="1">
        <v>1.1699999999999999E-2</v>
      </c>
      <c r="D119" s="1">
        <v>1.6500000000000001E-2</v>
      </c>
      <c r="E119" s="1">
        <v>2.0899999999999998E-2</v>
      </c>
    </row>
    <row r="120" spans="1:5" x14ac:dyDescent="0.25">
      <c r="A120" s="2">
        <v>44489</v>
      </c>
      <c r="B120" s="1">
        <v>8.0000000000000004E-4</v>
      </c>
      <c r="C120" s="1">
        <v>1.1599999999999999E-2</v>
      </c>
      <c r="D120" s="1">
        <v>1.6500000000000001E-2</v>
      </c>
      <c r="E120" s="1">
        <v>2.12E-2</v>
      </c>
    </row>
    <row r="121" spans="1:5" x14ac:dyDescent="0.25">
      <c r="A121" s="2">
        <v>44490</v>
      </c>
      <c r="B121" s="1">
        <v>8.0000000000000004E-4</v>
      </c>
      <c r="C121" s="1">
        <v>1.23E-2</v>
      </c>
      <c r="D121" s="1">
        <v>1.6799999999999999E-2</v>
      </c>
      <c r="E121" s="1">
        <v>2.1299999999999999E-2</v>
      </c>
    </row>
    <row r="122" spans="1:5" x14ac:dyDescent="0.25">
      <c r="A122" s="2">
        <v>44491</v>
      </c>
      <c r="B122" s="1">
        <v>8.0000000000000004E-4</v>
      </c>
      <c r="C122" s="1">
        <v>1.2199999999999999E-2</v>
      </c>
      <c r="D122" s="1">
        <v>1.66E-2</v>
      </c>
      <c r="E122" s="1">
        <v>2.0799999999999999E-2</v>
      </c>
    </row>
    <row r="123" spans="1:5" x14ac:dyDescent="0.25">
      <c r="A123" s="2">
        <v>44494</v>
      </c>
      <c r="B123" s="1">
        <v>8.0000000000000004E-4</v>
      </c>
      <c r="C123" s="1">
        <v>1.1899999999999999E-2</v>
      </c>
      <c r="D123" s="1">
        <v>1.6399999999999998E-2</v>
      </c>
      <c r="E123" s="1">
        <v>2.0899999999999998E-2</v>
      </c>
    </row>
    <row r="124" spans="1:5" x14ac:dyDescent="0.25">
      <c r="A124" s="2">
        <v>44495</v>
      </c>
      <c r="B124" s="1">
        <v>8.0000000000000004E-4</v>
      </c>
      <c r="C124" s="1">
        <v>1.2E-2</v>
      </c>
      <c r="D124" s="1">
        <v>1.6299999999999999E-2</v>
      </c>
      <c r="E124" s="1">
        <v>2.0499999999999997E-2</v>
      </c>
    </row>
    <row r="125" spans="1:5" x14ac:dyDescent="0.25">
      <c r="A125" s="2">
        <v>44496</v>
      </c>
      <c r="B125" s="1">
        <v>8.0000000000000004E-4</v>
      </c>
      <c r="C125" s="1">
        <v>1.1599999999999999E-2</v>
      </c>
      <c r="D125" s="1">
        <v>1.54E-2</v>
      </c>
      <c r="E125" s="1">
        <v>1.95E-2</v>
      </c>
    </row>
    <row r="126" spans="1:5" x14ac:dyDescent="0.25">
      <c r="A126" s="2">
        <v>44497</v>
      </c>
      <c r="B126" s="1">
        <v>8.0000000000000004E-4</v>
      </c>
      <c r="C126" s="1">
        <v>1.18E-2</v>
      </c>
      <c r="D126" s="1">
        <v>1.5700000000000002E-2</v>
      </c>
      <c r="E126" s="1">
        <v>1.9599999999999999E-2</v>
      </c>
    </row>
    <row r="127" spans="1:5" x14ac:dyDescent="0.25">
      <c r="A127" s="2">
        <v>44498</v>
      </c>
      <c r="B127" s="1">
        <v>7.000000000000001E-4</v>
      </c>
      <c r="C127" s="1">
        <v>1.18E-2</v>
      </c>
      <c r="D127" s="1">
        <v>1.55E-2</v>
      </c>
      <c r="E127" s="1">
        <v>1.9299999999999998E-2</v>
      </c>
    </row>
    <row r="128" spans="1:5" x14ac:dyDescent="0.25">
      <c r="A128" s="2">
        <v>44501</v>
      </c>
      <c r="B128" s="1">
        <v>8.0000000000000004E-4</v>
      </c>
      <c r="C128" s="1">
        <v>1.2E-2</v>
      </c>
      <c r="D128" s="1">
        <v>1.5800000000000002E-2</v>
      </c>
      <c r="E128" s="1">
        <v>1.9799999999999998E-2</v>
      </c>
    </row>
    <row r="129" spans="1:5" x14ac:dyDescent="0.25">
      <c r="A129" s="2">
        <v>44502</v>
      </c>
      <c r="B129" s="1">
        <v>8.0000000000000004E-4</v>
      </c>
      <c r="C129" s="1">
        <v>1.15E-2</v>
      </c>
      <c r="D129" s="1">
        <v>1.5600000000000001E-2</v>
      </c>
      <c r="E129" s="1">
        <v>1.9599999999999999E-2</v>
      </c>
    </row>
    <row r="130" spans="1:5" x14ac:dyDescent="0.25">
      <c r="A130" s="2">
        <v>44503</v>
      </c>
      <c r="B130" s="1">
        <v>8.0000000000000004E-4</v>
      </c>
      <c r="C130" s="1">
        <v>1.1899999999999999E-2</v>
      </c>
      <c r="D130" s="1">
        <v>1.6E-2</v>
      </c>
      <c r="E130" s="1">
        <v>0.02</v>
      </c>
    </row>
    <row r="131" spans="1:5" x14ac:dyDescent="0.25">
      <c r="A131" s="2">
        <v>44504</v>
      </c>
      <c r="B131" s="1">
        <v>8.0000000000000004E-4</v>
      </c>
      <c r="C131" s="1">
        <v>1.1000000000000001E-2</v>
      </c>
      <c r="D131" s="1">
        <v>1.5300000000000001E-2</v>
      </c>
      <c r="E131" s="1">
        <v>1.9599999999999999E-2</v>
      </c>
    </row>
    <row r="132" spans="1:5" x14ac:dyDescent="0.25">
      <c r="A132" s="2">
        <v>44505</v>
      </c>
      <c r="B132" s="1">
        <v>8.0000000000000004E-4</v>
      </c>
      <c r="C132" s="1">
        <v>1.04E-2</v>
      </c>
      <c r="D132" s="1">
        <v>1.4499999999999999E-2</v>
      </c>
      <c r="E132" s="1">
        <v>1.8700000000000001E-2</v>
      </c>
    </row>
    <row r="133" spans="1:5" x14ac:dyDescent="0.25">
      <c r="A133" s="2">
        <v>44508</v>
      </c>
      <c r="B133" s="1">
        <v>8.0000000000000004E-4</v>
      </c>
      <c r="C133" s="1">
        <v>1.1299999999999999E-2</v>
      </c>
      <c r="D133" s="1">
        <v>1.5100000000000001E-2</v>
      </c>
      <c r="E133" s="1">
        <v>1.89E-2</v>
      </c>
    </row>
    <row r="134" spans="1:5" x14ac:dyDescent="0.25">
      <c r="A134" s="2">
        <v>44509</v>
      </c>
      <c r="B134" s="1">
        <v>8.0000000000000004E-4</v>
      </c>
      <c r="C134" s="1">
        <v>1.0800000000000001E-2</v>
      </c>
      <c r="D134" s="1">
        <v>1.46E-2</v>
      </c>
      <c r="E134" s="1">
        <v>1.83E-2</v>
      </c>
    </row>
    <row r="135" spans="1:5" x14ac:dyDescent="0.25">
      <c r="A135" s="2">
        <v>44510</v>
      </c>
      <c r="B135" s="1">
        <v>8.0000000000000004E-4</v>
      </c>
      <c r="C135" s="1">
        <v>1.23E-2</v>
      </c>
      <c r="D135" s="1">
        <v>1.5600000000000001E-2</v>
      </c>
      <c r="E135" s="1">
        <v>1.9199999999999998E-2</v>
      </c>
    </row>
    <row r="136" spans="1:5" x14ac:dyDescent="0.25">
      <c r="A136" s="2">
        <v>44512</v>
      </c>
      <c r="B136" s="1">
        <v>8.0000000000000004E-4</v>
      </c>
      <c r="C136" s="1">
        <v>1.24E-2</v>
      </c>
      <c r="D136" s="1">
        <v>1.5800000000000002E-2</v>
      </c>
      <c r="E136" s="1">
        <v>1.95E-2</v>
      </c>
    </row>
    <row r="137" spans="1:5" x14ac:dyDescent="0.25">
      <c r="A137" s="2">
        <v>44515</v>
      </c>
      <c r="B137" s="1">
        <v>8.0000000000000004E-4</v>
      </c>
      <c r="C137" s="1">
        <v>1.26E-2</v>
      </c>
      <c r="D137" s="1">
        <v>1.6299999999999999E-2</v>
      </c>
      <c r="E137" s="1">
        <v>2.0099999999999996E-2</v>
      </c>
    </row>
    <row r="138" spans="1:5" x14ac:dyDescent="0.25">
      <c r="A138" s="2">
        <v>44516</v>
      </c>
      <c r="B138" s="1">
        <v>8.0000000000000004E-4</v>
      </c>
      <c r="C138" s="1">
        <v>1.2699999999999999E-2</v>
      </c>
      <c r="D138" s="1">
        <v>1.6299999999999999E-2</v>
      </c>
      <c r="E138" s="1">
        <v>2.0199999999999999E-2</v>
      </c>
    </row>
    <row r="139" spans="1:5" x14ac:dyDescent="0.25">
      <c r="A139" s="2">
        <v>44517</v>
      </c>
      <c r="B139" s="1">
        <v>8.0000000000000004E-4</v>
      </c>
      <c r="C139" s="1">
        <v>1.24E-2</v>
      </c>
      <c r="D139" s="1">
        <v>1.6E-2</v>
      </c>
      <c r="E139" s="1">
        <v>0.02</v>
      </c>
    </row>
    <row r="140" spans="1:5" x14ac:dyDescent="0.25">
      <c r="A140" s="2">
        <v>44518</v>
      </c>
      <c r="B140" s="1">
        <v>8.0000000000000004E-4</v>
      </c>
      <c r="C140" s="1">
        <v>1.2199999999999999E-2</v>
      </c>
      <c r="D140" s="1">
        <v>1.5900000000000001E-2</v>
      </c>
      <c r="E140" s="1">
        <v>1.9699999999999999E-2</v>
      </c>
    </row>
    <row r="141" spans="1:5" x14ac:dyDescent="0.25">
      <c r="A141" s="2">
        <v>44519</v>
      </c>
      <c r="B141" s="1">
        <v>8.0000000000000004E-4</v>
      </c>
      <c r="C141" s="1">
        <v>1.2199999999999999E-2</v>
      </c>
      <c r="D141" s="1">
        <v>1.54E-2</v>
      </c>
      <c r="E141" s="1">
        <v>1.9099999999999999E-2</v>
      </c>
    </row>
    <row r="142" spans="1:5" x14ac:dyDescent="0.25">
      <c r="A142" s="2">
        <v>44522</v>
      </c>
      <c r="B142" s="1">
        <v>8.0000000000000004E-4</v>
      </c>
      <c r="C142" s="1">
        <v>1.3300000000000001E-2</v>
      </c>
      <c r="D142" s="1">
        <v>1.6299999999999999E-2</v>
      </c>
      <c r="E142" s="1">
        <v>1.9799999999999998E-2</v>
      </c>
    </row>
    <row r="143" spans="1:5" x14ac:dyDescent="0.25">
      <c r="A143" s="2">
        <v>44523</v>
      </c>
      <c r="B143" s="1">
        <v>8.0000000000000004E-4</v>
      </c>
      <c r="C143" s="1">
        <v>1.3300000000000001E-2</v>
      </c>
      <c r="D143" s="1">
        <v>1.67E-2</v>
      </c>
      <c r="E143" s="1">
        <v>2.0199999999999999E-2</v>
      </c>
    </row>
    <row r="144" spans="1:5" x14ac:dyDescent="0.25">
      <c r="A144" s="2">
        <v>44524</v>
      </c>
      <c r="B144" s="1">
        <v>8.0000000000000004E-4</v>
      </c>
      <c r="C144" s="1">
        <v>1.34E-2</v>
      </c>
      <c r="D144" s="1">
        <v>1.6399999999999998E-2</v>
      </c>
      <c r="E144" s="1">
        <v>1.9599999999999999E-2</v>
      </c>
    </row>
    <row r="145" spans="1:5" x14ac:dyDescent="0.25">
      <c r="A145" s="2">
        <v>44526</v>
      </c>
      <c r="B145" s="1">
        <v>8.0000000000000004E-4</v>
      </c>
      <c r="C145" s="1">
        <v>1.1599999999999999E-2</v>
      </c>
      <c r="D145" s="1">
        <v>1.4800000000000001E-2</v>
      </c>
      <c r="E145" s="1">
        <v>1.83E-2</v>
      </c>
    </row>
    <row r="146" spans="1:5" x14ac:dyDescent="0.25">
      <c r="A146" s="2">
        <v>44529</v>
      </c>
      <c r="B146" s="1">
        <v>8.0000000000000004E-4</v>
      </c>
      <c r="C146" s="1">
        <v>1.18E-2</v>
      </c>
      <c r="D146" s="1">
        <v>1.52E-2</v>
      </c>
      <c r="E146" s="1">
        <v>1.8700000000000001E-2</v>
      </c>
    </row>
    <row r="147" spans="1:5" x14ac:dyDescent="0.25">
      <c r="A147" s="2">
        <v>44530</v>
      </c>
      <c r="B147" s="1">
        <v>7.000000000000001E-4</v>
      </c>
      <c r="C147" s="1">
        <v>1.1399999999999999E-2</v>
      </c>
      <c r="D147" s="1">
        <v>1.43E-2</v>
      </c>
      <c r="E147" s="1">
        <v>1.78E-2</v>
      </c>
    </row>
    <row r="148" spans="1:5" x14ac:dyDescent="0.25">
      <c r="A148" s="2">
        <v>44531</v>
      </c>
      <c r="B148" s="1">
        <v>8.0000000000000004E-4</v>
      </c>
      <c r="C148" s="1">
        <v>1.15E-2</v>
      </c>
      <c r="D148" s="1">
        <v>1.43E-2</v>
      </c>
      <c r="E148" s="1">
        <v>1.77E-2</v>
      </c>
    </row>
    <row r="149" spans="1:5" x14ac:dyDescent="0.25">
      <c r="A149" s="2">
        <v>44532</v>
      </c>
      <c r="B149" s="1">
        <v>8.0000000000000004E-4</v>
      </c>
      <c r="C149" s="1">
        <v>1.21E-2</v>
      </c>
      <c r="D149" s="1">
        <v>1.44E-2</v>
      </c>
      <c r="E149" s="1">
        <v>1.7600000000000001E-2</v>
      </c>
    </row>
    <row r="150" spans="1:5" x14ac:dyDescent="0.25">
      <c r="A150" s="2">
        <v>44533</v>
      </c>
      <c r="B150" s="1">
        <v>8.0000000000000004E-4</v>
      </c>
      <c r="C150" s="1">
        <v>1.1299999999999999E-2</v>
      </c>
      <c r="D150" s="1">
        <v>1.3500000000000002E-2</v>
      </c>
      <c r="E150" s="1">
        <v>1.6899999999999998E-2</v>
      </c>
    </row>
    <row r="151" spans="1:5" x14ac:dyDescent="0.25">
      <c r="A151" s="2">
        <v>44536</v>
      </c>
      <c r="B151" s="1">
        <v>8.0000000000000004E-4</v>
      </c>
      <c r="C151" s="1">
        <v>1.21E-2</v>
      </c>
      <c r="D151" s="1">
        <v>1.43E-2</v>
      </c>
      <c r="E151" s="1">
        <v>1.7500000000000002E-2</v>
      </c>
    </row>
    <row r="152" spans="1:5" x14ac:dyDescent="0.25">
      <c r="A152" s="2">
        <v>44537</v>
      </c>
      <c r="B152" s="1">
        <v>8.0000000000000004E-4</v>
      </c>
      <c r="C152" s="1">
        <v>1.26E-2</v>
      </c>
      <c r="D152" s="1">
        <v>1.4800000000000001E-2</v>
      </c>
      <c r="E152" s="1">
        <v>1.8000000000000002E-2</v>
      </c>
    </row>
    <row r="153" spans="1:5" x14ac:dyDescent="0.25">
      <c r="A153" s="2">
        <v>44538</v>
      </c>
      <c r="B153" s="1">
        <v>8.0000000000000004E-4</v>
      </c>
      <c r="C153" s="1">
        <v>1.2699999999999999E-2</v>
      </c>
      <c r="D153" s="1">
        <v>1.52E-2</v>
      </c>
      <c r="E153" s="1">
        <v>1.8700000000000001E-2</v>
      </c>
    </row>
    <row r="154" spans="1:5" x14ac:dyDescent="0.25">
      <c r="A154" s="2">
        <v>44539</v>
      </c>
      <c r="B154" s="1">
        <v>8.0000000000000004E-4</v>
      </c>
      <c r="C154" s="1">
        <v>1.26E-2</v>
      </c>
      <c r="D154" s="1">
        <v>1.49E-2</v>
      </c>
      <c r="E154" s="1">
        <v>1.8700000000000001E-2</v>
      </c>
    </row>
    <row r="155" spans="1:5" x14ac:dyDescent="0.25">
      <c r="A155" s="2">
        <v>44540</v>
      </c>
      <c r="B155" s="1">
        <v>8.0000000000000004E-4</v>
      </c>
      <c r="C155" s="1">
        <v>1.2500000000000001E-2</v>
      </c>
      <c r="D155" s="1">
        <v>1.4800000000000001E-2</v>
      </c>
      <c r="E155" s="1">
        <v>1.8799999999999997E-2</v>
      </c>
    </row>
    <row r="156" spans="1:5" x14ac:dyDescent="0.25">
      <c r="A156" s="2">
        <v>44543</v>
      </c>
      <c r="B156" s="1">
        <v>8.0000000000000004E-4</v>
      </c>
      <c r="C156" s="1">
        <v>1.21E-2</v>
      </c>
      <c r="D156" s="1">
        <v>1.4199999999999999E-2</v>
      </c>
      <c r="E156" s="1">
        <v>1.8100000000000002E-2</v>
      </c>
    </row>
    <row r="157" spans="1:5" x14ac:dyDescent="0.25">
      <c r="A157" s="2">
        <v>44544</v>
      </c>
      <c r="B157" s="1">
        <v>8.0000000000000004E-4</v>
      </c>
      <c r="C157" s="1">
        <v>1.23E-2</v>
      </c>
      <c r="D157" s="1">
        <v>1.44E-2</v>
      </c>
      <c r="E157" s="1">
        <v>1.8200000000000001E-2</v>
      </c>
    </row>
    <row r="158" spans="1:5" x14ac:dyDescent="0.25">
      <c r="A158" s="2">
        <v>44545</v>
      </c>
      <c r="B158" s="1">
        <v>8.0000000000000004E-4</v>
      </c>
      <c r="C158" s="1">
        <v>1.26E-2</v>
      </c>
      <c r="D158" s="1">
        <v>1.47E-2</v>
      </c>
      <c r="E158" s="1">
        <v>1.8600000000000002E-2</v>
      </c>
    </row>
    <row r="159" spans="1:5" x14ac:dyDescent="0.25">
      <c r="A159" s="2">
        <v>44546</v>
      </c>
      <c r="B159" s="1">
        <v>8.0000000000000004E-4</v>
      </c>
      <c r="C159" s="1">
        <v>1.1899999999999999E-2</v>
      </c>
      <c r="D159" s="1">
        <v>1.44E-2</v>
      </c>
      <c r="E159" s="1">
        <v>1.8700000000000001E-2</v>
      </c>
    </row>
    <row r="160" spans="1:5" x14ac:dyDescent="0.25">
      <c r="A160" s="2">
        <v>44547</v>
      </c>
      <c r="B160" s="1">
        <v>8.0000000000000004E-4</v>
      </c>
      <c r="C160" s="1">
        <v>1.18E-2</v>
      </c>
      <c r="D160" s="1">
        <v>1.41E-2</v>
      </c>
      <c r="E160" s="1">
        <v>1.8200000000000001E-2</v>
      </c>
    </row>
    <row r="161" spans="1:5" x14ac:dyDescent="0.25">
      <c r="A161" s="2">
        <v>44550</v>
      </c>
      <c r="B161" s="1">
        <v>8.0000000000000004E-4</v>
      </c>
      <c r="C161" s="1">
        <v>1.1699999999999999E-2</v>
      </c>
      <c r="D161" s="1">
        <v>1.43E-2</v>
      </c>
      <c r="E161" s="1">
        <v>1.8500000000000003E-2</v>
      </c>
    </row>
    <row r="162" spans="1:5" x14ac:dyDescent="0.25">
      <c r="A162" s="2">
        <v>44551</v>
      </c>
      <c r="B162" s="1">
        <v>8.0000000000000004E-4</v>
      </c>
      <c r="C162" s="1">
        <v>1.24E-2</v>
      </c>
      <c r="D162" s="1">
        <v>1.4800000000000001E-2</v>
      </c>
      <c r="E162" s="1">
        <v>1.89E-2</v>
      </c>
    </row>
    <row r="163" spans="1:5" x14ac:dyDescent="0.25">
      <c r="A163" s="2">
        <v>44552</v>
      </c>
      <c r="B163" s="1">
        <v>8.0000000000000004E-4</v>
      </c>
      <c r="C163" s="1">
        <v>1.23E-2</v>
      </c>
      <c r="D163" s="1">
        <v>1.46E-2</v>
      </c>
      <c r="E163" s="1">
        <v>1.8600000000000002E-2</v>
      </c>
    </row>
    <row r="164" spans="1:5" x14ac:dyDescent="0.25">
      <c r="A164" s="2">
        <v>44553</v>
      </c>
      <c r="B164" s="1">
        <v>8.0000000000000004E-4</v>
      </c>
      <c r="C164" s="1">
        <v>1.2500000000000001E-2</v>
      </c>
      <c r="D164" s="1">
        <v>1.4999999999999999E-2</v>
      </c>
      <c r="E164" s="1">
        <v>1.9099999999999999E-2</v>
      </c>
    </row>
    <row r="165" spans="1:5" x14ac:dyDescent="0.25">
      <c r="A165" s="2">
        <v>44557</v>
      </c>
      <c r="B165" s="1">
        <v>8.0000000000000004E-4</v>
      </c>
      <c r="C165" s="1">
        <v>1.26E-2</v>
      </c>
      <c r="D165" s="1">
        <v>1.4800000000000001E-2</v>
      </c>
      <c r="E165" s="1">
        <v>1.8799999999999997E-2</v>
      </c>
    </row>
    <row r="166" spans="1:5" x14ac:dyDescent="0.25">
      <c r="A166" s="2">
        <v>44558</v>
      </c>
      <c r="B166" s="1">
        <v>8.0000000000000004E-4</v>
      </c>
      <c r="C166" s="1">
        <v>1.2699999999999999E-2</v>
      </c>
      <c r="D166" s="1">
        <v>1.49E-2</v>
      </c>
      <c r="E166" s="1">
        <v>1.9E-2</v>
      </c>
    </row>
    <row r="167" spans="1:5" x14ac:dyDescent="0.25">
      <c r="A167" s="2">
        <v>44559</v>
      </c>
      <c r="B167" s="1">
        <v>8.0000000000000004E-4</v>
      </c>
      <c r="C167" s="1">
        <v>1.29E-2</v>
      </c>
      <c r="D167" s="1">
        <v>1.55E-2</v>
      </c>
      <c r="E167" s="1">
        <v>1.9599999999999999E-2</v>
      </c>
    </row>
    <row r="168" spans="1:5" x14ac:dyDescent="0.25">
      <c r="A168" s="2">
        <v>44560</v>
      </c>
      <c r="B168" s="1">
        <v>8.0000000000000004E-4</v>
      </c>
      <c r="C168" s="1">
        <v>1.2699999999999999E-2</v>
      </c>
      <c r="D168" s="1">
        <v>1.52E-2</v>
      </c>
      <c r="E168" s="1">
        <v>1.9299999999999998E-2</v>
      </c>
    </row>
    <row r="169" spans="1:5" x14ac:dyDescent="0.25">
      <c r="A169" s="2">
        <v>44561</v>
      </c>
      <c r="B169" s="1">
        <v>7.000000000000001E-4</v>
      </c>
      <c r="C169" s="1">
        <v>1.26E-2</v>
      </c>
      <c r="D169" s="1">
        <v>1.52E-2</v>
      </c>
      <c r="E169" s="1">
        <v>1.9E-2</v>
      </c>
    </row>
    <row r="170" spans="1:5" x14ac:dyDescent="0.25">
      <c r="A170" s="2">
        <v>44564</v>
      </c>
      <c r="B170" s="1">
        <v>8.0000000000000004E-4</v>
      </c>
      <c r="C170" s="1">
        <v>1.37E-2</v>
      </c>
      <c r="D170" s="1">
        <v>1.6299999999999999E-2</v>
      </c>
      <c r="E170" s="1">
        <v>2.0099999999999996E-2</v>
      </c>
    </row>
    <row r="171" spans="1:5" x14ac:dyDescent="0.25">
      <c r="A171" s="2">
        <v>44565</v>
      </c>
      <c r="B171" s="1">
        <v>8.0000000000000004E-4</v>
      </c>
      <c r="C171" s="1">
        <v>1.37E-2</v>
      </c>
      <c r="D171" s="1">
        <v>1.66E-2</v>
      </c>
      <c r="E171" s="1">
        <v>2.07E-2</v>
      </c>
    </row>
    <row r="172" spans="1:5" x14ac:dyDescent="0.25">
      <c r="A172" s="2">
        <v>44566</v>
      </c>
      <c r="B172" s="1">
        <v>8.0000000000000004E-4</v>
      </c>
      <c r="C172" s="1">
        <v>1.43E-2</v>
      </c>
      <c r="D172" s="1">
        <v>1.7100000000000001E-2</v>
      </c>
      <c r="E172" s="1">
        <v>2.0899999999999998E-2</v>
      </c>
    </row>
    <row r="173" spans="1:5" x14ac:dyDescent="0.25">
      <c r="A173" s="2">
        <v>44567</v>
      </c>
      <c r="B173" s="1">
        <v>8.0000000000000004E-4</v>
      </c>
      <c r="C173" s="1">
        <v>1.47E-2</v>
      </c>
      <c r="D173" s="1">
        <v>1.7299999999999999E-2</v>
      </c>
      <c r="E173" s="1">
        <v>2.0899999999999998E-2</v>
      </c>
    </row>
    <row r="174" spans="1:5" x14ac:dyDescent="0.25">
      <c r="A174" s="2">
        <v>44568</v>
      </c>
      <c r="B174" s="1">
        <v>8.0000000000000004E-4</v>
      </c>
      <c r="C174" s="1">
        <v>1.4999999999999999E-2</v>
      </c>
      <c r="D174" s="1">
        <v>1.7600000000000001E-2</v>
      </c>
      <c r="E174" s="1">
        <v>2.1099999999999997E-2</v>
      </c>
    </row>
    <row r="175" spans="1:5" x14ac:dyDescent="0.25">
      <c r="A175" s="2">
        <v>44571</v>
      </c>
      <c r="B175" s="1">
        <v>8.0000000000000004E-4</v>
      </c>
      <c r="C175" s="1">
        <v>1.5300000000000001E-2</v>
      </c>
      <c r="D175" s="1">
        <v>1.78E-2</v>
      </c>
      <c r="E175" s="1">
        <v>2.1099999999999997E-2</v>
      </c>
    </row>
    <row r="176" spans="1:5" x14ac:dyDescent="0.25">
      <c r="A176" s="2">
        <v>44572</v>
      </c>
      <c r="B176" s="1">
        <v>8.0000000000000004E-4</v>
      </c>
      <c r="C176" s="1">
        <v>1.5100000000000001E-2</v>
      </c>
      <c r="D176" s="1">
        <v>1.7500000000000002E-2</v>
      </c>
      <c r="E176" s="1">
        <v>2.0799999999999999E-2</v>
      </c>
    </row>
    <row r="177" spans="1:5" x14ac:dyDescent="0.25">
      <c r="A177" s="2">
        <v>44573</v>
      </c>
      <c r="B177" s="1">
        <v>8.0000000000000004E-4</v>
      </c>
      <c r="C177" s="1">
        <v>1.4999999999999999E-2</v>
      </c>
      <c r="D177" s="1">
        <v>1.7399999999999999E-2</v>
      </c>
      <c r="E177" s="1">
        <v>2.0799999999999999E-2</v>
      </c>
    </row>
    <row r="178" spans="1:5" x14ac:dyDescent="0.25">
      <c r="A178" s="2">
        <v>44574</v>
      </c>
      <c r="B178" s="1">
        <v>8.0000000000000004E-4</v>
      </c>
      <c r="C178" s="1">
        <v>1.47E-2</v>
      </c>
      <c r="D178" s="1">
        <v>1.7000000000000001E-2</v>
      </c>
      <c r="E178" s="1">
        <v>2.0499999999999997E-2</v>
      </c>
    </row>
    <row r="179" spans="1:5" x14ac:dyDescent="0.25">
      <c r="A179" s="2">
        <v>44575</v>
      </c>
      <c r="B179" s="1">
        <v>8.0000000000000004E-4</v>
      </c>
      <c r="C179" s="1">
        <v>1.55E-2</v>
      </c>
      <c r="D179" s="1">
        <v>1.78E-2</v>
      </c>
      <c r="E179" s="1">
        <v>2.12E-2</v>
      </c>
    </row>
    <row r="180" spans="1:5" x14ac:dyDescent="0.25">
      <c r="A180" s="2">
        <v>44579</v>
      </c>
      <c r="B180" s="1">
        <v>8.0000000000000004E-4</v>
      </c>
      <c r="C180" s="1">
        <v>1.6500000000000001E-2</v>
      </c>
      <c r="D180" s="1">
        <v>1.8700000000000001E-2</v>
      </c>
      <c r="E180" s="1">
        <v>2.18E-2</v>
      </c>
    </row>
    <row r="181" spans="1:5" x14ac:dyDescent="0.25">
      <c r="A181" s="2">
        <v>44580</v>
      </c>
      <c r="B181" s="1">
        <v>8.0000000000000004E-4</v>
      </c>
      <c r="C181" s="1">
        <v>1.6200000000000003E-2</v>
      </c>
      <c r="D181" s="1">
        <v>1.83E-2</v>
      </c>
      <c r="E181" s="1">
        <v>2.1400000000000002E-2</v>
      </c>
    </row>
    <row r="182" spans="1:5" x14ac:dyDescent="0.25">
      <c r="A182" s="2">
        <v>44581</v>
      </c>
      <c r="B182" s="1">
        <v>8.0000000000000004E-4</v>
      </c>
      <c r="C182" s="1">
        <v>1.6200000000000003E-2</v>
      </c>
      <c r="D182" s="1">
        <v>1.83E-2</v>
      </c>
      <c r="E182" s="1">
        <v>2.1400000000000002E-2</v>
      </c>
    </row>
    <row r="183" spans="1:5" x14ac:dyDescent="0.25">
      <c r="A183" s="2">
        <v>44582</v>
      </c>
      <c r="B183" s="1">
        <v>8.0000000000000004E-4</v>
      </c>
      <c r="C183" s="1">
        <v>1.54E-2</v>
      </c>
      <c r="D183" s="1">
        <v>1.7500000000000002E-2</v>
      </c>
      <c r="E183" s="1">
        <v>2.07E-2</v>
      </c>
    </row>
    <row r="184" spans="1:5" x14ac:dyDescent="0.25">
      <c r="A184" s="2">
        <v>44585</v>
      </c>
      <c r="B184" s="1">
        <v>8.0000000000000004E-4</v>
      </c>
      <c r="C184" s="1">
        <v>1.5300000000000001E-2</v>
      </c>
      <c r="D184" s="1">
        <v>1.7500000000000002E-2</v>
      </c>
      <c r="E184" s="1">
        <v>2.1000000000000001E-2</v>
      </c>
    </row>
    <row r="185" spans="1:5" x14ac:dyDescent="0.25">
      <c r="A185" s="2">
        <v>44586</v>
      </c>
      <c r="B185" s="1">
        <v>8.0000000000000004E-4</v>
      </c>
      <c r="C185" s="1">
        <v>1.5600000000000001E-2</v>
      </c>
      <c r="D185" s="1">
        <v>1.78E-2</v>
      </c>
      <c r="E185" s="1">
        <v>2.12E-2</v>
      </c>
    </row>
    <row r="186" spans="1:5" x14ac:dyDescent="0.25">
      <c r="A186" s="2">
        <v>44587</v>
      </c>
      <c r="B186" s="1">
        <v>8.0000000000000004E-4</v>
      </c>
      <c r="C186" s="1">
        <v>1.66E-2</v>
      </c>
      <c r="D186" s="1">
        <v>1.8500000000000003E-2</v>
      </c>
      <c r="E186" s="1">
        <v>2.1600000000000001E-2</v>
      </c>
    </row>
    <row r="187" spans="1:5" x14ac:dyDescent="0.25">
      <c r="A187" s="2">
        <v>44588</v>
      </c>
      <c r="B187" s="1">
        <v>8.0000000000000004E-4</v>
      </c>
      <c r="C187" s="1">
        <v>1.66E-2</v>
      </c>
      <c r="D187" s="1">
        <v>1.8100000000000002E-2</v>
      </c>
      <c r="E187" s="1">
        <v>2.0899999999999998E-2</v>
      </c>
    </row>
    <row r="188" spans="1:5" x14ac:dyDescent="0.25">
      <c r="A188" s="2">
        <v>44589</v>
      </c>
      <c r="B188" s="1">
        <v>8.0000000000000004E-4</v>
      </c>
      <c r="C188" s="1">
        <v>1.61E-2</v>
      </c>
      <c r="D188" s="1">
        <v>1.78E-2</v>
      </c>
      <c r="E188" s="1">
        <v>2.07E-2</v>
      </c>
    </row>
    <row r="189" spans="1:5" x14ac:dyDescent="0.25">
      <c r="A189" s="2">
        <v>44592</v>
      </c>
      <c r="B189" s="1">
        <v>8.0000000000000004E-4</v>
      </c>
      <c r="C189" s="1">
        <v>1.6200000000000003E-2</v>
      </c>
      <c r="D189" s="1">
        <v>1.7899999999999999E-2</v>
      </c>
      <c r="E189" s="1">
        <v>2.1099999999999997E-2</v>
      </c>
    </row>
    <row r="190" spans="1:5" x14ac:dyDescent="0.25">
      <c r="A190" s="2">
        <v>44593</v>
      </c>
      <c r="B190" s="1">
        <v>8.0000000000000004E-4</v>
      </c>
      <c r="C190" s="1">
        <v>1.6299999999999999E-2</v>
      </c>
      <c r="D190" s="1">
        <v>1.8100000000000002E-2</v>
      </c>
      <c r="E190" s="1">
        <v>2.12E-2</v>
      </c>
    </row>
    <row r="191" spans="1:5" x14ac:dyDescent="0.25">
      <c r="A191" s="2">
        <v>44594</v>
      </c>
      <c r="B191" s="1">
        <v>8.0000000000000004E-4</v>
      </c>
      <c r="C191" s="1">
        <v>1.6E-2</v>
      </c>
      <c r="D191" s="1">
        <v>1.78E-2</v>
      </c>
      <c r="E191" s="1">
        <v>2.1099999999999997E-2</v>
      </c>
    </row>
    <row r="192" spans="1:5" x14ac:dyDescent="0.25">
      <c r="A192" s="2">
        <v>44595</v>
      </c>
      <c r="B192" s="1">
        <v>8.0000000000000004E-4</v>
      </c>
      <c r="C192" s="1">
        <v>1.66E-2</v>
      </c>
      <c r="D192" s="1">
        <v>1.8200000000000001E-2</v>
      </c>
      <c r="E192" s="1">
        <v>2.1400000000000002E-2</v>
      </c>
    </row>
    <row r="193" spans="1:5" x14ac:dyDescent="0.25">
      <c r="A193" s="2">
        <v>44596</v>
      </c>
      <c r="B193" s="1">
        <v>8.0000000000000004E-4</v>
      </c>
      <c r="C193" s="1">
        <v>1.78E-2</v>
      </c>
      <c r="D193" s="1">
        <v>1.9299999999999998E-2</v>
      </c>
      <c r="E193" s="1">
        <v>2.23E-2</v>
      </c>
    </row>
    <row r="194" spans="1:5" x14ac:dyDescent="0.25">
      <c r="A194" s="2">
        <v>44599</v>
      </c>
      <c r="B194" s="1">
        <v>8.0000000000000004E-4</v>
      </c>
      <c r="C194" s="1">
        <v>1.7600000000000001E-2</v>
      </c>
      <c r="D194" s="1">
        <v>1.9199999999999998E-2</v>
      </c>
      <c r="E194" s="1">
        <v>2.2200000000000001E-2</v>
      </c>
    </row>
    <row r="195" spans="1:5" x14ac:dyDescent="0.25">
      <c r="A195" s="2">
        <v>44600</v>
      </c>
      <c r="B195" s="1">
        <v>8.0000000000000004E-4</v>
      </c>
      <c r="C195" s="1">
        <v>1.8100000000000002E-2</v>
      </c>
      <c r="D195" s="1">
        <v>1.9599999999999999E-2</v>
      </c>
      <c r="E195" s="1">
        <v>2.2499999999999999E-2</v>
      </c>
    </row>
    <row r="196" spans="1:5" x14ac:dyDescent="0.25">
      <c r="A196" s="2">
        <v>44601</v>
      </c>
      <c r="B196" s="1">
        <v>8.0000000000000004E-4</v>
      </c>
      <c r="C196" s="1">
        <v>1.8200000000000001E-2</v>
      </c>
      <c r="D196" s="1">
        <v>1.9400000000000001E-2</v>
      </c>
      <c r="E196" s="1">
        <v>2.2499999999999999E-2</v>
      </c>
    </row>
    <row r="197" spans="1:5" x14ac:dyDescent="0.25">
      <c r="A197" s="2">
        <v>44602</v>
      </c>
      <c r="B197" s="1">
        <v>8.0000000000000004E-4</v>
      </c>
      <c r="C197" s="1">
        <v>1.9599999999999999E-2</v>
      </c>
      <c r="D197" s="1">
        <v>2.0299999999999999E-2</v>
      </c>
      <c r="E197" s="1">
        <v>2.3E-2</v>
      </c>
    </row>
    <row r="198" spans="1:5" x14ac:dyDescent="0.25">
      <c r="A198" s="2">
        <v>44603</v>
      </c>
      <c r="B198" s="1">
        <v>8.0000000000000004E-4</v>
      </c>
      <c r="C198" s="1">
        <v>1.84E-2</v>
      </c>
      <c r="D198" s="1">
        <v>1.9199999999999998E-2</v>
      </c>
      <c r="E198" s="1">
        <v>2.2400000000000003E-2</v>
      </c>
    </row>
    <row r="199" spans="1:5" x14ac:dyDescent="0.25">
      <c r="A199" s="2">
        <v>44606</v>
      </c>
      <c r="B199" s="1">
        <v>8.0000000000000004E-4</v>
      </c>
      <c r="C199" s="1">
        <v>1.9E-2</v>
      </c>
      <c r="D199" s="1">
        <v>1.9799999999999998E-2</v>
      </c>
      <c r="E199" s="1">
        <v>2.29E-2</v>
      </c>
    </row>
    <row r="200" spans="1:5" x14ac:dyDescent="0.25">
      <c r="A200" s="2">
        <v>44607</v>
      </c>
      <c r="B200" s="1">
        <v>8.0000000000000004E-4</v>
      </c>
      <c r="C200" s="1">
        <v>1.9400000000000001E-2</v>
      </c>
      <c r="D200" s="1">
        <v>2.0499999999999997E-2</v>
      </c>
      <c r="E200" s="1">
        <v>2.3700000000000002E-2</v>
      </c>
    </row>
    <row r="201" spans="1:5" x14ac:dyDescent="0.25">
      <c r="A201" s="2">
        <v>44608</v>
      </c>
      <c r="B201" s="1">
        <v>8.0000000000000004E-4</v>
      </c>
      <c r="C201" s="1">
        <v>1.9E-2</v>
      </c>
      <c r="D201" s="1">
        <v>2.0299999999999999E-2</v>
      </c>
      <c r="E201" s="1">
        <v>2.3399999999999997E-2</v>
      </c>
    </row>
    <row r="202" spans="1:5" x14ac:dyDescent="0.25">
      <c r="A202" s="2">
        <v>44609</v>
      </c>
      <c r="B202" s="1">
        <v>8.0000000000000004E-4</v>
      </c>
      <c r="C202" s="1">
        <v>1.8500000000000003E-2</v>
      </c>
      <c r="D202" s="1">
        <v>1.9699999999999999E-2</v>
      </c>
      <c r="E202" s="1">
        <v>2.3099999999999999E-2</v>
      </c>
    </row>
    <row r="203" spans="1:5" x14ac:dyDescent="0.25">
      <c r="A203" s="2">
        <v>44610</v>
      </c>
      <c r="B203" s="1">
        <v>8.0000000000000004E-4</v>
      </c>
      <c r="C203" s="1">
        <v>1.8200000000000001E-2</v>
      </c>
      <c r="D203" s="1">
        <v>1.9199999999999998E-2</v>
      </c>
      <c r="E203" s="1">
        <v>2.2400000000000003E-2</v>
      </c>
    </row>
    <row r="204" spans="1:5" x14ac:dyDescent="0.25">
      <c r="A204" s="2">
        <v>44614</v>
      </c>
      <c r="B204" s="1">
        <v>8.0000000000000004E-4</v>
      </c>
      <c r="C204" s="1">
        <v>1.8500000000000003E-2</v>
      </c>
      <c r="D204" s="1">
        <v>1.9400000000000001E-2</v>
      </c>
      <c r="E204" s="1">
        <v>2.2400000000000003E-2</v>
      </c>
    </row>
    <row r="205" spans="1:5" x14ac:dyDescent="0.25">
      <c r="A205" s="2">
        <v>44615</v>
      </c>
      <c r="B205" s="1">
        <v>8.0000000000000004E-4</v>
      </c>
      <c r="C205" s="1">
        <v>1.89E-2</v>
      </c>
      <c r="D205" s="1">
        <v>1.9900000000000001E-2</v>
      </c>
      <c r="E205" s="1">
        <v>2.29E-2</v>
      </c>
    </row>
    <row r="206" spans="1:5" x14ac:dyDescent="0.25">
      <c r="A206" s="2">
        <v>44616</v>
      </c>
      <c r="B206" s="1">
        <v>8.0000000000000004E-4</v>
      </c>
      <c r="C206" s="1">
        <v>1.84E-2</v>
      </c>
      <c r="D206" s="1">
        <v>1.9599999999999999E-2</v>
      </c>
      <c r="E206" s="1">
        <v>2.2799999999999997E-2</v>
      </c>
    </row>
    <row r="207" spans="1:5" x14ac:dyDescent="0.25">
      <c r="A207" s="2">
        <v>44617</v>
      </c>
      <c r="B207" s="1">
        <v>8.0000000000000004E-4</v>
      </c>
      <c r="C207" s="1">
        <v>1.8600000000000002E-2</v>
      </c>
      <c r="D207" s="1">
        <v>1.9699999999999999E-2</v>
      </c>
      <c r="E207" s="1">
        <v>2.29E-2</v>
      </c>
    </row>
    <row r="208" spans="1:5" x14ac:dyDescent="0.25">
      <c r="A208" s="2">
        <v>44620</v>
      </c>
      <c r="B208" s="1">
        <v>8.0000000000000004E-4</v>
      </c>
      <c r="C208" s="1">
        <v>1.7100000000000001E-2</v>
      </c>
      <c r="D208" s="1">
        <v>1.83E-2</v>
      </c>
      <c r="E208" s="1">
        <v>2.1700000000000001E-2</v>
      </c>
    </row>
    <row r="209" spans="1:5" x14ac:dyDescent="0.25">
      <c r="A209" s="2">
        <v>44621</v>
      </c>
      <c r="B209" s="1">
        <v>8.0000000000000004E-4</v>
      </c>
      <c r="C209" s="1">
        <v>1.5600000000000001E-2</v>
      </c>
      <c r="D209" s="1">
        <v>1.72E-2</v>
      </c>
      <c r="E209" s="1">
        <v>2.1099999999999997E-2</v>
      </c>
    </row>
    <row r="210" spans="1:5" x14ac:dyDescent="0.25">
      <c r="A210" s="2">
        <v>44622</v>
      </c>
      <c r="B210" s="1">
        <v>8.0000000000000004E-4</v>
      </c>
      <c r="C210" s="1">
        <v>1.7399999999999999E-2</v>
      </c>
      <c r="D210" s="1">
        <v>1.8600000000000002E-2</v>
      </c>
      <c r="E210" s="1">
        <v>2.2400000000000003E-2</v>
      </c>
    </row>
    <row r="211" spans="1:5" x14ac:dyDescent="0.25">
      <c r="A211" s="2">
        <v>44623</v>
      </c>
      <c r="B211" s="1">
        <v>8.0000000000000004E-4</v>
      </c>
      <c r="C211" s="1">
        <v>1.7399999999999999E-2</v>
      </c>
      <c r="D211" s="1">
        <v>1.8600000000000002E-2</v>
      </c>
      <c r="E211" s="1">
        <v>2.2400000000000003E-2</v>
      </c>
    </row>
    <row r="212" spans="1:5" x14ac:dyDescent="0.25">
      <c r="A212" s="2">
        <v>44624</v>
      </c>
      <c r="B212" s="1">
        <v>8.0000000000000004E-4</v>
      </c>
      <c r="C212" s="1">
        <v>1.6500000000000001E-2</v>
      </c>
      <c r="D212" s="1">
        <v>1.7399999999999999E-2</v>
      </c>
      <c r="E212" s="1">
        <v>2.1600000000000001E-2</v>
      </c>
    </row>
    <row r="213" spans="1:5" x14ac:dyDescent="0.25">
      <c r="A213" s="2">
        <v>44627</v>
      </c>
      <c r="B213" s="1">
        <v>8.0000000000000004E-4</v>
      </c>
      <c r="C213" s="1">
        <v>1.7100000000000001E-2</v>
      </c>
      <c r="D213" s="1">
        <v>1.78E-2</v>
      </c>
      <c r="E213" s="1">
        <v>2.1899999999999999E-2</v>
      </c>
    </row>
    <row r="214" spans="1:5" x14ac:dyDescent="0.25">
      <c r="A214" s="2">
        <v>44628</v>
      </c>
      <c r="B214" s="1">
        <v>8.0000000000000004E-4</v>
      </c>
      <c r="C214" s="1">
        <v>1.8000000000000002E-2</v>
      </c>
      <c r="D214" s="1">
        <v>1.8600000000000002E-2</v>
      </c>
      <c r="E214" s="1">
        <v>2.2400000000000003E-2</v>
      </c>
    </row>
    <row r="215" spans="1:5" x14ac:dyDescent="0.25">
      <c r="A215" s="2">
        <v>44629</v>
      </c>
      <c r="B215" s="1">
        <v>8.0000000000000004E-4</v>
      </c>
      <c r="C215" s="1">
        <v>1.8700000000000001E-2</v>
      </c>
      <c r="D215" s="1">
        <v>1.9400000000000001E-2</v>
      </c>
      <c r="E215" s="1">
        <v>2.29E-2</v>
      </c>
    </row>
    <row r="216" spans="1:5" x14ac:dyDescent="0.25">
      <c r="A216" s="2">
        <v>44630</v>
      </c>
      <c r="B216" s="1">
        <v>8.0000000000000004E-4</v>
      </c>
      <c r="C216" s="1">
        <v>1.9199999999999998E-2</v>
      </c>
      <c r="D216" s="1">
        <v>1.9799999999999998E-2</v>
      </c>
      <c r="E216" s="1">
        <v>2.3799999999999998E-2</v>
      </c>
    </row>
    <row r="217" spans="1:5" x14ac:dyDescent="0.25">
      <c r="A217" s="2">
        <v>44631</v>
      </c>
      <c r="B217" s="1">
        <v>8.0000000000000004E-4</v>
      </c>
      <c r="C217" s="1">
        <v>1.9599999999999999E-2</v>
      </c>
      <c r="D217" s="1">
        <v>0.02</v>
      </c>
      <c r="E217" s="1">
        <v>2.3599999999999999E-2</v>
      </c>
    </row>
    <row r="218" spans="1:5" x14ac:dyDescent="0.25">
      <c r="A218" s="2">
        <v>44634</v>
      </c>
      <c r="B218" s="1">
        <v>8.0000000000000004E-4</v>
      </c>
      <c r="C218" s="1">
        <v>2.1000000000000001E-2</v>
      </c>
      <c r="D218" s="1">
        <v>2.1400000000000002E-2</v>
      </c>
      <c r="E218" s="1">
        <v>2.4700000000000003E-2</v>
      </c>
    </row>
    <row r="219" spans="1:5" x14ac:dyDescent="0.25">
      <c r="A219" s="2">
        <v>44635</v>
      </c>
      <c r="B219" s="1">
        <v>8.0000000000000004E-4</v>
      </c>
      <c r="C219" s="1">
        <v>2.1000000000000001E-2</v>
      </c>
      <c r="D219" s="1">
        <v>2.1499999999999998E-2</v>
      </c>
      <c r="E219" s="1">
        <v>2.4900000000000002E-2</v>
      </c>
    </row>
    <row r="220" spans="1:5" x14ac:dyDescent="0.25">
      <c r="A220" s="2">
        <v>44636</v>
      </c>
      <c r="B220" s="1">
        <v>8.0000000000000004E-4</v>
      </c>
      <c r="C220" s="1">
        <v>2.18E-2</v>
      </c>
      <c r="D220" s="1">
        <v>2.1899999999999999E-2</v>
      </c>
      <c r="E220" s="1">
        <v>2.46E-2</v>
      </c>
    </row>
    <row r="221" spans="1:5" x14ac:dyDescent="0.25">
      <c r="A221" s="2">
        <v>44637</v>
      </c>
      <c r="B221" s="1">
        <v>3.3E-3</v>
      </c>
      <c r="C221" s="1">
        <v>2.1700000000000001E-2</v>
      </c>
      <c r="D221" s="1">
        <v>2.2000000000000002E-2</v>
      </c>
      <c r="E221" s="1">
        <v>2.5000000000000001E-2</v>
      </c>
    </row>
    <row r="222" spans="1:5" x14ac:dyDescent="0.25">
      <c r="A222" s="2">
        <v>44638</v>
      </c>
      <c r="B222" s="1">
        <v>3.3E-3</v>
      </c>
      <c r="C222" s="1">
        <v>2.1400000000000002E-2</v>
      </c>
      <c r="D222" s="1">
        <v>2.1400000000000002E-2</v>
      </c>
      <c r="E222" s="1">
        <v>2.4199999999999999E-2</v>
      </c>
    </row>
    <row r="223" spans="1:5" x14ac:dyDescent="0.25">
      <c r="A223" s="2">
        <v>44641</v>
      </c>
      <c r="B223" s="1">
        <v>3.3E-3</v>
      </c>
      <c r="C223" s="1">
        <v>2.3300000000000001E-2</v>
      </c>
      <c r="D223" s="1">
        <v>2.3199999999999998E-2</v>
      </c>
      <c r="E223" s="1">
        <v>2.5499999999999998E-2</v>
      </c>
    </row>
    <row r="224" spans="1:5" x14ac:dyDescent="0.25">
      <c r="A224" s="2">
        <v>44642</v>
      </c>
      <c r="B224" s="1">
        <v>3.3E-3</v>
      </c>
      <c r="C224" s="1">
        <v>2.3900000000000001E-2</v>
      </c>
      <c r="D224" s="1">
        <v>2.3799999999999998E-2</v>
      </c>
      <c r="E224" s="1">
        <v>2.6000000000000002E-2</v>
      </c>
    </row>
    <row r="225" spans="1:5" x14ac:dyDescent="0.25">
      <c r="A225" s="2">
        <v>44643</v>
      </c>
      <c r="B225" s="1">
        <v>3.3E-3</v>
      </c>
      <c r="C225" s="1">
        <v>2.3399999999999997E-2</v>
      </c>
      <c r="D225" s="1">
        <v>2.3199999999999998E-2</v>
      </c>
      <c r="E225" s="1">
        <v>2.52E-2</v>
      </c>
    </row>
    <row r="226" spans="1:5" x14ac:dyDescent="0.25">
      <c r="A226" s="2">
        <v>44644</v>
      </c>
      <c r="B226" s="1">
        <v>3.3E-3</v>
      </c>
      <c r="C226" s="1">
        <v>2.3700000000000002E-2</v>
      </c>
      <c r="D226" s="1">
        <v>2.3399999999999997E-2</v>
      </c>
      <c r="E226" s="1">
        <v>2.5099999999999997E-2</v>
      </c>
    </row>
    <row r="227" spans="1:5" x14ac:dyDescent="0.25">
      <c r="A227" s="2">
        <v>44645</v>
      </c>
      <c r="B227" s="1">
        <v>3.3E-3</v>
      </c>
      <c r="C227" s="1">
        <v>2.5499999999999998E-2</v>
      </c>
      <c r="D227" s="1">
        <v>2.4799999999999999E-2</v>
      </c>
      <c r="E227" s="1">
        <v>2.6000000000000002E-2</v>
      </c>
    </row>
    <row r="228" spans="1:5" x14ac:dyDescent="0.25">
      <c r="A228" s="2">
        <v>44648</v>
      </c>
      <c r="B228" s="1">
        <v>3.3E-3</v>
      </c>
      <c r="C228" s="1">
        <v>2.5399999999999999E-2</v>
      </c>
      <c r="D228" s="1">
        <v>2.46E-2</v>
      </c>
      <c r="E228" s="1">
        <v>2.5699999999999997E-2</v>
      </c>
    </row>
    <row r="229" spans="1:5" x14ac:dyDescent="0.25">
      <c r="A229" s="2">
        <v>44649</v>
      </c>
      <c r="B229" s="1">
        <v>3.3E-3</v>
      </c>
      <c r="C229" s="1">
        <v>2.4900000000000002E-2</v>
      </c>
      <c r="D229" s="1">
        <v>2.41E-2</v>
      </c>
      <c r="E229" s="1">
        <v>2.53E-2</v>
      </c>
    </row>
    <row r="230" spans="1:5" x14ac:dyDescent="0.25">
      <c r="A230" s="2">
        <v>44650</v>
      </c>
      <c r="B230" s="1">
        <v>3.3E-3</v>
      </c>
      <c r="C230" s="1">
        <v>2.4399999999999998E-2</v>
      </c>
      <c r="D230" s="1">
        <v>2.35E-2</v>
      </c>
      <c r="E230" s="1">
        <v>2.4799999999999999E-2</v>
      </c>
    </row>
    <row r="231" spans="1:5" x14ac:dyDescent="0.25">
      <c r="A231" s="2">
        <v>44651</v>
      </c>
      <c r="B231" s="1">
        <v>3.3E-3</v>
      </c>
      <c r="C231" s="1">
        <v>2.4199999999999999E-2</v>
      </c>
      <c r="D231" s="1">
        <v>2.3199999999999998E-2</v>
      </c>
      <c r="E231" s="1">
        <v>2.4399999999999998E-2</v>
      </c>
    </row>
    <row r="232" spans="1:5" x14ac:dyDescent="0.25">
      <c r="A232" s="2">
        <v>44652</v>
      </c>
      <c r="B232" s="1">
        <v>3.3E-3</v>
      </c>
      <c r="C232" s="1">
        <v>2.5499999999999998E-2</v>
      </c>
      <c r="D232" s="1">
        <v>2.3900000000000001E-2</v>
      </c>
      <c r="E232" s="1">
        <v>2.4399999999999998E-2</v>
      </c>
    </row>
    <row r="233" spans="1:5" x14ac:dyDescent="0.25">
      <c r="A233" s="2">
        <v>44655</v>
      </c>
      <c r="B233" s="1">
        <v>3.3E-3</v>
      </c>
      <c r="C233" s="1">
        <v>2.5600000000000001E-2</v>
      </c>
      <c r="D233" s="1">
        <v>2.4199999999999999E-2</v>
      </c>
      <c r="E233" s="1">
        <v>2.4799999999999999E-2</v>
      </c>
    </row>
    <row r="234" spans="1:5" x14ac:dyDescent="0.25">
      <c r="A234" s="2">
        <v>44656</v>
      </c>
      <c r="B234" s="1">
        <v>3.3E-3</v>
      </c>
      <c r="C234" s="1">
        <v>2.69E-2</v>
      </c>
      <c r="D234" s="1">
        <v>2.5399999999999999E-2</v>
      </c>
      <c r="E234" s="1">
        <v>2.5699999999999997E-2</v>
      </c>
    </row>
    <row r="235" spans="1:5" x14ac:dyDescent="0.25">
      <c r="A235" s="2">
        <v>44657</v>
      </c>
      <c r="B235" s="1">
        <v>3.3E-3</v>
      </c>
      <c r="C235" s="1">
        <v>2.7000000000000003E-2</v>
      </c>
      <c r="D235" s="1">
        <v>2.6099999999999998E-2</v>
      </c>
      <c r="E235" s="1">
        <v>2.63E-2</v>
      </c>
    </row>
    <row r="236" spans="1:5" x14ac:dyDescent="0.25">
      <c r="A236" s="2">
        <v>44658</v>
      </c>
      <c r="B236" s="1">
        <v>3.3E-3</v>
      </c>
      <c r="C236" s="1">
        <v>2.7000000000000003E-2</v>
      </c>
      <c r="D236" s="1">
        <v>2.6600000000000002E-2</v>
      </c>
      <c r="E236" s="1">
        <v>2.69E-2</v>
      </c>
    </row>
    <row r="237" spans="1:5" x14ac:dyDescent="0.25">
      <c r="A237" s="2">
        <v>44659</v>
      </c>
      <c r="B237" s="1">
        <v>3.3E-3</v>
      </c>
      <c r="C237" s="1">
        <v>2.76E-2</v>
      </c>
      <c r="D237" s="1">
        <v>2.7200000000000002E-2</v>
      </c>
      <c r="E237" s="1">
        <v>2.76E-2</v>
      </c>
    </row>
    <row r="238" spans="1:5" x14ac:dyDescent="0.25">
      <c r="A238" s="2">
        <v>44662</v>
      </c>
      <c r="B238" s="1">
        <v>3.3E-3</v>
      </c>
      <c r="C238" s="1">
        <v>2.7900000000000001E-2</v>
      </c>
      <c r="D238" s="1">
        <v>2.7900000000000001E-2</v>
      </c>
      <c r="E238" s="1">
        <v>2.8399999999999998E-2</v>
      </c>
    </row>
    <row r="239" spans="1:5" x14ac:dyDescent="0.25">
      <c r="A239" s="2">
        <v>44663</v>
      </c>
      <c r="B239" s="1">
        <v>3.3E-3</v>
      </c>
      <c r="C239" s="1">
        <v>2.6600000000000002E-2</v>
      </c>
      <c r="D239" s="1">
        <v>2.7200000000000002E-2</v>
      </c>
      <c r="E239" s="1">
        <v>2.8199999999999999E-2</v>
      </c>
    </row>
    <row r="240" spans="1:5" x14ac:dyDescent="0.25">
      <c r="A240" s="2">
        <v>44664</v>
      </c>
      <c r="B240" s="1">
        <v>3.3E-3</v>
      </c>
      <c r="C240" s="1">
        <v>2.6600000000000002E-2</v>
      </c>
      <c r="D240" s="1">
        <v>2.7000000000000003E-2</v>
      </c>
      <c r="E240" s="1">
        <v>2.81E-2</v>
      </c>
    </row>
    <row r="241" spans="1:5" x14ac:dyDescent="0.25">
      <c r="A241" s="2">
        <v>44665</v>
      </c>
      <c r="B241" s="1">
        <v>3.3E-3</v>
      </c>
      <c r="C241" s="1">
        <v>2.7900000000000001E-2</v>
      </c>
      <c r="D241" s="1">
        <v>2.8300000000000002E-2</v>
      </c>
      <c r="E241" s="1">
        <v>2.92E-2</v>
      </c>
    </row>
    <row r="242" spans="1:5" x14ac:dyDescent="0.25">
      <c r="A242" s="2">
        <v>44669</v>
      </c>
      <c r="B242" s="1">
        <v>3.3E-3</v>
      </c>
      <c r="C242" s="1">
        <v>2.7900000000000001E-2</v>
      </c>
      <c r="D242" s="1">
        <v>2.8500000000000001E-2</v>
      </c>
      <c r="E242" s="1">
        <v>2.9500000000000002E-2</v>
      </c>
    </row>
    <row r="243" spans="1:5" x14ac:dyDescent="0.25">
      <c r="A243" s="2">
        <v>44670</v>
      </c>
      <c r="B243" s="1">
        <v>3.3E-3</v>
      </c>
      <c r="C243" s="1">
        <v>2.9100000000000001E-2</v>
      </c>
      <c r="D243" s="1">
        <v>2.9300000000000003E-2</v>
      </c>
      <c r="E243" s="1">
        <v>3.0099999999999998E-2</v>
      </c>
    </row>
    <row r="244" spans="1:5" x14ac:dyDescent="0.25">
      <c r="A244" s="2">
        <v>44671</v>
      </c>
      <c r="B244" s="1">
        <v>3.3E-3</v>
      </c>
      <c r="C244" s="1">
        <v>2.87E-2</v>
      </c>
      <c r="D244" s="1">
        <v>2.8500000000000001E-2</v>
      </c>
      <c r="E244" s="1">
        <v>2.8999999999999998E-2</v>
      </c>
    </row>
    <row r="245" spans="1:5" x14ac:dyDescent="0.25">
      <c r="A245" s="2">
        <v>44672</v>
      </c>
      <c r="B245" s="1">
        <v>3.3E-3</v>
      </c>
      <c r="C245" s="1">
        <v>2.9600000000000001E-2</v>
      </c>
      <c r="D245" s="1">
        <v>2.8999999999999998E-2</v>
      </c>
      <c r="E245" s="1">
        <v>2.9399999999999999E-2</v>
      </c>
    </row>
    <row r="246" spans="1:5" x14ac:dyDescent="0.25">
      <c r="A246" s="2">
        <v>44673</v>
      </c>
      <c r="B246" s="1">
        <v>3.3E-3</v>
      </c>
      <c r="C246" s="1">
        <v>2.9399999999999999E-2</v>
      </c>
      <c r="D246" s="1">
        <v>2.8999999999999998E-2</v>
      </c>
      <c r="E246" s="1">
        <v>2.9500000000000002E-2</v>
      </c>
    </row>
    <row r="247" spans="1:5" x14ac:dyDescent="0.25">
      <c r="A247" s="2">
        <v>44676</v>
      </c>
      <c r="B247" s="1">
        <v>3.3E-3</v>
      </c>
      <c r="C247" s="1">
        <v>2.8399999999999998E-2</v>
      </c>
      <c r="D247" s="1">
        <v>2.81E-2</v>
      </c>
      <c r="E247" s="1">
        <v>2.8799999999999999E-2</v>
      </c>
    </row>
    <row r="248" spans="1:5" x14ac:dyDescent="0.25">
      <c r="A248" s="2">
        <v>44677</v>
      </c>
      <c r="B248" s="3">
        <v>3.3E-3</v>
      </c>
      <c r="C248" s="3">
        <v>2.7900000000000001E-2</v>
      </c>
      <c r="D248" s="3">
        <v>2.7699999999999999E-2</v>
      </c>
      <c r="E248" s="3">
        <v>2.86E-2</v>
      </c>
    </row>
    <row r="249" spans="1:5" x14ac:dyDescent="0.25">
      <c r="A249" s="2">
        <v>44678</v>
      </c>
      <c r="B249" s="1">
        <v>3.3E-3</v>
      </c>
      <c r="C249" s="1">
        <v>2.81E-2</v>
      </c>
      <c r="D249" s="1">
        <v>2.8199999999999999E-2</v>
      </c>
      <c r="E249" s="1">
        <v>2.9100000000000001E-2</v>
      </c>
    </row>
    <row r="250" spans="1:5" x14ac:dyDescent="0.25">
      <c r="A250" s="2">
        <v>44679</v>
      </c>
      <c r="B250" s="1">
        <v>3.3E-3</v>
      </c>
      <c r="C250" s="1">
        <v>2.86E-2</v>
      </c>
      <c r="D250" s="1">
        <v>2.8500000000000001E-2</v>
      </c>
      <c r="E250" s="1">
        <v>2.92E-2</v>
      </c>
    </row>
    <row r="251" spans="1:5" x14ac:dyDescent="0.25">
      <c r="A251" s="2">
        <v>44680</v>
      </c>
      <c r="B251" s="1">
        <v>3.3E-3</v>
      </c>
      <c r="C251" s="1">
        <v>2.92E-2</v>
      </c>
      <c r="D251" s="1">
        <v>2.8900000000000002E-2</v>
      </c>
      <c r="E251" s="1">
        <v>2.9600000000000001E-2</v>
      </c>
    </row>
    <row r="252" spans="1:5" x14ac:dyDescent="0.25">
      <c r="A252" s="2">
        <v>44683</v>
      </c>
      <c r="B252" s="1">
        <v>3.3E-3</v>
      </c>
      <c r="C252" s="1">
        <v>3.0099999999999998E-2</v>
      </c>
      <c r="D252" s="1">
        <v>2.9900000000000003E-2</v>
      </c>
      <c r="E252" s="1">
        <v>3.0699999999999998E-2</v>
      </c>
    </row>
    <row r="253" spans="1:5" x14ac:dyDescent="0.25">
      <c r="A253" s="2">
        <v>44684</v>
      </c>
      <c r="B253" s="1">
        <v>3.3E-3</v>
      </c>
      <c r="C253" s="1">
        <v>3.0099999999999998E-2</v>
      </c>
      <c r="D253" s="1">
        <v>2.9700000000000001E-2</v>
      </c>
      <c r="E253" s="1">
        <v>3.0299999999999997E-2</v>
      </c>
    </row>
    <row r="254" spans="1:5" x14ac:dyDescent="0.25">
      <c r="A254" s="2">
        <v>44685</v>
      </c>
      <c r="B254" s="1">
        <v>3.3E-3</v>
      </c>
      <c r="C254" s="1">
        <v>2.9300000000000003E-2</v>
      </c>
      <c r="D254" s="1">
        <v>2.9300000000000003E-2</v>
      </c>
      <c r="E254" s="1">
        <v>3.0099999999999998E-2</v>
      </c>
    </row>
    <row r="255" spans="1:5" x14ac:dyDescent="0.25">
      <c r="A255" s="2">
        <v>44686</v>
      </c>
      <c r="B255" s="1">
        <v>8.3000000000000001E-3</v>
      </c>
      <c r="C255" s="1">
        <v>3.0099999999999998E-2</v>
      </c>
      <c r="D255" s="1">
        <v>3.0499999999999999E-2</v>
      </c>
      <c r="E255" s="1">
        <v>3.15E-2</v>
      </c>
    </row>
    <row r="256" spans="1:5" x14ac:dyDescent="0.25">
      <c r="A256" s="2">
        <v>44687</v>
      </c>
      <c r="B256" s="1">
        <v>8.3000000000000001E-3</v>
      </c>
      <c r="C256" s="1">
        <v>3.0600000000000002E-2</v>
      </c>
      <c r="D256" s="1">
        <v>3.1200000000000002E-2</v>
      </c>
      <c r="E256" s="1">
        <v>3.2300000000000002E-2</v>
      </c>
    </row>
    <row r="257" spans="1:5" x14ac:dyDescent="0.25">
      <c r="A257" s="2">
        <v>44690</v>
      </c>
      <c r="B257" s="1">
        <v>8.3000000000000001E-3</v>
      </c>
      <c r="C257" s="1">
        <v>2.9500000000000002E-2</v>
      </c>
      <c r="D257" s="1">
        <v>3.0499999999999999E-2</v>
      </c>
      <c r="E257" s="1">
        <v>3.1899999999999998E-2</v>
      </c>
    </row>
    <row r="258" spans="1:5" x14ac:dyDescent="0.25">
      <c r="A258" s="2">
        <v>44691</v>
      </c>
      <c r="B258" s="1">
        <v>8.3000000000000001E-3</v>
      </c>
      <c r="C258" s="1">
        <v>2.9100000000000001E-2</v>
      </c>
      <c r="D258" s="1">
        <v>2.9900000000000003E-2</v>
      </c>
      <c r="E258" s="1">
        <v>3.1200000000000002E-2</v>
      </c>
    </row>
    <row r="259" spans="1:5" x14ac:dyDescent="0.25">
      <c r="A259" s="2">
        <v>44692</v>
      </c>
      <c r="B259" s="1">
        <v>8.3000000000000001E-3</v>
      </c>
      <c r="C259" s="1">
        <v>2.8900000000000002E-2</v>
      </c>
      <c r="D259" s="1">
        <v>2.9100000000000001E-2</v>
      </c>
      <c r="E259" s="1">
        <v>3.0499999999999999E-2</v>
      </c>
    </row>
    <row r="260" spans="1:5" x14ac:dyDescent="0.25">
      <c r="A260" s="2">
        <v>44693</v>
      </c>
      <c r="B260" s="3">
        <v>8.3000000000000001E-3</v>
      </c>
      <c r="C260" s="3">
        <v>2.81E-2</v>
      </c>
      <c r="D260" s="3">
        <v>2.8399999999999998E-2</v>
      </c>
      <c r="E260" s="3">
        <v>0.03</v>
      </c>
    </row>
    <row r="261" spans="1:5" x14ac:dyDescent="0.25">
      <c r="A261" s="2">
        <v>44694</v>
      </c>
      <c r="B261" s="1">
        <v>8.3000000000000001E-3</v>
      </c>
      <c r="C261" s="1">
        <v>2.8900000000000002E-2</v>
      </c>
      <c r="D261" s="1">
        <v>2.9300000000000003E-2</v>
      </c>
      <c r="E261" s="1">
        <v>3.1E-2</v>
      </c>
    </row>
    <row r="262" spans="1:5" x14ac:dyDescent="0.25">
      <c r="A262" s="2">
        <v>44697</v>
      </c>
      <c r="B262" s="1">
        <v>8.3000000000000001E-3</v>
      </c>
      <c r="C262" s="1">
        <v>2.8300000000000002E-2</v>
      </c>
      <c r="D262" s="1">
        <v>2.8799999999999999E-2</v>
      </c>
      <c r="E262" s="1">
        <v>3.0899999999999997E-2</v>
      </c>
    </row>
    <row r="263" spans="1:5" x14ac:dyDescent="0.25">
      <c r="A263" s="2">
        <v>44698</v>
      </c>
      <c r="B263" s="1">
        <v>8.3000000000000001E-3</v>
      </c>
      <c r="C263" s="1">
        <v>2.9600000000000001E-2</v>
      </c>
      <c r="D263" s="1">
        <v>2.98E-2</v>
      </c>
      <c r="E263" s="1">
        <v>3.1699999999999999E-2</v>
      </c>
    </row>
    <row r="264" spans="1:5" x14ac:dyDescent="0.25">
      <c r="A264" s="2">
        <v>44699</v>
      </c>
      <c r="B264" s="1">
        <v>8.3000000000000001E-3</v>
      </c>
      <c r="C264" s="1">
        <v>2.8900000000000002E-2</v>
      </c>
      <c r="D264" s="1">
        <v>2.8900000000000002E-2</v>
      </c>
      <c r="E264" s="1">
        <v>3.0699999999999998E-2</v>
      </c>
    </row>
    <row r="265" spans="1:5" x14ac:dyDescent="0.25">
      <c r="A265" s="2">
        <v>44700</v>
      </c>
      <c r="B265" s="1">
        <v>8.3000000000000001E-3</v>
      </c>
      <c r="C265" s="1">
        <v>2.8399999999999998E-2</v>
      </c>
      <c r="D265" s="1">
        <v>2.8399999999999998E-2</v>
      </c>
      <c r="E265" s="1">
        <v>3.0499999999999999E-2</v>
      </c>
    </row>
    <row r="266" spans="1:5" x14ac:dyDescent="0.25">
      <c r="A266" s="2">
        <v>44701</v>
      </c>
      <c r="B266" s="1">
        <v>8.3000000000000001E-3</v>
      </c>
      <c r="C266" s="1">
        <v>2.7999999999999997E-2</v>
      </c>
      <c r="D266" s="1">
        <v>2.7799999999999998E-2</v>
      </c>
      <c r="E266" s="1">
        <v>2.9900000000000003E-2</v>
      </c>
    </row>
    <row r="267" spans="1:5" x14ac:dyDescent="0.25">
      <c r="A267" s="2">
        <v>44704</v>
      </c>
      <c r="B267" s="1">
        <v>8.3000000000000001E-3</v>
      </c>
      <c r="C267" s="1">
        <v>2.8799999999999999E-2</v>
      </c>
      <c r="D267" s="1">
        <v>2.86E-2</v>
      </c>
      <c r="E267" s="1">
        <v>3.0800000000000001E-2</v>
      </c>
    </row>
    <row r="268" spans="1:5" x14ac:dyDescent="0.25">
      <c r="A268" s="2">
        <v>44705</v>
      </c>
      <c r="B268" s="1">
        <v>8.3000000000000001E-3</v>
      </c>
      <c r="C268" s="1">
        <v>2.76E-2</v>
      </c>
      <c r="D268" s="1">
        <v>2.76E-2</v>
      </c>
      <c r="E268" s="1">
        <v>2.98E-2</v>
      </c>
    </row>
    <row r="269" spans="1:5" x14ac:dyDescent="0.25">
      <c r="A269" s="2">
        <v>44706</v>
      </c>
      <c r="B269" s="1">
        <v>8.3000000000000001E-3</v>
      </c>
      <c r="C269" s="1">
        <v>2.7099999999999999E-2</v>
      </c>
      <c r="D269" s="1">
        <v>2.75E-2</v>
      </c>
      <c r="E269" s="1">
        <v>2.9700000000000001E-2</v>
      </c>
    </row>
    <row r="270" spans="1:5" x14ac:dyDescent="0.25">
      <c r="A270" s="2">
        <v>44707</v>
      </c>
      <c r="B270" s="1">
        <v>8.3000000000000001E-3</v>
      </c>
      <c r="C270" s="1">
        <v>2.7000000000000003E-2</v>
      </c>
      <c r="D270" s="1">
        <v>2.75E-2</v>
      </c>
      <c r="E270" s="1">
        <v>2.9900000000000003E-2</v>
      </c>
    </row>
    <row r="271" spans="1:5" x14ac:dyDescent="0.25">
      <c r="A271" s="2">
        <v>44708</v>
      </c>
      <c r="B271" s="1">
        <v>8.3000000000000001E-3</v>
      </c>
      <c r="C271" s="1">
        <v>2.7099999999999999E-2</v>
      </c>
      <c r="D271" s="1">
        <v>2.7400000000000001E-2</v>
      </c>
      <c r="E271" s="1">
        <v>2.9700000000000001E-2</v>
      </c>
    </row>
    <row r="272" spans="1:5" x14ac:dyDescent="0.25">
      <c r="A272" s="2">
        <v>44712</v>
      </c>
      <c r="B272" s="1">
        <v>8.3000000000000001E-3</v>
      </c>
      <c r="C272" s="1">
        <v>2.81E-2</v>
      </c>
      <c r="D272" s="1">
        <v>2.8500000000000001E-2</v>
      </c>
      <c r="E272" s="1">
        <v>3.0699999999999998E-2</v>
      </c>
    </row>
    <row r="273" spans="1:5" x14ac:dyDescent="0.25">
      <c r="A273" s="2">
        <v>44713</v>
      </c>
      <c r="B273" s="1">
        <v>8.3000000000000001E-3</v>
      </c>
      <c r="C273" s="1">
        <v>2.9399999999999999E-2</v>
      </c>
      <c r="D273" s="1">
        <v>2.9399999999999999E-2</v>
      </c>
      <c r="E273" s="1">
        <v>3.0899999999999997E-2</v>
      </c>
    </row>
    <row r="274" spans="1:5" x14ac:dyDescent="0.25">
      <c r="A274" s="2">
        <v>44714</v>
      </c>
      <c r="B274" s="1">
        <v>8.3000000000000001E-3</v>
      </c>
      <c r="C274" s="1">
        <v>2.92E-2</v>
      </c>
      <c r="D274" s="1">
        <v>2.92E-2</v>
      </c>
      <c r="E274" s="1">
        <v>3.0899999999999997E-2</v>
      </c>
    </row>
    <row r="275" spans="1:5" x14ac:dyDescent="0.25">
      <c r="A275" s="2">
        <v>44715</v>
      </c>
      <c r="B275" s="1">
        <v>8.3000000000000001E-3</v>
      </c>
      <c r="C275" s="1">
        <v>2.9500000000000002E-2</v>
      </c>
      <c r="D275" s="1">
        <v>2.9600000000000001E-2</v>
      </c>
      <c r="E275" s="1">
        <v>3.1099999999999999E-2</v>
      </c>
    </row>
    <row r="276" spans="1:5" x14ac:dyDescent="0.25">
      <c r="A276" s="2">
        <v>44718</v>
      </c>
      <c r="B276" s="1">
        <v>8.3000000000000001E-3</v>
      </c>
      <c r="C276" s="1">
        <v>3.0299999999999997E-2</v>
      </c>
      <c r="D276" s="1">
        <v>3.04E-2</v>
      </c>
      <c r="E276" s="1">
        <v>3.1899999999999998E-2</v>
      </c>
    </row>
    <row r="277" spans="1:5" x14ac:dyDescent="0.25">
      <c r="A277" s="2">
        <v>44719</v>
      </c>
      <c r="B277" s="1">
        <v>8.3000000000000001E-3</v>
      </c>
      <c r="C277" s="1">
        <v>2.9900000000000003E-2</v>
      </c>
      <c r="D277" s="1">
        <v>2.98E-2</v>
      </c>
      <c r="E277" s="1">
        <v>3.1300000000000001E-2</v>
      </c>
    </row>
    <row r="278" spans="1:5" x14ac:dyDescent="0.25">
      <c r="A278" s="2">
        <v>44720</v>
      </c>
      <c r="B278" s="1">
        <v>8.3000000000000001E-3</v>
      </c>
      <c r="C278" s="1">
        <v>3.0299999999999997E-2</v>
      </c>
      <c r="D278" s="1">
        <v>3.0299999999999997E-2</v>
      </c>
      <c r="E278" s="1">
        <v>3.1800000000000002E-2</v>
      </c>
    </row>
    <row r="279" spans="1:5" x14ac:dyDescent="0.25">
      <c r="A279" s="2">
        <v>44721</v>
      </c>
      <c r="B279" s="1">
        <v>8.3000000000000001E-3</v>
      </c>
      <c r="C279" s="1">
        <v>3.0699999999999998E-2</v>
      </c>
      <c r="D279" s="1">
        <v>3.04E-2</v>
      </c>
      <c r="E279" s="1">
        <v>3.1800000000000002E-2</v>
      </c>
    </row>
    <row r="280" spans="1:5" x14ac:dyDescent="0.25">
      <c r="A280" s="2">
        <v>44722</v>
      </c>
      <c r="B280" s="1">
        <v>8.3000000000000001E-3</v>
      </c>
      <c r="C280" s="1">
        <v>3.2500000000000001E-2</v>
      </c>
      <c r="D280" s="1">
        <v>3.15E-2</v>
      </c>
      <c r="E280" s="1">
        <v>3.2000000000000001E-2</v>
      </c>
    </row>
    <row r="281" spans="1:5" x14ac:dyDescent="0.25">
      <c r="A281" s="2">
        <v>44725</v>
      </c>
      <c r="B281" s="1">
        <v>8.3000000000000001E-3</v>
      </c>
      <c r="C281" s="1">
        <v>3.56E-2</v>
      </c>
      <c r="D281" s="1">
        <v>3.4300000000000004E-2</v>
      </c>
      <c r="E281" s="1">
        <v>3.4200000000000001E-2</v>
      </c>
    </row>
    <row r="282" spans="1:5" x14ac:dyDescent="0.25">
      <c r="A282" s="2">
        <v>44726</v>
      </c>
      <c r="B282" s="1">
        <v>8.3000000000000001E-3</v>
      </c>
      <c r="C282" s="1">
        <v>3.61E-2</v>
      </c>
      <c r="D282" s="1">
        <v>3.49E-2</v>
      </c>
      <c r="E282" s="1">
        <v>3.4500000000000003E-2</v>
      </c>
    </row>
    <row r="283" spans="1:5" x14ac:dyDescent="0.25">
      <c r="A283" s="2">
        <v>44727</v>
      </c>
      <c r="B283" s="1">
        <v>8.3000000000000001E-3</v>
      </c>
      <c r="C283" s="1">
        <v>3.3799999999999997E-2</v>
      </c>
      <c r="D283" s="1">
        <v>3.3300000000000003E-2</v>
      </c>
      <c r="E283" s="1">
        <v>3.39E-2</v>
      </c>
    </row>
    <row r="284" spans="1:5" x14ac:dyDescent="0.25">
      <c r="A284" s="2">
        <v>44728</v>
      </c>
      <c r="B284" s="1">
        <v>1.5800000000000002E-2</v>
      </c>
      <c r="C284" s="1">
        <v>3.3500000000000002E-2</v>
      </c>
      <c r="D284" s="1">
        <v>3.2799999999999996E-2</v>
      </c>
      <c r="E284" s="1">
        <v>3.3500000000000002E-2</v>
      </c>
    </row>
    <row r="285" spans="1:5" x14ac:dyDescent="0.25">
      <c r="A285" s="2">
        <v>44729</v>
      </c>
      <c r="B285" s="1">
        <v>1.5800000000000002E-2</v>
      </c>
      <c r="C285" s="1">
        <v>3.3399999999999999E-2</v>
      </c>
      <c r="D285" s="1">
        <v>3.2500000000000001E-2</v>
      </c>
      <c r="E285" s="1">
        <v>3.3000000000000002E-2</v>
      </c>
    </row>
    <row r="286" spans="1:5" x14ac:dyDescent="0.25">
      <c r="A286" s="2">
        <v>44733</v>
      </c>
      <c r="B286" s="1">
        <v>1.5800000000000002E-2</v>
      </c>
      <c r="C286" s="1">
        <v>3.3799999999999997E-2</v>
      </c>
      <c r="D286" s="1">
        <v>3.3099999999999997E-2</v>
      </c>
      <c r="E286" s="1">
        <v>3.39E-2</v>
      </c>
    </row>
    <row r="287" spans="1:5" x14ac:dyDescent="0.25">
      <c r="A287" s="2">
        <v>44734</v>
      </c>
      <c r="B287" s="1">
        <v>1.5800000000000002E-2</v>
      </c>
      <c r="C287" s="1">
        <v>3.2199999999999999E-2</v>
      </c>
      <c r="D287" s="1">
        <v>3.1600000000000003E-2</v>
      </c>
      <c r="E287" s="1">
        <v>3.2500000000000001E-2</v>
      </c>
    </row>
    <row r="288" spans="1:5" x14ac:dyDescent="0.25">
      <c r="A288" s="2">
        <v>44735</v>
      </c>
      <c r="B288" s="1">
        <v>1.5800000000000002E-2</v>
      </c>
      <c r="C288" s="1">
        <v>3.1400000000000004E-2</v>
      </c>
      <c r="D288" s="1">
        <v>3.0899999999999997E-2</v>
      </c>
      <c r="E288" s="1">
        <v>3.2099999999999997E-2</v>
      </c>
    </row>
    <row r="289" spans="1:5" x14ac:dyDescent="0.25">
      <c r="A289" s="2">
        <v>44736</v>
      </c>
      <c r="B289" s="1">
        <v>1.5800000000000002E-2</v>
      </c>
      <c r="C289" s="1">
        <v>3.1800000000000002E-2</v>
      </c>
      <c r="D289" s="1">
        <v>3.1300000000000001E-2</v>
      </c>
      <c r="E289" s="1">
        <v>3.2599999999999997E-2</v>
      </c>
    </row>
    <row r="290" spans="1:5" x14ac:dyDescent="0.25">
      <c r="A290" s="2">
        <v>44739</v>
      </c>
      <c r="B290" s="1">
        <v>1.5800000000000002E-2</v>
      </c>
      <c r="C290" s="1">
        <v>3.2400000000000005E-2</v>
      </c>
      <c r="D290" s="1">
        <v>3.2000000000000001E-2</v>
      </c>
      <c r="E290" s="1">
        <v>3.3099999999999997E-2</v>
      </c>
    </row>
    <row r="291" spans="1:5" x14ac:dyDescent="0.25">
      <c r="A291" s="2">
        <v>44740</v>
      </c>
      <c r="B291" s="1">
        <v>1.5800000000000002E-2</v>
      </c>
      <c r="C291" s="1">
        <v>3.2500000000000001E-2</v>
      </c>
      <c r="D291" s="1">
        <v>3.2000000000000001E-2</v>
      </c>
      <c r="E291" s="1">
        <v>3.3000000000000002E-2</v>
      </c>
    </row>
    <row r="292" spans="1:5" x14ac:dyDescent="0.25">
      <c r="A292" s="2">
        <v>44741</v>
      </c>
      <c r="B292" s="1">
        <v>1.5800000000000002E-2</v>
      </c>
      <c r="C292" s="1">
        <v>3.15E-2</v>
      </c>
      <c r="D292" s="1">
        <v>3.1E-2</v>
      </c>
      <c r="E292" s="1">
        <v>3.2199999999999999E-2</v>
      </c>
    </row>
    <row r="293" spans="1:5" x14ac:dyDescent="0.25">
      <c r="A293" s="2">
        <v>44742</v>
      </c>
      <c r="B293" s="1">
        <v>1.5800000000000002E-2</v>
      </c>
      <c r="C293" s="1">
        <v>3.0099999999999998E-2</v>
      </c>
      <c r="D293" s="1">
        <v>2.98E-2</v>
      </c>
      <c r="E293" s="1">
        <v>3.1400000000000004E-2</v>
      </c>
    </row>
    <row r="294" spans="1:5" x14ac:dyDescent="0.25">
      <c r="A294" s="2">
        <v>44743</v>
      </c>
      <c r="B294" s="1">
        <v>1.5800000000000002E-2</v>
      </c>
      <c r="C294" s="1">
        <v>2.8799999999999999E-2</v>
      </c>
      <c r="D294" s="1">
        <v>2.8799999999999999E-2</v>
      </c>
      <c r="E294" s="1">
        <v>3.1099999999999999E-2</v>
      </c>
    </row>
    <row r="295" spans="1:5" x14ac:dyDescent="0.25">
      <c r="A295" s="2">
        <v>44747</v>
      </c>
      <c r="B295" s="1">
        <v>1.5800000000000002E-2</v>
      </c>
      <c r="C295" s="1">
        <v>2.8199999999999999E-2</v>
      </c>
      <c r="D295" s="1">
        <v>2.8199999999999999E-2</v>
      </c>
      <c r="E295" s="1">
        <v>3.0499999999999999E-2</v>
      </c>
    </row>
    <row r="296" spans="1:5" x14ac:dyDescent="0.25">
      <c r="A296" s="2">
        <v>44748</v>
      </c>
      <c r="B296" s="1">
        <v>1.5800000000000002E-2</v>
      </c>
      <c r="C296" s="1">
        <v>2.9600000000000001E-2</v>
      </c>
      <c r="D296" s="1">
        <v>2.9300000000000003E-2</v>
      </c>
      <c r="E296" s="1">
        <v>3.1400000000000004E-2</v>
      </c>
    </row>
    <row r="297" spans="1:5" x14ac:dyDescent="0.25">
      <c r="A297" s="2">
        <v>44749</v>
      </c>
      <c r="B297" s="1">
        <v>1.5800000000000002E-2</v>
      </c>
      <c r="C297" s="1">
        <v>3.0499999999999999E-2</v>
      </c>
      <c r="D297" s="1">
        <v>3.0099999999999998E-2</v>
      </c>
      <c r="E297" s="1">
        <v>3.2000000000000001E-2</v>
      </c>
    </row>
    <row r="298" spans="1:5" x14ac:dyDescent="0.25">
      <c r="A298" s="2">
        <v>44750</v>
      </c>
      <c r="B298" s="1">
        <v>1.5800000000000002E-2</v>
      </c>
      <c r="C298" s="1">
        <v>3.1300000000000001E-2</v>
      </c>
      <c r="D298" s="1">
        <v>3.0899999999999997E-2</v>
      </c>
      <c r="E298" s="1">
        <v>3.27E-2</v>
      </c>
    </row>
    <row r="299" spans="1:5" x14ac:dyDescent="0.25">
      <c r="A299" s="2">
        <v>44753</v>
      </c>
      <c r="B299" s="1">
        <v>1.5800000000000002E-2</v>
      </c>
      <c r="C299" s="1">
        <v>3.0499999999999999E-2</v>
      </c>
      <c r="D299" s="1">
        <v>2.9900000000000003E-2</v>
      </c>
      <c r="E299" s="1">
        <v>3.1800000000000002E-2</v>
      </c>
    </row>
    <row r="300" spans="1:5" x14ac:dyDescent="0.25">
      <c r="A300" s="2">
        <v>44754</v>
      </c>
      <c r="B300" s="1">
        <v>1.5800000000000002E-2</v>
      </c>
      <c r="C300" s="1">
        <v>3.0099999999999998E-2</v>
      </c>
      <c r="D300" s="1">
        <v>2.9600000000000001E-2</v>
      </c>
      <c r="E300" s="1">
        <v>3.1300000000000001E-2</v>
      </c>
    </row>
    <row r="301" spans="1:5" x14ac:dyDescent="0.25">
      <c r="A301" s="2">
        <v>44755</v>
      </c>
      <c r="B301" s="1">
        <v>1.5800000000000002E-2</v>
      </c>
      <c r="C301" s="1">
        <v>3.0200000000000001E-2</v>
      </c>
      <c r="D301" s="1">
        <v>2.9100000000000001E-2</v>
      </c>
      <c r="E301" s="1">
        <v>3.0800000000000001E-2</v>
      </c>
    </row>
    <row r="302" spans="1:5" x14ac:dyDescent="0.25">
      <c r="A302" s="2">
        <v>44756</v>
      </c>
      <c r="B302" s="1">
        <v>1.5800000000000002E-2</v>
      </c>
      <c r="C302" s="1">
        <v>3.0600000000000002E-2</v>
      </c>
      <c r="D302" s="1">
        <v>2.9600000000000001E-2</v>
      </c>
      <c r="E302" s="1">
        <v>3.1099999999999999E-2</v>
      </c>
    </row>
    <row r="303" spans="1:5" x14ac:dyDescent="0.25">
      <c r="A303" s="2">
        <v>44757</v>
      </c>
      <c r="B303" s="1">
        <v>1.5800000000000002E-2</v>
      </c>
      <c r="C303" s="1">
        <v>3.0499999999999999E-2</v>
      </c>
      <c r="D303" s="1">
        <v>2.9300000000000003E-2</v>
      </c>
      <c r="E303" s="1">
        <v>3.1E-2</v>
      </c>
    </row>
    <row r="304" spans="1:5" x14ac:dyDescent="0.25">
      <c r="A304" s="2">
        <v>44760</v>
      </c>
      <c r="B304" s="1">
        <v>1.5800000000000002E-2</v>
      </c>
      <c r="C304" s="1">
        <v>3.0600000000000002E-2</v>
      </c>
      <c r="D304" s="1">
        <v>2.9600000000000001E-2</v>
      </c>
      <c r="E304" s="1">
        <v>3.1400000000000004E-2</v>
      </c>
    </row>
    <row r="305" spans="1:5" x14ac:dyDescent="0.25">
      <c r="A305" s="2">
        <v>44761</v>
      </c>
      <c r="B305" s="1">
        <v>1.5800000000000002E-2</v>
      </c>
      <c r="C305" s="1">
        <v>3.1400000000000004E-2</v>
      </c>
      <c r="D305" s="1">
        <v>3.0099999999999998E-2</v>
      </c>
      <c r="E305" s="1">
        <v>3.1699999999999999E-2</v>
      </c>
    </row>
    <row r="306" spans="1:5" x14ac:dyDescent="0.25">
      <c r="A306" s="2">
        <v>44762</v>
      </c>
      <c r="B306" s="1">
        <v>1.5800000000000002E-2</v>
      </c>
      <c r="C306" s="1">
        <v>3.1800000000000002E-2</v>
      </c>
      <c r="D306" s="1">
        <v>3.04E-2</v>
      </c>
      <c r="E306" s="1">
        <v>3.1699999999999999E-2</v>
      </c>
    </row>
    <row r="307" spans="1:5" x14ac:dyDescent="0.25">
      <c r="A307" s="2">
        <v>44763</v>
      </c>
      <c r="B307" s="1">
        <v>1.5800000000000002E-2</v>
      </c>
      <c r="C307" s="1">
        <v>0.03</v>
      </c>
      <c r="D307" s="1">
        <v>2.9100000000000001E-2</v>
      </c>
      <c r="E307" s="1">
        <v>3.0800000000000001E-2</v>
      </c>
    </row>
    <row r="308" spans="1:5" x14ac:dyDescent="0.25">
      <c r="A308" s="2">
        <v>44764</v>
      </c>
      <c r="B308" s="1">
        <v>1.5800000000000002E-2</v>
      </c>
      <c r="C308" s="1">
        <v>2.87E-2</v>
      </c>
      <c r="D308" s="1">
        <v>2.7699999999999999E-2</v>
      </c>
      <c r="E308" s="1">
        <v>0.03</v>
      </c>
    </row>
    <row r="309" spans="1:5" x14ac:dyDescent="0.25">
      <c r="A309" s="2">
        <v>44767</v>
      </c>
      <c r="B309" s="1">
        <v>1.5800000000000002E-2</v>
      </c>
      <c r="C309" s="1">
        <v>2.8900000000000002E-2</v>
      </c>
      <c r="D309" s="1">
        <v>2.81E-2</v>
      </c>
      <c r="E309" s="1">
        <v>3.04E-2</v>
      </c>
    </row>
    <row r="310" spans="1:5" x14ac:dyDescent="0.25">
      <c r="A310" s="2">
        <v>44768</v>
      </c>
      <c r="B310" s="1">
        <v>1.5800000000000002E-2</v>
      </c>
      <c r="C310" s="1">
        <v>2.8900000000000002E-2</v>
      </c>
      <c r="D310" s="1">
        <v>2.81E-2</v>
      </c>
      <c r="E310" s="1">
        <v>3.0299999999999997E-2</v>
      </c>
    </row>
    <row r="311" spans="1:5" x14ac:dyDescent="0.25">
      <c r="A311" s="2">
        <v>44769</v>
      </c>
      <c r="B311" s="1">
        <v>1.5800000000000002E-2</v>
      </c>
      <c r="C311" s="1">
        <v>2.8199999999999999E-2</v>
      </c>
      <c r="D311" s="1">
        <v>2.7799999999999998E-2</v>
      </c>
      <c r="E311" s="1">
        <v>3.0299999999999997E-2</v>
      </c>
    </row>
    <row r="312" spans="1:5" x14ac:dyDescent="0.25">
      <c r="A312" s="2">
        <v>44770</v>
      </c>
      <c r="B312" s="1">
        <v>2.3300000000000001E-2</v>
      </c>
      <c r="C312" s="1">
        <v>2.69E-2</v>
      </c>
      <c r="D312" s="1">
        <v>2.6800000000000001E-2</v>
      </c>
      <c r="E312" s="1">
        <v>3.0200000000000001E-2</v>
      </c>
    </row>
    <row r="313" spans="1:5" x14ac:dyDescent="0.25">
      <c r="A313" s="2">
        <v>44771</v>
      </c>
      <c r="B313" s="1">
        <v>2.3199999999999998E-2</v>
      </c>
      <c r="C313" s="1">
        <v>2.7000000000000003E-2</v>
      </c>
      <c r="D313" s="1">
        <v>2.6699999999999998E-2</v>
      </c>
      <c r="E313" s="1">
        <v>0.03</v>
      </c>
    </row>
    <row r="314" spans="1:5" x14ac:dyDescent="0.25">
      <c r="A314" s="2">
        <v>44774</v>
      </c>
      <c r="B314" s="1">
        <v>2.3300000000000001E-2</v>
      </c>
      <c r="C314" s="1">
        <v>2.6600000000000002E-2</v>
      </c>
      <c r="D314" s="1">
        <v>2.6000000000000002E-2</v>
      </c>
      <c r="E314" s="1">
        <v>2.92E-2</v>
      </c>
    </row>
    <row r="315" spans="1:5" x14ac:dyDescent="0.25">
      <c r="A315" s="2">
        <v>44775</v>
      </c>
      <c r="B315" s="1">
        <v>2.3300000000000001E-2</v>
      </c>
      <c r="C315" s="1">
        <v>2.8500000000000001E-2</v>
      </c>
      <c r="D315" s="1">
        <v>2.75E-2</v>
      </c>
      <c r="E315" s="1">
        <v>0.03</v>
      </c>
    </row>
    <row r="316" spans="1:5" x14ac:dyDescent="0.25">
      <c r="A316" s="2">
        <v>44776</v>
      </c>
      <c r="B316" s="1">
        <v>2.3300000000000001E-2</v>
      </c>
      <c r="C316" s="1">
        <v>2.86E-2</v>
      </c>
      <c r="D316" s="1">
        <v>2.7300000000000001E-2</v>
      </c>
      <c r="E316" s="1">
        <v>2.9600000000000001E-2</v>
      </c>
    </row>
    <row r="317" spans="1:5" x14ac:dyDescent="0.25">
      <c r="A317" s="2">
        <v>44777</v>
      </c>
      <c r="B317" s="1">
        <v>2.3300000000000001E-2</v>
      </c>
      <c r="C317" s="1">
        <v>2.76E-2</v>
      </c>
      <c r="D317" s="1">
        <v>2.6800000000000001E-2</v>
      </c>
      <c r="E317" s="1">
        <v>2.9700000000000001E-2</v>
      </c>
    </row>
    <row r="318" spans="1:5" x14ac:dyDescent="0.25">
      <c r="A318" s="2">
        <v>44778</v>
      </c>
      <c r="B318" s="1">
        <v>2.3300000000000001E-2</v>
      </c>
      <c r="C318" s="1">
        <v>2.9700000000000001E-2</v>
      </c>
      <c r="D318" s="1">
        <v>2.8300000000000002E-2</v>
      </c>
      <c r="E318" s="1">
        <v>3.0600000000000002E-2</v>
      </c>
    </row>
    <row r="319" spans="1:5" x14ac:dyDescent="0.25">
      <c r="A319" s="2">
        <v>44781</v>
      </c>
      <c r="B319" s="1">
        <v>2.3300000000000001E-2</v>
      </c>
      <c r="C319" s="1">
        <v>2.9100000000000001E-2</v>
      </c>
      <c r="D319" s="1">
        <v>2.7699999999999999E-2</v>
      </c>
      <c r="E319" s="1">
        <v>0.03</v>
      </c>
    </row>
    <row r="320" spans="1:5" x14ac:dyDescent="0.25">
      <c r="A320" s="2">
        <v>44782</v>
      </c>
      <c r="B320" s="1">
        <v>2.3300000000000001E-2</v>
      </c>
      <c r="C320" s="1">
        <v>2.9700000000000001E-2</v>
      </c>
      <c r="D320" s="1">
        <v>2.7999999999999997E-2</v>
      </c>
      <c r="E320" s="1">
        <v>3.0099999999999998E-2</v>
      </c>
    </row>
    <row r="321" spans="1:5" x14ac:dyDescent="0.25">
      <c r="A321" s="2">
        <v>44783</v>
      </c>
      <c r="B321" s="1">
        <v>2.3300000000000001E-2</v>
      </c>
      <c r="C321" s="1">
        <v>2.9300000000000003E-2</v>
      </c>
      <c r="D321" s="1">
        <v>2.7799999999999998E-2</v>
      </c>
      <c r="E321" s="1">
        <v>3.04E-2</v>
      </c>
    </row>
    <row r="322" spans="1:5" x14ac:dyDescent="0.25">
      <c r="A322" s="2">
        <v>44784</v>
      </c>
      <c r="B322" s="1">
        <v>2.3300000000000001E-2</v>
      </c>
      <c r="C322" s="1">
        <v>2.98E-2</v>
      </c>
      <c r="D322" s="1">
        <v>2.87E-2</v>
      </c>
      <c r="E322" s="1">
        <v>3.15E-2</v>
      </c>
    </row>
    <row r="323" spans="1:5" x14ac:dyDescent="0.25">
      <c r="A323" s="2">
        <v>44785</v>
      </c>
      <c r="B323" s="1">
        <v>2.3300000000000001E-2</v>
      </c>
      <c r="C323" s="1">
        <v>2.9700000000000001E-2</v>
      </c>
      <c r="D323" s="1">
        <v>2.8399999999999998E-2</v>
      </c>
      <c r="E323" s="1">
        <v>3.1200000000000002E-2</v>
      </c>
    </row>
    <row r="324" spans="1:5" x14ac:dyDescent="0.25">
      <c r="A324" s="2">
        <v>44788</v>
      </c>
      <c r="B324" s="1">
        <v>2.3300000000000001E-2</v>
      </c>
      <c r="C324" s="1">
        <v>2.9100000000000001E-2</v>
      </c>
      <c r="D324" s="1">
        <v>2.7900000000000001E-2</v>
      </c>
      <c r="E324" s="1">
        <v>3.1E-2</v>
      </c>
    </row>
    <row r="325" spans="1:5" x14ac:dyDescent="0.25">
      <c r="A325" s="2">
        <v>44789</v>
      </c>
      <c r="B325" s="1">
        <v>2.3300000000000001E-2</v>
      </c>
      <c r="C325" s="1">
        <v>2.9500000000000002E-2</v>
      </c>
      <c r="D325" s="1">
        <v>2.8199999999999999E-2</v>
      </c>
      <c r="E325" s="1">
        <v>3.1099999999999999E-2</v>
      </c>
    </row>
    <row r="326" spans="1:5" x14ac:dyDescent="0.25">
      <c r="A326" s="2">
        <v>44790</v>
      </c>
      <c r="B326" s="1">
        <v>2.3300000000000001E-2</v>
      </c>
      <c r="C326" s="1">
        <v>3.04E-2</v>
      </c>
      <c r="D326" s="1">
        <v>2.8900000000000002E-2</v>
      </c>
      <c r="E326" s="1">
        <v>3.15E-2</v>
      </c>
    </row>
    <row r="327" spans="1:5" x14ac:dyDescent="0.25">
      <c r="A327" s="2">
        <v>44791</v>
      </c>
      <c r="B327" s="1">
        <v>2.3300000000000001E-2</v>
      </c>
      <c r="C327" s="1">
        <v>3.0200000000000001E-2</v>
      </c>
      <c r="D327" s="1">
        <v>2.8799999999999999E-2</v>
      </c>
      <c r="E327" s="1">
        <v>3.1400000000000004E-2</v>
      </c>
    </row>
    <row r="328" spans="1:5" x14ac:dyDescent="0.25">
      <c r="A328" s="2">
        <v>44792</v>
      </c>
      <c r="B328" s="1">
        <v>2.3300000000000001E-2</v>
      </c>
      <c r="C328" s="1">
        <v>3.1099999999999999E-2</v>
      </c>
      <c r="D328" s="1">
        <v>2.98E-2</v>
      </c>
      <c r="E328" s="1">
        <v>3.2199999999999999E-2</v>
      </c>
    </row>
    <row r="329" spans="1:5" x14ac:dyDescent="0.25">
      <c r="A329" s="2">
        <v>44795</v>
      </c>
      <c r="B329" s="1">
        <v>2.3300000000000001E-2</v>
      </c>
      <c r="C329" s="1">
        <v>3.1699999999999999E-2</v>
      </c>
      <c r="D329" s="1">
        <v>3.0299999999999997E-2</v>
      </c>
      <c r="E329" s="1">
        <v>3.2400000000000005E-2</v>
      </c>
    </row>
    <row r="330" spans="1:5" x14ac:dyDescent="0.25">
      <c r="A330" s="2">
        <v>44796</v>
      </c>
      <c r="B330" s="1">
        <v>2.3300000000000001E-2</v>
      </c>
      <c r="C330" s="1">
        <v>3.1800000000000002E-2</v>
      </c>
      <c r="D330" s="1">
        <v>3.0499999999999999E-2</v>
      </c>
      <c r="E330" s="1">
        <v>3.2599999999999997E-2</v>
      </c>
    </row>
    <row r="331" spans="1:5" x14ac:dyDescent="0.25">
      <c r="A331" s="2">
        <v>44797</v>
      </c>
      <c r="B331" s="1">
        <v>2.3300000000000001E-2</v>
      </c>
      <c r="C331" s="1">
        <v>3.2000000000000001E-2</v>
      </c>
      <c r="D331" s="1">
        <v>3.1099999999999999E-2</v>
      </c>
      <c r="E331" s="1">
        <v>3.32E-2</v>
      </c>
    </row>
    <row r="332" spans="1:5" x14ac:dyDescent="0.25">
      <c r="A332" s="2">
        <v>44798</v>
      </c>
      <c r="B332" s="1">
        <v>2.3300000000000001E-2</v>
      </c>
      <c r="C332" s="1">
        <v>3.15E-2</v>
      </c>
      <c r="D332" s="1">
        <v>3.0299999999999997E-2</v>
      </c>
      <c r="E332" s="1">
        <v>3.2500000000000001E-2</v>
      </c>
    </row>
    <row r="333" spans="1:5" x14ac:dyDescent="0.25">
      <c r="A333" s="2">
        <v>44799</v>
      </c>
      <c r="B333" s="1">
        <v>2.3300000000000001E-2</v>
      </c>
      <c r="C333" s="1">
        <v>3.2000000000000001E-2</v>
      </c>
      <c r="D333" s="1">
        <v>3.04E-2</v>
      </c>
      <c r="E333" s="1">
        <v>3.2099999999999997E-2</v>
      </c>
    </row>
    <row r="334" spans="1:5" x14ac:dyDescent="0.25">
      <c r="A334" s="2">
        <v>44802</v>
      </c>
      <c r="B334" s="1">
        <v>2.3300000000000001E-2</v>
      </c>
      <c r="C334" s="1">
        <v>3.27E-2</v>
      </c>
      <c r="D334" s="1">
        <v>3.1200000000000002E-2</v>
      </c>
      <c r="E334" s="1">
        <v>3.2500000000000001E-2</v>
      </c>
    </row>
    <row r="335" spans="1:5" x14ac:dyDescent="0.25">
      <c r="A335" s="2">
        <v>44803</v>
      </c>
      <c r="B335" s="1">
        <v>2.3300000000000001E-2</v>
      </c>
      <c r="C335" s="1">
        <v>3.27E-2</v>
      </c>
      <c r="D335" s="1">
        <v>3.1099999999999999E-2</v>
      </c>
      <c r="E335" s="1">
        <v>3.2300000000000002E-2</v>
      </c>
    </row>
    <row r="336" spans="1:5" x14ac:dyDescent="0.25">
      <c r="A336" s="2">
        <v>44804</v>
      </c>
      <c r="B336" s="1">
        <v>2.3300000000000001E-2</v>
      </c>
      <c r="C336" s="1">
        <v>3.3000000000000002E-2</v>
      </c>
      <c r="D336" s="1">
        <v>3.15E-2</v>
      </c>
      <c r="E336" s="1">
        <v>3.27E-2</v>
      </c>
    </row>
    <row r="337" spans="1:5" x14ac:dyDescent="0.25">
      <c r="A337" s="2">
        <v>44805</v>
      </c>
      <c r="B337" s="1">
        <v>2.3300000000000001E-2</v>
      </c>
      <c r="C337" s="1">
        <v>3.39E-2</v>
      </c>
      <c r="D337" s="1">
        <v>3.2599999999999997E-2</v>
      </c>
      <c r="E337" s="1">
        <v>3.3700000000000001E-2</v>
      </c>
    </row>
    <row r="338" spans="1:5" x14ac:dyDescent="0.25">
      <c r="A338" s="2">
        <v>44806</v>
      </c>
      <c r="B338" s="1">
        <v>2.3300000000000001E-2</v>
      </c>
      <c r="C338" s="1">
        <v>3.3000000000000002E-2</v>
      </c>
      <c r="D338" s="1">
        <v>3.2000000000000001E-2</v>
      </c>
      <c r="E338" s="1">
        <v>3.3500000000000002E-2</v>
      </c>
    </row>
    <row r="339" spans="1:5" x14ac:dyDescent="0.25">
      <c r="A339" s="2">
        <v>44810</v>
      </c>
      <c r="B339" s="1">
        <v>2.3300000000000001E-2</v>
      </c>
      <c r="C339" s="1">
        <v>3.4300000000000004E-2</v>
      </c>
      <c r="D339" s="1">
        <v>3.3300000000000003E-2</v>
      </c>
      <c r="E339" s="1">
        <v>3.49E-2</v>
      </c>
    </row>
    <row r="340" spans="1:5" x14ac:dyDescent="0.25">
      <c r="A340" s="2">
        <v>44811</v>
      </c>
      <c r="B340" s="1">
        <v>2.3300000000000001E-2</v>
      </c>
      <c r="C340" s="1">
        <v>3.3700000000000001E-2</v>
      </c>
      <c r="D340" s="1">
        <v>3.27E-2</v>
      </c>
      <c r="E340" s="1">
        <v>3.4200000000000001E-2</v>
      </c>
    </row>
    <row r="341" spans="1:5" x14ac:dyDescent="0.25">
      <c r="A341" s="2">
        <v>44812</v>
      </c>
      <c r="B341" s="1">
        <v>2.3300000000000001E-2</v>
      </c>
      <c r="C341" s="1">
        <v>3.39E-2</v>
      </c>
      <c r="D341" s="1">
        <v>3.2899999999999999E-2</v>
      </c>
      <c r="E341" s="1">
        <v>3.4500000000000003E-2</v>
      </c>
    </row>
    <row r="342" spans="1:5" x14ac:dyDescent="0.25">
      <c r="A342" s="2">
        <v>44813</v>
      </c>
      <c r="B342" s="1">
        <v>2.3300000000000001E-2</v>
      </c>
      <c r="C342" s="1">
        <v>3.4500000000000003E-2</v>
      </c>
      <c r="D342" s="1">
        <v>3.3300000000000003E-2</v>
      </c>
      <c r="E342" s="1">
        <v>3.4700000000000002E-2</v>
      </c>
    </row>
    <row r="343" spans="1:5" x14ac:dyDescent="0.25">
      <c r="A343" s="2">
        <v>44816</v>
      </c>
      <c r="B343" s="1">
        <v>2.3300000000000001E-2</v>
      </c>
      <c r="C343" s="1">
        <v>3.4700000000000002E-2</v>
      </c>
      <c r="D343" s="1">
        <v>3.3700000000000001E-2</v>
      </c>
      <c r="E343" s="1">
        <v>3.5299999999999998E-2</v>
      </c>
    </row>
    <row r="344" spans="1:5" x14ac:dyDescent="0.25">
      <c r="A344" s="2">
        <v>44817</v>
      </c>
      <c r="B344" s="1">
        <v>2.3300000000000001E-2</v>
      </c>
      <c r="C344" s="1">
        <v>3.5799999999999998E-2</v>
      </c>
      <c r="D344" s="1">
        <v>3.4200000000000001E-2</v>
      </c>
      <c r="E344" s="1">
        <v>3.5099999999999999E-2</v>
      </c>
    </row>
    <row r="345" spans="1:5" x14ac:dyDescent="0.25">
      <c r="A345" s="2">
        <v>44818</v>
      </c>
      <c r="B345" s="1">
        <v>2.3300000000000001E-2</v>
      </c>
      <c r="C345" s="1">
        <v>3.6000000000000004E-2</v>
      </c>
      <c r="D345" s="1">
        <v>3.4099999999999998E-2</v>
      </c>
      <c r="E345" s="1">
        <v>3.4700000000000002E-2</v>
      </c>
    </row>
    <row r="346" spans="1:5" x14ac:dyDescent="0.25">
      <c r="A346" s="2">
        <v>44819</v>
      </c>
      <c r="B346" s="1">
        <v>2.3300000000000001E-2</v>
      </c>
      <c r="C346" s="1">
        <v>3.6600000000000001E-2</v>
      </c>
      <c r="D346" s="1">
        <v>3.4500000000000003E-2</v>
      </c>
      <c r="E346" s="1">
        <v>3.4799999999999998E-2</v>
      </c>
    </row>
    <row r="347" spans="1:5" x14ac:dyDescent="0.25">
      <c r="A347" s="2">
        <v>44820</v>
      </c>
      <c r="B347" s="1">
        <v>2.3300000000000001E-2</v>
      </c>
      <c r="C347" s="1">
        <v>3.6200000000000003E-2</v>
      </c>
      <c r="D347" s="1">
        <v>3.4500000000000003E-2</v>
      </c>
      <c r="E347" s="1">
        <v>3.5200000000000002E-2</v>
      </c>
    </row>
    <row r="348" spans="1:5" x14ac:dyDescent="0.25">
      <c r="A348" s="2">
        <v>44823</v>
      </c>
      <c r="B348" s="1">
        <v>2.3300000000000001E-2</v>
      </c>
      <c r="C348" s="1">
        <v>3.6900000000000002E-2</v>
      </c>
      <c r="D348" s="1">
        <v>3.49E-2</v>
      </c>
      <c r="E348" s="1">
        <v>3.5200000000000002E-2</v>
      </c>
    </row>
    <row r="349" spans="1:5" x14ac:dyDescent="0.25">
      <c r="A349" s="2">
        <v>44824</v>
      </c>
      <c r="B349" s="1">
        <v>2.3300000000000001E-2</v>
      </c>
      <c r="C349" s="1">
        <v>3.7499999999999999E-2</v>
      </c>
      <c r="D349" s="1">
        <v>3.5699999999999996E-2</v>
      </c>
      <c r="E349" s="1">
        <v>3.5900000000000001E-2</v>
      </c>
    </row>
    <row r="350" spans="1:5" x14ac:dyDescent="0.25">
      <c r="A350" s="2">
        <v>44825</v>
      </c>
      <c r="B350" s="1">
        <v>2.3300000000000001E-2</v>
      </c>
      <c r="C350" s="1">
        <v>3.7400000000000003E-2</v>
      </c>
      <c r="D350" s="1">
        <v>3.5099999999999999E-2</v>
      </c>
      <c r="E350" s="1">
        <v>3.5000000000000003E-2</v>
      </c>
    </row>
    <row r="351" spans="1:5" x14ac:dyDescent="0.25">
      <c r="A351" s="2">
        <v>44826</v>
      </c>
      <c r="B351" s="1">
        <v>3.0800000000000001E-2</v>
      </c>
      <c r="C351" s="1">
        <v>3.9100000000000003E-2</v>
      </c>
      <c r="D351" s="1">
        <v>3.7000000000000005E-2</v>
      </c>
      <c r="E351" s="1">
        <v>3.6499999999999998E-2</v>
      </c>
    </row>
    <row r="352" spans="1:5" x14ac:dyDescent="0.25">
      <c r="A352" s="2">
        <v>44827</v>
      </c>
      <c r="B352" s="1">
        <v>3.0800000000000001E-2</v>
      </c>
      <c r="C352" s="1">
        <v>3.9599999999999996E-2</v>
      </c>
      <c r="D352" s="1">
        <v>3.6900000000000002E-2</v>
      </c>
      <c r="E352" s="1">
        <v>3.61E-2</v>
      </c>
    </row>
    <row r="353" spans="1:5" x14ac:dyDescent="0.25">
      <c r="A353" s="2">
        <v>44830</v>
      </c>
      <c r="B353" s="1">
        <v>3.0800000000000001E-2</v>
      </c>
      <c r="C353" s="1">
        <v>4.1500000000000002E-2</v>
      </c>
      <c r="D353" s="1">
        <v>3.8800000000000001E-2</v>
      </c>
      <c r="E353" s="1">
        <v>3.7200000000000004E-2</v>
      </c>
    </row>
    <row r="354" spans="1:5" x14ac:dyDescent="0.25">
      <c r="A354" s="2">
        <v>44831</v>
      </c>
      <c r="B354" s="1">
        <v>3.0800000000000001E-2</v>
      </c>
      <c r="C354" s="1">
        <v>4.2099999999999999E-2</v>
      </c>
      <c r="D354" s="1">
        <v>3.9699999999999999E-2</v>
      </c>
      <c r="E354" s="1">
        <v>3.8699999999999998E-2</v>
      </c>
    </row>
    <row r="355" spans="1:5" x14ac:dyDescent="0.25">
      <c r="A355" s="2">
        <v>44832</v>
      </c>
      <c r="B355" s="1">
        <v>3.0800000000000001E-2</v>
      </c>
      <c r="C355" s="1">
        <v>3.9199999999999999E-2</v>
      </c>
      <c r="D355" s="1">
        <v>3.7200000000000004E-2</v>
      </c>
      <c r="E355" s="1">
        <v>3.7000000000000005E-2</v>
      </c>
    </row>
    <row r="356" spans="1:5" x14ac:dyDescent="0.25">
      <c r="A356" s="2">
        <v>44833</v>
      </c>
      <c r="B356" s="1">
        <v>3.0800000000000001E-2</v>
      </c>
      <c r="C356" s="1">
        <v>3.9800000000000002E-2</v>
      </c>
      <c r="D356" s="1">
        <v>3.7599999999999995E-2</v>
      </c>
      <c r="E356" s="1">
        <v>3.7100000000000001E-2</v>
      </c>
    </row>
    <row r="357" spans="1:5" x14ac:dyDescent="0.25">
      <c r="A357" s="2">
        <v>44834</v>
      </c>
      <c r="B357" s="1">
        <v>3.0800000000000001E-2</v>
      </c>
      <c r="C357" s="1">
        <v>4.0599999999999997E-2</v>
      </c>
      <c r="D357" s="1">
        <v>3.8300000000000001E-2</v>
      </c>
      <c r="E357" s="1">
        <v>3.7900000000000003E-2</v>
      </c>
    </row>
    <row r="358" spans="1:5" x14ac:dyDescent="0.25">
      <c r="A358" s="2">
        <v>44837</v>
      </c>
      <c r="B358" s="1">
        <v>3.0800000000000001E-2</v>
      </c>
      <c r="C358" s="1">
        <v>3.9E-2</v>
      </c>
      <c r="D358" s="1">
        <v>3.6699999999999997E-2</v>
      </c>
      <c r="E358" s="1">
        <v>3.73E-2</v>
      </c>
    </row>
    <row r="359" spans="1:5" x14ac:dyDescent="0.25">
      <c r="A359" s="2">
        <v>44838</v>
      </c>
      <c r="B359" s="1">
        <v>3.0800000000000001E-2</v>
      </c>
      <c r="C359" s="1">
        <v>3.8399999999999997E-2</v>
      </c>
      <c r="D359" s="1">
        <v>3.6200000000000003E-2</v>
      </c>
      <c r="E359" s="1">
        <v>3.7000000000000005E-2</v>
      </c>
    </row>
    <row r="360" spans="1:5" x14ac:dyDescent="0.25">
      <c r="A360" s="2">
        <v>44839</v>
      </c>
      <c r="B360" s="1">
        <v>3.0800000000000001E-2</v>
      </c>
      <c r="C360" s="1">
        <v>3.9599999999999996E-2</v>
      </c>
      <c r="D360" s="1">
        <v>3.7599999999999995E-2</v>
      </c>
      <c r="E360" s="1">
        <v>3.78E-2</v>
      </c>
    </row>
    <row r="361" spans="1:5" x14ac:dyDescent="0.25">
      <c r="A361" s="2">
        <v>44840</v>
      </c>
      <c r="B361" s="1">
        <v>3.0800000000000001E-2</v>
      </c>
      <c r="C361" s="1">
        <v>4.0500000000000001E-2</v>
      </c>
      <c r="D361" s="1">
        <v>3.8300000000000001E-2</v>
      </c>
      <c r="E361" s="1">
        <v>3.8100000000000002E-2</v>
      </c>
    </row>
    <row r="362" spans="1:5" x14ac:dyDescent="0.25">
      <c r="A362" s="2">
        <v>44841</v>
      </c>
      <c r="B362" s="1">
        <v>3.0800000000000001E-2</v>
      </c>
      <c r="C362" s="1">
        <v>4.1399999999999999E-2</v>
      </c>
      <c r="D362" s="1">
        <v>3.8900000000000004E-2</v>
      </c>
      <c r="E362" s="1">
        <v>3.8599999999999995E-2</v>
      </c>
    </row>
    <row r="363" spans="1:5" x14ac:dyDescent="0.25">
      <c r="A363" s="2">
        <v>44845</v>
      </c>
      <c r="B363" s="1">
        <v>3.0800000000000001E-2</v>
      </c>
      <c r="C363" s="1">
        <v>4.1399999999999999E-2</v>
      </c>
      <c r="D363" s="1">
        <v>3.9300000000000002E-2</v>
      </c>
      <c r="E363" s="1">
        <v>3.9199999999999999E-2</v>
      </c>
    </row>
    <row r="364" spans="1:5" x14ac:dyDescent="0.25">
      <c r="A364" s="2">
        <v>44846</v>
      </c>
      <c r="B364" s="1">
        <v>3.0800000000000001E-2</v>
      </c>
      <c r="C364" s="1">
        <v>4.1200000000000001E-2</v>
      </c>
      <c r="D364" s="1">
        <v>3.9100000000000003E-2</v>
      </c>
      <c r="E364" s="1">
        <v>3.9E-2</v>
      </c>
    </row>
    <row r="365" spans="1:5" x14ac:dyDescent="0.25">
      <c r="A365" s="2">
        <v>44847</v>
      </c>
      <c r="B365" s="1">
        <v>3.0800000000000001E-2</v>
      </c>
      <c r="C365" s="1">
        <v>4.2099999999999999E-2</v>
      </c>
      <c r="D365" s="1">
        <v>3.9699999999999999E-2</v>
      </c>
      <c r="E365" s="1">
        <v>3.9699999999999999E-2</v>
      </c>
    </row>
    <row r="366" spans="1:5" x14ac:dyDescent="0.25">
      <c r="A366" s="2">
        <v>44848</v>
      </c>
      <c r="B366" s="1">
        <v>3.0800000000000001E-2</v>
      </c>
      <c r="C366" s="1">
        <v>4.2500000000000003E-2</v>
      </c>
      <c r="D366" s="1">
        <v>0.04</v>
      </c>
      <c r="E366" s="1">
        <v>3.9900000000000005E-2</v>
      </c>
    </row>
    <row r="367" spans="1:5" x14ac:dyDescent="0.25">
      <c r="A367" s="2">
        <v>44851</v>
      </c>
      <c r="B367" s="1">
        <v>3.0800000000000001E-2</v>
      </c>
      <c r="C367" s="1">
        <v>4.24E-2</v>
      </c>
      <c r="D367" s="1">
        <v>4.0199999999999993E-2</v>
      </c>
      <c r="E367" s="1">
        <v>4.0399999999999998E-2</v>
      </c>
    </row>
    <row r="368" spans="1:5" x14ac:dyDescent="0.25">
      <c r="A368" s="2">
        <v>44852</v>
      </c>
      <c r="B368" s="1">
        <v>3.0800000000000001E-2</v>
      </c>
      <c r="C368" s="1">
        <v>4.2099999999999999E-2</v>
      </c>
      <c r="D368" s="1">
        <v>4.0099999999999997E-2</v>
      </c>
      <c r="E368" s="1">
        <v>4.0399999999999998E-2</v>
      </c>
    </row>
    <row r="369" spans="1:5" x14ac:dyDescent="0.25">
      <c r="A369" s="2">
        <v>44853</v>
      </c>
      <c r="B369" s="1">
        <v>3.0800000000000001E-2</v>
      </c>
      <c r="C369" s="1">
        <v>4.3499999999999997E-2</v>
      </c>
      <c r="D369" s="1">
        <v>4.1399999999999999E-2</v>
      </c>
      <c r="E369" s="1">
        <v>4.1500000000000002E-2</v>
      </c>
    </row>
    <row r="370" spans="1:5" x14ac:dyDescent="0.25">
      <c r="A370" s="2">
        <v>44854</v>
      </c>
      <c r="B370" s="1">
        <v>3.0800000000000001E-2</v>
      </c>
      <c r="C370" s="1">
        <v>4.4500000000000005E-2</v>
      </c>
      <c r="D370" s="1">
        <v>4.24E-2</v>
      </c>
      <c r="E370" s="1">
        <v>4.24E-2</v>
      </c>
    </row>
    <row r="371" spans="1:5" x14ac:dyDescent="0.25">
      <c r="A371" s="2">
        <v>44855</v>
      </c>
      <c r="B371" s="1">
        <v>3.0800000000000001E-2</v>
      </c>
      <c r="C371" s="1">
        <v>4.3400000000000001E-2</v>
      </c>
      <c r="D371" s="1">
        <v>4.2099999999999999E-2</v>
      </c>
      <c r="E371" s="1">
        <v>4.3299999999999998E-2</v>
      </c>
    </row>
    <row r="372" spans="1:5" x14ac:dyDescent="0.25">
      <c r="A372" s="2">
        <v>44858</v>
      </c>
      <c r="B372" s="1">
        <v>3.0800000000000001E-2</v>
      </c>
      <c r="C372" s="1">
        <v>4.36E-2</v>
      </c>
      <c r="D372" s="1">
        <v>4.2500000000000003E-2</v>
      </c>
      <c r="E372" s="1">
        <v>4.4000000000000004E-2</v>
      </c>
    </row>
    <row r="373" spans="1:5" x14ac:dyDescent="0.25">
      <c r="A373" s="2">
        <v>44859</v>
      </c>
      <c r="B373" s="1">
        <v>3.0800000000000001E-2</v>
      </c>
      <c r="C373" s="1">
        <v>4.2500000000000003E-2</v>
      </c>
      <c r="D373" s="1">
        <v>4.0999999999999995E-2</v>
      </c>
      <c r="E373" s="1">
        <v>4.2599999999999999E-2</v>
      </c>
    </row>
    <row r="374" spans="1:5" x14ac:dyDescent="0.25">
      <c r="A374" s="2">
        <v>44860</v>
      </c>
      <c r="B374" s="1">
        <v>3.0800000000000001E-2</v>
      </c>
      <c r="C374" s="1">
        <v>4.2000000000000003E-2</v>
      </c>
      <c r="D374" s="1">
        <v>4.0399999999999998E-2</v>
      </c>
      <c r="E374" s="1">
        <v>4.1900000000000007E-2</v>
      </c>
    </row>
    <row r="375" spans="1:5" x14ac:dyDescent="0.25">
      <c r="A375" s="2">
        <v>44861</v>
      </c>
      <c r="B375" s="1">
        <v>3.0800000000000001E-2</v>
      </c>
      <c r="C375" s="1">
        <v>4.0899999999999999E-2</v>
      </c>
      <c r="D375" s="1">
        <v>3.9599999999999996E-2</v>
      </c>
      <c r="E375" s="1">
        <v>4.1200000000000001E-2</v>
      </c>
    </row>
    <row r="376" spans="1:5" x14ac:dyDescent="0.25">
      <c r="A376" s="2">
        <v>44862</v>
      </c>
      <c r="B376" s="1">
        <v>3.0800000000000001E-2</v>
      </c>
      <c r="C376" s="1">
        <v>4.1900000000000007E-2</v>
      </c>
      <c r="D376" s="1">
        <v>4.0199999999999993E-2</v>
      </c>
      <c r="E376" s="1">
        <v>4.1500000000000002E-2</v>
      </c>
    </row>
    <row r="377" spans="1:5" x14ac:dyDescent="0.25">
      <c r="A377" s="2">
        <v>44865</v>
      </c>
      <c r="B377" s="1">
        <v>3.0800000000000001E-2</v>
      </c>
      <c r="C377" s="1">
        <v>4.2699999999999995E-2</v>
      </c>
      <c r="D377" s="1">
        <v>4.0999999999999995E-2</v>
      </c>
      <c r="E377" s="1">
        <v>4.2199999999999994E-2</v>
      </c>
    </row>
    <row r="378" spans="1:5" x14ac:dyDescent="0.25">
      <c r="A378" s="2">
        <v>44866</v>
      </c>
      <c r="B378" s="1">
        <v>3.0800000000000001E-2</v>
      </c>
      <c r="C378" s="1">
        <v>4.2699999999999995E-2</v>
      </c>
      <c r="D378" s="1">
        <v>4.07E-2</v>
      </c>
      <c r="E378" s="1">
        <v>4.1399999999999999E-2</v>
      </c>
    </row>
    <row r="379" spans="1:5" x14ac:dyDescent="0.25">
      <c r="A379" s="2">
        <v>44867</v>
      </c>
      <c r="B379" s="1">
        <v>3.0800000000000001E-2</v>
      </c>
      <c r="C379" s="1">
        <v>4.2999999999999997E-2</v>
      </c>
      <c r="D379" s="1">
        <v>4.0999999999999995E-2</v>
      </c>
      <c r="E379" s="1">
        <v>4.1500000000000002E-2</v>
      </c>
    </row>
    <row r="380" spans="1:5" x14ac:dyDescent="0.25">
      <c r="A380" s="2">
        <v>44868</v>
      </c>
      <c r="B380" s="1">
        <v>3.8300000000000001E-2</v>
      </c>
      <c r="C380" s="1">
        <v>4.36E-2</v>
      </c>
      <c r="D380" s="1">
        <v>4.1399999999999999E-2</v>
      </c>
      <c r="E380" s="1">
        <v>4.1799999999999997E-2</v>
      </c>
    </row>
    <row r="381" spans="1:5" x14ac:dyDescent="0.25">
      <c r="A381" s="2">
        <v>44869</v>
      </c>
      <c r="B381" s="1">
        <v>3.8300000000000001E-2</v>
      </c>
      <c r="C381" s="1">
        <v>4.3299999999999998E-2</v>
      </c>
      <c r="D381" s="1">
        <v>4.1700000000000001E-2</v>
      </c>
      <c r="E381" s="1">
        <v>4.2699999999999995E-2</v>
      </c>
    </row>
    <row r="382" spans="1:5" x14ac:dyDescent="0.25">
      <c r="A382" s="2">
        <v>44872</v>
      </c>
      <c r="B382" s="1">
        <v>3.8300000000000001E-2</v>
      </c>
      <c r="C382" s="1">
        <v>4.3899999999999995E-2</v>
      </c>
      <c r="D382" s="1">
        <v>4.2199999999999994E-2</v>
      </c>
      <c r="E382" s="1">
        <v>4.3400000000000001E-2</v>
      </c>
    </row>
    <row r="383" spans="1:5" x14ac:dyDescent="0.25">
      <c r="A383" s="2">
        <v>44873</v>
      </c>
      <c r="B383" s="1">
        <v>3.8300000000000001E-2</v>
      </c>
      <c r="C383" s="1">
        <v>4.3099999999999999E-2</v>
      </c>
      <c r="D383" s="1">
        <v>4.1399999999999999E-2</v>
      </c>
      <c r="E383" s="1">
        <v>4.2800000000000005E-2</v>
      </c>
    </row>
    <row r="384" spans="1:5" x14ac:dyDescent="0.25">
      <c r="A384" s="2">
        <v>44874</v>
      </c>
      <c r="B384" s="1">
        <v>3.8300000000000001E-2</v>
      </c>
      <c r="C384" s="1">
        <v>4.2699999999999995E-2</v>
      </c>
      <c r="D384" s="1">
        <v>4.1200000000000001E-2</v>
      </c>
      <c r="E384" s="1">
        <v>4.3099999999999999E-2</v>
      </c>
    </row>
    <row r="385" spans="1:5" x14ac:dyDescent="0.25">
      <c r="A385" s="2">
        <v>44875</v>
      </c>
      <c r="B385" s="1">
        <v>3.8300000000000001E-2</v>
      </c>
      <c r="C385" s="1">
        <v>3.95E-2</v>
      </c>
      <c r="D385" s="1">
        <v>3.8199999999999998E-2</v>
      </c>
      <c r="E385" s="1">
        <v>4.0300000000000002E-2</v>
      </c>
    </row>
    <row r="386" spans="1:5" x14ac:dyDescent="0.25">
      <c r="A386" s="2">
        <v>44879</v>
      </c>
      <c r="B386" s="1">
        <v>3.8300000000000001E-2</v>
      </c>
      <c r="C386" s="1">
        <v>0.04</v>
      </c>
      <c r="D386" s="1">
        <v>3.8800000000000001E-2</v>
      </c>
      <c r="E386" s="1">
        <v>4.07E-2</v>
      </c>
    </row>
    <row r="387" spans="1:5" x14ac:dyDescent="0.25">
      <c r="A387" s="2">
        <v>44880</v>
      </c>
      <c r="B387" s="1">
        <v>3.8300000000000001E-2</v>
      </c>
      <c r="C387" s="1">
        <v>3.9300000000000002E-2</v>
      </c>
      <c r="D387" s="1">
        <v>3.7999999999999999E-2</v>
      </c>
      <c r="E387" s="1">
        <v>3.9800000000000002E-2</v>
      </c>
    </row>
    <row r="388" spans="1:5" x14ac:dyDescent="0.25">
      <c r="A388" s="2">
        <v>44881</v>
      </c>
      <c r="B388" s="1">
        <v>3.8300000000000001E-2</v>
      </c>
      <c r="C388" s="1">
        <v>3.8300000000000001E-2</v>
      </c>
      <c r="D388" s="1">
        <v>3.6699999999999997E-2</v>
      </c>
      <c r="E388" s="1">
        <v>3.85E-2</v>
      </c>
    </row>
    <row r="389" spans="1:5" x14ac:dyDescent="0.25">
      <c r="A389" s="2">
        <v>44882</v>
      </c>
      <c r="B389" s="1">
        <v>3.8300000000000001E-2</v>
      </c>
      <c r="C389" s="1">
        <v>3.9300000000000002E-2</v>
      </c>
      <c r="D389" s="1">
        <v>3.7699999999999997E-2</v>
      </c>
      <c r="E389" s="1">
        <v>3.8900000000000004E-2</v>
      </c>
    </row>
    <row r="390" spans="1:5" x14ac:dyDescent="0.25">
      <c r="A390" s="2">
        <v>44883</v>
      </c>
      <c r="B390" s="1">
        <v>3.8300000000000001E-2</v>
      </c>
      <c r="C390" s="1">
        <v>3.9900000000000005E-2</v>
      </c>
      <c r="D390" s="1">
        <v>3.8199999999999998E-2</v>
      </c>
      <c r="E390" s="1">
        <v>3.9199999999999999E-2</v>
      </c>
    </row>
    <row r="391" spans="1:5" x14ac:dyDescent="0.25">
      <c r="A391" s="2">
        <v>44886</v>
      </c>
      <c r="B391" s="1">
        <v>3.8300000000000001E-2</v>
      </c>
      <c r="C391" s="1">
        <v>3.9699999999999999E-2</v>
      </c>
      <c r="D391" s="1">
        <v>3.8300000000000001E-2</v>
      </c>
      <c r="E391" s="1">
        <v>3.9100000000000003E-2</v>
      </c>
    </row>
    <row r="392" spans="1:5" x14ac:dyDescent="0.25">
      <c r="A392" s="2">
        <v>44887</v>
      </c>
      <c r="B392" s="1">
        <v>3.8300000000000001E-2</v>
      </c>
      <c r="C392" s="1">
        <v>3.9300000000000002E-2</v>
      </c>
      <c r="D392" s="1">
        <v>3.7599999999999995E-2</v>
      </c>
      <c r="E392" s="1">
        <v>3.8300000000000001E-2</v>
      </c>
    </row>
    <row r="393" spans="1:5" x14ac:dyDescent="0.25">
      <c r="A393" s="2">
        <v>44888</v>
      </c>
      <c r="B393" s="1">
        <v>3.8300000000000001E-2</v>
      </c>
      <c r="C393" s="1">
        <v>3.8800000000000001E-2</v>
      </c>
      <c r="D393" s="1">
        <v>3.7100000000000001E-2</v>
      </c>
      <c r="E393" s="1">
        <v>3.7400000000000003E-2</v>
      </c>
    </row>
    <row r="394" spans="1:5" x14ac:dyDescent="0.25">
      <c r="A394" s="2">
        <v>44890</v>
      </c>
      <c r="B394" s="1">
        <v>3.8300000000000001E-2</v>
      </c>
      <c r="C394" s="1">
        <v>3.85E-2</v>
      </c>
      <c r="D394" s="1">
        <v>3.6799999999999999E-2</v>
      </c>
      <c r="E394" s="1">
        <v>3.7400000000000003E-2</v>
      </c>
    </row>
    <row r="395" spans="1:5" x14ac:dyDescent="0.25">
      <c r="A395" s="2">
        <v>44893</v>
      </c>
      <c r="B395" s="1">
        <v>3.8300000000000001E-2</v>
      </c>
      <c r="C395" s="1">
        <v>3.8800000000000001E-2</v>
      </c>
      <c r="D395" s="1">
        <v>3.6900000000000002E-2</v>
      </c>
      <c r="E395" s="1">
        <v>3.7400000000000003E-2</v>
      </c>
    </row>
    <row r="396" spans="1:5" x14ac:dyDescent="0.25">
      <c r="A396" s="2">
        <v>44894</v>
      </c>
      <c r="B396" s="1">
        <v>3.8300000000000001E-2</v>
      </c>
      <c r="C396" s="1">
        <v>3.9199999999999999E-2</v>
      </c>
      <c r="D396" s="1">
        <v>3.7499999999999999E-2</v>
      </c>
      <c r="E396" s="1">
        <v>3.8100000000000002E-2</v>
      </c>
    </row>
    <row r="397" spans="1:5" x14ac:dyDescent="0.25">
      <c r="A397" s="2">
        <v>44895</v>
      </c>
      <c r="B397" s="1">
        <v>3.8300000000000001E-2</v>
      </c>
      <c r="C397" s="1">
        <v>3.8199999999999998E-2</v>
      </c>
      <c r="D397" s="1">
        <v>3.6799999999999999E-2</v>
      </c>
      <c r="E397" s="1">
        <v>3.7999999999999999E-2</v>
      </c>
    </row>
    <row r="398" spans="1:5" x14ac:dyDescent="0.25">
      <c r="A398" s="2">
        <v>44896</v>
      </c>
      <c r="B398" s="1">
        <v>3.8300000000000001E-2</v>
      </c>
      <c r="C398" s="1">
        <v>3.6799999999999999E-2</v>
      </c>
      <c r="D398" s="1">
        <v>3.5299999999999998E-2</v>
      </c>
      <c r="E398" s="1">
        <v>3.6400000000000002E-2</v>
      </c>
    </row>
    <row r="399" spans="1:5" x14ac:dyDescent="0.25">
      <c r="A399" s="2">
        <v>44897</v>
      </c>
      <c r="B399" s="1">
        <v>3.8300000000000001E-2</v>
      </c>
      <c r="C399" s="1">
        <v>3.6699999999999997E-2</v>
      </c>
      <c r="D399" s="1">
        <v>3.5099999999999999E-2</v>
      </c>
      <c r="E399" s="1">
        <v>3.56E-2</v>
      </c>
    </row>
    <row r="400" spans="1:5" x14ac:dyDescent="0.25">
      <c r="A400" s="2">
        <v>44900</v>
      </c>
      <c r="B400" s="1">
        <v>3.8300000000000001E-2</v>
      </c>
      <c r="C400" s="1">
        <v>3.7999999999999999E-2</v>
      </c>
      <c r="D400" s="1">
        <v>3.6000000000000004E-2</v>
      </c>
      <c r="E400" s="1">
        <v>3.6200000000000003E-2</v>
      </c>
    </row>
    <row r="401" spans="1:5" x14ac:dyDescent="0.25">
      <c r="A401" s="2">
        <v>44901</v>
      </c>
      <c r="B401" s="1">
        <v>3.8300000000000001E-2</v>
      </c>
      <c r="C401" s="1">
        <v>3.73E-2</v>
      </c>
      <c r="D401" s="1">
        <v>3.5099999999999999E-2</v>
      </c>
      <c r="E401" s="1">
        <v>3.5200000000000002E-2</v>
      </c>
    </row>
    <row r="402" spans="1:5" x14ac:dyDescent="0.25">
      <c r="A402" s="2">
        <v>44902</v>
      </c>
      <c r="B402" s="1">
        <v>3.8300000000000001E-2</v>
      </c>
      <c r="C402" s="1">
        <v>3.6200000000000003E-2</v>
      </c>
      <c r="D402" s="1">
        <v>3.4200000000000001E-2</v>
      </c>
      <c r="E402" s="1">
        <v>3.4200000000000001E-2</v>
      </c>
    </row>
    <row r="403" spans="1:5" x14ac:dyDescent="0.25">
      <c r="A403" s="2">
        <v>44903</v>
      </c>
      <c r="B403" s="1">
        <v>3.8300000000000001E-2</v>
      </c>
      <c r="C403" s="1">
        <v>3.7100000000000001E-2</v>
      </c>
      <c r="D403" s="1">
        <v>3.4799999999999998E-2</v>
      </c>
      <c r="E403" s="1">
        <v>3.44E-2</v>
      </c>
    </row>
    <row r="404" spans="1:5" x14ac:dyDescent="0.25">
      <c r="A404" s="2">
        <v>44904</v>
      </c>
      <c r="B404" s="1">
        <v>3.8300000000000001E-2</v>
      </c>
      <c r="C404" s="1">
        <v>3.7499999999999999E-2</v>
      </c>
      <c r="D404" s="1">
        <v>3.5699999999999996E-2</v>
      </c>
      <c r="E404" s="1">
        <v>3.56E-2</v>
      </c>
    </row>
    <row r="405" spans="1:5" x14ac:dyDescent="0.25">
      <c r="A405" s="2">
        <v>44907</v>
      </c>
      <c r="B405" s="1">
        <v>3.8300000000000001E-2</v>
      </c>
      <c r="C405" s="1">
        <v>3.7999999999999999E-2</v>
      </c>
      <c r="D405" s="1">
        <v>3.61E-2</v>
      </c>
      <c r="E405" s="1">
        <v>3.5699999999999996E-2</v>
      </c>
    </row>
    <row r="406" spans="1:5" x14ac:dyDescent="0.25">
      <c r="A406" s="2">
        <v>44908</v>
      </c>
      <c r="B406" s="1">
        <v>3.8300000000000001E-2</v>
      </c>
      <c r="C406" s="1">
        <v>3.6600000000000001E-2</v>
      </c>
      <c r="D406" s="1">
        <v>3.5099999999999999E-2</v>
      </c>
      <c r="E406" s="1">
        <v>3.5299999999999998E-2</v>
      </c>
    </row>
    <row r="407" spans="1:5" x14ac:dyDescent="0.25">
      <c r="A407" s="2">
        <v>44909</v>
      </c>
      <c r="B407" s="1">
        <v>3.8300000000000001E-2</v>
      </c>
      <c r="C407" s="1">
        <v>3.6400000000000002E-2</v>
      </c>
      <c r="D407" s="1">
        <v>3.49E-2</v>
      </c>
      <c r="E407" s="1">
        <v>3.5200000000000002E-2</v>
      </c>
    </row>
    <row r="408" spans="1:5" x14ac:dyDescent="0.25">
      <c r="A408" s="2">
        <v>44910</v>
      </c>
      <c r="B408" s="1">
        <v>4.3299999999999998E-2</v>
      </c>
      <c r="C408" s="1">
        <v>3.6200000000000003E-2</v>
      </c>
      <c r="D408" s="1">
        <v>3.44E-2</v>
      </c>
      <c r="E408" s="1">
        <v>3.4799999999999998E-2</v>
      </c>
    </row>
    <row r="409" spans="1:5" x14ac:dyDescent="0.25">
      <c r="A409" s="2">
        <v>44911</v>
      </c>
      <c r="B409" s="1">
        <v>4.3299999999999998E-2</v>
      </c>
      <c r="C409" s="1">
        <v>3.61E-2</v>
      </c>
      <c r="D409" s="1">
        <v>3.4799999999999998E-2</v>
      </c>
      <c r="E409" s="1">
        <v>3.5299999999999998E-2</v>
      </c>
    </row>
    <row r="410" spans="1:5" x14ac:dyDescent="0.25">
      <c r="A410" s="2">
        <v>44914</v>
      </c>
      <c r="B410" s="1">
        <v>4.3299999999999998E-2</v>
      </c>
      <c r="C410" s="1">
        <v>3.7000000000000005E-2</v>
      </c>
      <c r="D410" s="1">
        <v>3.5699999999999996E-2</v>
      </c>
      <c r="E410" s="1">
        <v>3.6200000000000003E-2</v>
      </c>
    </row>
    <row r="411" spans="1:5" x14ac:dyDescent="0.25">
      <c r="A411" s="2">
        <v>44915</v>
      </c>
      <c r="B411" s="1">
        <v>4.3299999999999998E-2</v>
      </c>
      <c r="C411" s="1">
        <v>3.7900000000000003E-2</v>
      </c>
      <c r="D411" s="1">
        <v>3.6900000000000002E-2</v>
      </c>
      <c r="E411" s="1">
        <v>3.7400000000000003E-2</v>
      </c>
    </row>
    <row r="412" spans="1:5" x14ac:dyDescent="0.25">
      <c r="A412" s="2">
        <v>44916</v>
      </c>
      <c r="B412" s="1">
        <v>4.3299999999999998E-2</v>
      </c>
      <c r="C412" s="1">
        <v>3.78E-2</v>
      </c>
      <c r="D412" s="1">
        <v>3.6799999999999999E-2</v>
      </c>
      <c r="E412" s="1">
        <v>3.7400000000000003E-2</v>
      </c>
    </row>
    <row r="413" spans="1:5" x14ac:dyDescent="0.25">
      <c r="A413" s="2">
        <v>44917</v>
      </c>
      <c r="B413" s="1">
        <v>4.3299999999999998E-2</v>
      </c>
      <c r="C413" s="1">
        <v>3.7900000000000003E-2</v>
      </c>
      <c r="D413" s="1">
        <v>3.6699999999999997E-2</v>
      </c>
      <c r="E413" s="1">
        <v>3.73E-2</v>
      </c>
    </row>
    <row r="414" spans="1:5" x14ac:dyDescent="0.25">
      <c r="A414" s="2">
        <v>44918</v>
      </c>
      <c r="B414" s="1">
        <v>4.3299999999999998E-2</v>
      </c>
      <c r="C414" s="1">
        <v>3.8599999999999995E-2</v>
      </c>
      <c r="D414" s="1">
        <v>3.7499999999999999E-2</v>
      </c>
      <c r="E414" s="1">
        <v>3.8199999999999998E-2</v>
      </c>
    </row>
    <row r="415" spans="1:5" x14ac:dyDescent="0.25">
      <c r="A415" s="2">
        <v>44922</v>
      </c>
      <c r="B415" s="1">
        <v>4.3299999999999998E-2</v>
      </c>
      <c r="C415" s="1">
        <v>3.9399999999999998E-2</v>
      </c>
      <c r="D415" s="1">
        <v>3.8399999999999997E-2</v>
      </c>
      <c r="E415" s="1">
        <v>3.9300000000000002E-2</v>
      </c>
    </row>
    <row r="416" spans="1:5" x14ac:dyDescent="0.25">
      <c r="A416" s="2">
        <v>44923</v>
      </c>
      <c r="B416" s="1">
        <v>4.3299999999999998E-2</v>
      </c>
      <c r="C416" s="1">
        <v>3.9699999999999999E-2</v>
      </c>
      <c r="D416" s="1">
        <v>3.8800000000000001E-2</v>
      </c>
      <c r="E416" s="1">
        <v>3.9800000000000002E-2</v>
      </c>
    </row>
    <row r="417" spans="1:5" x14ac:dyDescent="0.25">
      <c r="A417" s="2">
        <v>44924</v>
      </c>
      <c r="B417" s="1">
        <v>4.3299999999999998E-2</v>
      </c>
      <c r="C417" s="1">
        <v>3.9399999999999998E-2</v>
      </c>
      <c r="D417" s="1">
        <v>3.8300000000000001E-2</v>
      </c>
      <c r="E417" s="1">
        <v>3.9199999999999999E-2</v>
      </c>
    </row>
    <row r="418" spans="1:5" x14ac:dyDescent="0.25">
      <c r="A418" s="2">
        <v>44925</v>
      </c>
      <c r="B418" s="1">
        <v>4.3299999999999998E-2</v>
      </c>
      <c r="C418" s="1">
        <v>3.9900000000000005E-2</v>
      </c>
      <c r="D418" s="1">
        <v>3.8800000000000001E-2</v>
      </c>
      <c r="E418" s="1">
        <v>3.9699999999999999E-2</v>
      </c>
    </row>
  </sheetData>
  <sheetProtection algorithmName="SHA-512" hashValue="ZH/9KEtCzc1NNkYUJ/9mOq5EhC+30HduwcB/DAfTB+r+zu2vQpbH0gnz+YlgTNtiMwEtXSTWXYzLMfVZDJkCeA==" saltValue="HSaGMzJ/7t5l6YtBH6TtSg==" spinCount="100000" sheet="1" objects="1" scenarios="1"/>
  <autoFilter ref="A1:E418" xr:uid="{00000000-0001-0000-0000-000000000000}"/>
  <hyperlinks>
    <hyperlink ref="H1" r:id="rId1" display="https://www.macrotrends.net/" xr:uid="{D025838C-51DD-44CC-8DA9-5E5DC6509713}"/>
  </hyperlinks>
  <pageMargins left="0.7" right="0.7" top="0.75" bottom="0.75" header="0.3" footer="0.3"/>
  <pageSetup scale="95"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5F078877CC254C8540C584AEE761A7" ma:contentTypeVersion="20" ma:contentTypeDescription="Create a new document." ma:contentTypeScope="" ma:versionID="1edaea9a89d021d91995f0af1117888c">
  <xsd:schema xmlns:xsd="http://www.w3.org/2001/XMLSchema" xmlns:xs="http://www.w3.org/2001/XMLSchema" xmlns:p="http://schemas.microsoft.com/office/2006/metadata/properties" xmlns:ns1="http://schemas.microsoft.com/sharepoint/v3" xmlns:ns2="4a2faebb-a608-4bb2-9006-72abd5239ac6" xmlns:ns3="32add0a9-924e-4aad-9b26-35149728ff5f" targetNamespace="http://schemas.microsoft.com/office/2006/metadata/properties" ma:root="true" ma:fieldsID="5cf12d44b42871d04022f853cade83ea" ns1:_="" ns2:_="" ns3:_="">
    <xsd:import namespace="http://schemas.microsoft.com/sharepoint/v3"/>
    <xsd:import namespace="4a2faebb-a608-4bb2-9006-72abd5239ac6"/>
    <xsd:import namespace="32add0a9-924e-4aad-9b26-35149728ff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Analyst" minOccurs="0"/>
                <xsd:element ref="ns2:AreaofReview" minOccurs="0"/>
                <xsd:element ref="ns2:CompanysWitnes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faebb-a608-4bb2-9006-72abd5239a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Analyst" ma:index="20" nillable="true" ma:displayName="Analyst" ma:format="Dropdown" ma:list="UserInfo" ma:SharePointGroup="0" ma:internalName="Analy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eaofReview" ma:index="21" nillable="true" ma:displayName="Area of Review" ma:format="Dropdown" ma:internalName="AreaofReview">
      <xsd:simpleType>
        <xsd:restriction base="dms:Text">
          <xsd:maxLength value="255"/>
        </xsd:restriction>
      </xsd:simpleType>
    </xsd:element>
    <xsd:element name="CompanysWitness" ma:index="22" nillable="true" ma:displayName="Company's Witness" ma:format="Dropdown" ma:internalName="CompanysWitness">
      <xsd:simpleType>
        <xsd:restriction base="dms:Text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dd0a9-924e-4aad-9b26-35149728ff5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5295c17-9e71-457b-90d1-5fe3fdc88ab4}" ma:internalName="TaxCatchAll" ma:showField="CatchAllData" ma:web="32add0a9-924e-4aad-9b26-35149728ff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alyst xmlns="4a2faebb-a608-4bb2-9006-72abd5239ac6">
      <UserInfo>
        <DisplayName/>
        <AccountId xsi:nil="true"/>
        <AccountType/>
      </UserInfo>
    </Analyst>
    <_ip_UnifiedCompliancePolicyUIAction xmlns="http://schemas.microsoft.com/sharepoint/v3" xsi:nil="true"/>
    <CompanysWitness xmlns="4a2faebb-a608-4bb2-9006-72abd5239ac6" xsi:nil="true"/>
    <lcf76f155ced4ddcb4097134ff3c332f xmlns="4a2faebb-a608-4bb2-9006-72abd5239ac6">
      <Terms xmlns="http://schemas.microsoft.com/office/infopath/2007/PartnerControls"/>
    </lcf76f155ced4ddcb4097134ff3c332f>
    <_ip_UnifiedCompliancePolicyProperties xmlns="http://schemas.microsoft.com/sharepoint/v3" xsi:nil="true"/>
    <AreaofReview xmlns="4a2faebb-a608-4bb2-9006-72abd5239ac6" xsi:nil="true"/>
    <TaxCatchAll xmlns="32add0a9-924e-4aad-9b26-35149728ff5f" xsi:nil="true"/>
  </documentManagement>
</p:properties>
</file>

<file path=customXml/itemProps1.xml><?xml version="1.0" encoding="utf-8"?>
<ds:datastoreItem xmlns:ds="http://schemas.openxmlformats.org/officeDocument/2006/customXml" ds:itemID="{3078C0A8-FEF1-442D-BF36-3454A3150A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a2faebb-a608-4bb2-9006-72abd5239ac6"/>
    <ds:schemaRef ds:uri="32add0a9-924e-4aad-9b26-35149728ff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2195C1-296F-4AD4-9C62-EA46C328D3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38010A-BC9D-4ED3-B1AF-BFDEC06FCAA7}">
  <ds:schemaRefs>
    <ds:schemaRef ds:uri="http://schemas.microsoft.com/office/2006/metadata/properties"/>
    <ds:schemaRef ds:uri="http://schemas.microsoft.com/office/infopath/2007/PartnerControls"/>
    <ds:schemaRef ds:uri="4a2faebb-a608-4bb2-9006-72abd5239ac6"/>
    <ds:schemaRef ds:uri="http://schemas.microsoft.com/sharepoint/v3"/>
    <ds:schemaRef ds:uri="32add0a9-924e-4aad-9b26-35149728ff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Issuance Costs</vt:lpstr>
      <vt:lpstr>Interest Cap  </vt:lpstr>
      <vt:lpstr>Interest Rate Change Calc</vt:lpstr>
      <vt:lpstr>Rate Changes </vt:lpstr>
      <vt:lpstr>Timeline</vt:lpstr>
      <vt:lpstr>All Rates</vt:lpstr>
      <vt:lpstr>'All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Nichols</dc:creator>
  <cp:lastModifiedBy>Catherine Nichols</cp:lastModifiedBy>
  <cp:lastPrinted>2024-06-21T19:08:30Z</cp:lastPrinted>
  <dcterms:created xsi:type="dcterms:W3CDTF">2024-06-21T18:43:08Z</dcterms:created>
  <dcterms:modified xsi:type="dcterms:W3CDTF">2024-06-25T19:03:12Z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0x0101002A5F078877CC254C8540C584AEE761A7</vt:lpwstr>
  </property>
  <property fmtid="{D5CDD505-2E9C-101B-9397-08002B2CF9AE}" pid="3" name="MediaServiceImageTags">
    <vt:lpwstr/>
  </property>
</Properties>
</file>