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auma Fund\TF 2018 Oct_DOS Jan-Jun 2017\REPORTS\"/>
    </mc:Choice>
  </mc:AlternateContent>
  <bookViews>
    <workbookView xWindow="15285" yWindow="-15" windowWidth="15345" windowHeight="11025" tabRatio="823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'EMS-Cumulative'!$A$10:$AJ$53</definedName>
    <definedName name="_xlnm._FilterDatabase" localSheetId="2" hidden="1">'HOSP-Cumulative'!$A$5:$M$82</definedName>
    <definedName name="_xlnm._FilterDatabase" localSheetId="3" hidden="1">'PHYS-Alpha'!$A$6:$G$500</definedName>
    <definedName name="_xlnm.Print_Area" localSheetId="1">'EMS-Cumulative'!$A$1:$M$54</definedName>
    <definedName name="_xlnm.Print_Area" localSheetId="2">'HOSP-Cumulative'!$A$1:$M$83</definedName>
    <definedName name="_xlnm.Print_Area" localSheetId="3">'PHYS-Alpha'!$A$1:$G$501</definedName>
    <definedName name="_xlnm.Print_Area" localSheetId="0">'Top10'!$A$1:$F$64</definedName>
    <definedName name="_xlnm.Print_Titles" localSheetId="1">'EMS-Cumulative'!$1:$10</definedName>
    <definedName name="_xlnm.Print_Titles" localSheetId="2">'HOSP-Cumulative'!$1:$10</definedName>
    <definedName name="_xlnm.Print_Titles" localSheetId="3">'PHYS-Alpha'!$1:$7</definedName>
    <definedName name="_xlnm.Print_Titles" localSheetId="0">'Top10'!$1:$4</definedName>
  </definedNames>
  <calcPr calcId="162913"/>
</workbook>
</file>

<file path=xl/calcChain.xml><?xml version="1.0" encoding="utf-8"?>
<calcChain xmlns="http://schemas.openxmlformats.org/spreadsheetml/2006/main">
  <c r="M11" i="30" l="1"/>
  <c r="M51" i="29" l="1"/>
  <c r="M11" i="29"/>
  <c r="E30" i="3" l="1"/>
  <c r="E31" i="3" s="1"/>
  <c r="F45" i="3"/>
  <c r="E18" i="3" l="1"/>
  <c r="F50" i="29" l="1"/>
  <c r="F52" i="29" s="1"/>
  <c r="F78" i="30" l="1"/>
  <c r="F79" i="30" s="1"/>
  <c r="E79" i="30"/>
  <c r="K79" i="30"/>
  <c r="J79" i="30"/>
  <c r="I79" i="30"/>
  <c r="H79" i="30"/>
  <c r="G79" i="30"/>
  <c r="M78" i="30"/>
  <c r="M79" i="30" l="1"/>
  <c r="D18" i="3"/>
  <c r="D45" i="3"/>
  <c r="K50" i="29" l="1"/>
  <c r="K52" i="29" s="1"/>
  <c r="M8" i="29" l="1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2" i="29"/>
  <c r="M33" i="29"/>
  <c r="M31" i="29"/>
  <c r="M34" i="29"/>
  <c r="M35" i="29"/>
  <c r="M36" i="29"/>
  <c r="M37" i="29"/>
  <c r="M38" i="29"/>
  <c r="M39" i="29"/>
  <c r="M46" i="29"/>
  <c r="M42" i="29"/>
  <c r="M40" i="29"/>
  <c r="M41" i="29"/>
  <c r="M43" i="29"/>
  <c r="M44" i="29"/>
  <c r="M45" i="29"/>
  <c r="M48" i="29"/>
  <c r="M49" i="29"/>
  <c r="M47" i="29"/>
  <c r="M14" i="29"/>
  <c r="M15" i="29"/>
  <c r="M16" i="29"/>
  <c r="M17" i="29"/>
  <c r="M13" i="29"/>
  <c r="M12" i="29"/>
  <c r="M77" i="30"/>
  <c r="J50" i="29" l="1"/>
  <c r="J52" i="29" s="1"/>
  <c r="I50" i="29" l="1"/>
  <c r="I52" i="29" s="1"/>
  <c r="H50" i="29"/>
  <c r="H52" i="29" s="1"/>
  <c r="G50" i="29"/>
  <c r="E50" i="29"/>
  <c r="E52" i="29" s="1"/>
  <c r="G52" i="29" l="1"/>
  <c r="M52" i="29" s="1"/>
  <c r="I9" i="30" l="1"/>
  <c r="H9" i="30"/>
  <c r="G9" i="30"/>
  <c r="M8" i="30"/>
  <c r="M9" i="30" l="1"/>
  <c r="M9" i="29"/>
  <c r="F30" i="3" l="1"/>
  <c r="E45" i="3" l="1"/>
  <c r="F60" i="3" l="1"/>
  <c r="F18" i="3"/>
  <c r="F31" i="3" s="1"/>
  <c r="E60" i="3" l="1"/>
  <c r="D30" i="3" l="1"/>
</calcChain>
</file>

<file path=xl/sharedStrings.xml><?xml version="1.0" encoding="utf-8"?>
<sst xmlns="http://schemas.openxmlformats.org/spreadsheetml/2006/main" count="2779" uniqueCount="1007">
  <si>
    <t>Last Name</t>
  </si>
  <si>
    <t>First Name</t>
  </si>
  <si>
    <t>Specialty</t>
  </si>
  <si>
    <t>Provider Name</t>
  </si>
  <si>
    <t>PHYSICIANS - In Alphabetical Order (Last Name, First Name)</t>
  </si>
  <si>
    <t>Business Name</t>
  </si>
  <si>
    <t>Amount ($)</t>
  </si>
  <si>
    <t>Top Ten Reimbursement Recipient, By Provider</t>
  </si>
  <si>
    <t>EMS Agency Name</t>
  </si>
  <si>
    <t>Trauma Region</t>
  </si>
  <si>
    <t>Uncompensated Cost ($)</t>
  </si>
  <si>
    <t>% Allocation</t>
  </si>
  <si>
    <t>Facility Share ($)</t>
  </si>
  <si>
    <t>AIR AMBULANCE</t>
  </si>
  <si>
    <t>GROUND AMBULANCE</t>
  </si>
  <si>
    <t>Hospital Name</t>
  </si>
  <si>
    <t>Facility Share</t>
  </si>
  <si>
    <t>Physician Group Name</t>
  </si>
  <si>
    <t>Physician Name</t>
  </si>
  <si>
    <t>Individual Amount</t>
  </si>
  <si>
    <t>Provider Share ($)</t>
  </si>
  <si>
    <t>Eligible Amount ($)</t>
  </si>
  <si>
    <t>EMS - In Alphabetical Order</t>
  </si>
  <si>
    <t>Type*</t>
  </si>
  <si>
    <t xml:space="preserve">Total Physician = </t>
  </si>
  <si>
    <t xml:space="preserve">Total = </t>
  </si>
  <si>
    <t>HOSPITAL - In Alphabetical Order</t>
  </si>
  <si>
    <t xml:space="preserve">Total Hospital = </t>
  </si>
  <si>
    <t>Total EMS =</t>
  </si>
  <si>
    <t>Total for Top 10 Air &amp; Ground Ambulance =</t>
  </si>
  <si>
    <t>License Type</t>
  </si>
  <si>
    <t>Total</t>
  </si>
  <si>
    <t>Reimbursement Rate</t>
  </si>
  <si>
    <t>Payment Installments</t>
  </si>
  <si>
    <t>Payment Month</t>
  </si>
  <si>
    <t>Amount Disbursed</t>
  </si>
  <si>
    <t>Trauma Level</t>
  </si>
  <si>
    <t xml:space="preserve">Total EMS = </t>
  </si>
  <si>
    <t xml:space="preserve">Total Hospital &amp; EMS = </t>
  </si>
  <si>
    <t>Total Eligible Uncompensated Cost</t>
  </si>
  <si>
    <t>Total Amount Disbursed</t>
  </si>
  <si>
    <t>Distribution Period Total ($)</t>
  </si>
  <si>
    <t>Allocation    Share</t>
  </si>
  <si>
    <t>*A=air ambulance; G=ground ambulance</t>
  </si>
  <si>
    <t>* Trauma Fund 2018 October  *</t>
  </si>
  <si>
    <t>Claims January 1, 2017 through June 30, 2017</t>
  </si>
  <si>
    <t>October</t>
  </si>
  <si>
    <t>November</t>
  </si>
  <si>
    <t>December</t>
  </si>
  <si>
    <t>January</t>
  </si>
  <si>
    <t>February</t>
  </si>
  <si>
    <t>March</t>
  </si>
  <si>
    <t>* Trauma Fund 2018 October *</t>
  </si>
  <si>
    <t>* Trauma Fund 2018 October</t>
  </si>
  <si>
    <t>Claims January 1, 2017 to June 30, 2017</t>
  </si>
  <si>
    <t>Air Evac Lifeteam- Ada 396</t>
  </si>
  <si>
    <t>Air Evac Lifeteam- Altus 473</t>
  </si>
  <si>
    <t>Air Evac Lifeteam - Ardmore 491</t>
  </si>
  <si>
    <t>Air Evac Lifeteam - Claremore 397</t>
  </si>
  <si>
    <t>Air Evac Lifeteam - Cushing 399</t>
  </si>
  <si>
    <t>Air Evac Lifeteam - DeQueen 430</t>
  </si>
  <si>
    <t>Air Evac Lifeteam - Duncan 401</t>
  </si>
  <si>
    <t>Air Evac Lifeteam - Elk City 412</t>
  </si>
  <si>
    <t>Air Evac Lifeteam - Hugo/Idabel 418/494</t>
  </si>
  <si>
    <t>Air Evac Lifeteam - Yukon 492</t>
  </si>
  <si>
    <t>Air Evac Lifeteam - Muskogee 433</t>
  </si>
  <si>
    <t>Air Evac Lifeteam - Paris 395</t>
  </si>
  <si>
    <t>Air Evac Lifeteam - Sherman/Decatur/Greenville TX 428</t>
  </si>
  <si>
    <t>Air Evac Lifeteam - Springdale 400</t>
  </si>
  <si>
    <t>Air Evac Lifeteam - Stillwater 495</t>
  </si>
  <si>
    <t>Air Evac Lifeteam - Weatherford 482</t>
  </si>
  <si>
    <t>Air Evac Lifeteam - Wichita Falls, TX 402</t>
  </si>
  <si>
    <t>Air Evac Lifeteam - Woodward 429</t>
  </si>
  <si>
    <t>Apollo Medflight LLC</t>
  </si>
  <si>
    <t>Choctaw County Ambulance Authority</t>
  </si>
  <si>
    <t>Comanche County Memorial Hospital/EMS</t>
  </si>
  <si>
    <t>EagleMed LLC - Tahlequah 382</t>
  </si>
  <si>
    <t>EMSA-East Division</t>
  </si>
  <si>
    <t>EMSA-West Division</t>
  </si>
  <si>
    <t>EMSSTAT-Norman Regional Hospital</t>
  </si>
  <si>
    <t>McClain Grady EMS District #1</t>
  </si>
  <si>
    <t>Rocky Mountain Holdings, LLC dba MediFlight</t>
  </si>
  <si>
    <t>Med-Trans- 505</t>
  </si>
  <si>
    <t>Med-Trans- 514</t>
  </si>
  <si>
    <t>Miller EMS</t>
  </si>
  <si>
    <t>Muskogee County EMS</t>
  </si>
  <si>
    <t>REACT EMS</t>
  </si>
  <si>
    <t>Southern Oklahoma Ambulance Service</t>
  </si>
  <si>
    <t>Survival Flight</t>
  </si>
  <si>
    <t>Rocky Mountain Holdings, LLC dba Tulsa Life Flight</t>
  </si>
  <si>
    <t>St John Medical Center</t>
  </si>
  <si>
    <t>AllianceHealth Deaconess</t>
  </si>
  <si>
    <t>AllianceHealth Midwest - Midwest Regional Medical Center</t>
  </si>
  <si>
    <t>AllianceHealth Ponca City - Ponca City Medical Center (Kay County Oklahoma Hosp.)</t>
  </si>
  <si>
    <t>Arbuckle Memorial Hospital</t>
  </si>
  <si>
    <t>Atoka Memorial Hospital</t>
  </si>
  <si>
    <t>Blackwell Regional Hospital</t>
  </si>
  <si>
    <t>Bristow Endeavor Healthcare dba Bristow Medical Center</t>
  </si>
  <si>
    <t>Carnegie Tri-County Municipal Hospital</t>
  </si>
  <si>
    <t>Choctaw Memorial Hospital</t>
  </si>
  <si>
    <t>Cleveland Area Hospital</t>
  </si>
  <si>
    <t>Comanche County Hospital Authority</t>
  </si>
  <si>
    <t>Duncan Regional Hospital</t>
  </si>
  <si>
    <t>Elkview General Hospital</t>
  </si>
  <si>
    <t>Fairfax Community Hospital</t>
  </si>
  <si>
    <t>Grady Memorial Hospital</t>
  </si>
  <si>
    <t>Great Plains Regional Medical Center</t>
  </si>
  <si>
    <t>Haskell County Community Hospital</t>
  </si>
  <si>
    <t>Hillcrest Hospital Henryetta</t>
  </si>
  <si>
    <t>Hillcrest Hospital South</t>
  </si>
  <si>
    <t>Hillcrest Medical Center</t>
  </si>
  <si>
    <t>Holdenville General Hospital</t>
  </si>
  <si>
    <t>Integris Baptist Medical Center, Inc</t>
  </si>
  <si>
    <t>INTEGRIS Bass Baptist Health Center</t>
  </si>
  <si>
    <t>INTEGRIS Canadian Valley Hospital</t>
  </si>
  <si>
    <t>INTEGRIS Grove Hospital</t>
  </si>
  <si>
    <t>INTEGRIS Health Edmond</t>
  </si>
  <si>
    <t>INTEGRIS Miami Hospital</t>
  </si>
  <si>
    <t>INTEGRIS Southwest Medical Center</t>
  </si>
  <si>
    <t>Jackson County Memorial Hospital</t>
  </si>
  <si>
    <t>Jane Phillips Medical Center</t>
  </si>
  <si>
    <t>McAlester Regional Health Center</t>
  </si>
  <si>
    <t>McBride Orthopedic Hospital</t>
  </si>
  <si>
    <t>McCurtain Memorial Hospital</t>
  </si>
  <si>
    <t>Memorial Hospital of Texas County</t>
  </si>
  <si>
    <t>Mercy Hospital Ada</t>
  </si>
  <si>
    <t>Mercy Hospital Ardmore</t>
  </si>
  <si>
    <t>Mercy Hospital El Reno</t>
  </si>
  <si>
    <t>Mercy Hospital Kingfisher</t>
  </si>
  <si>
    <t>Mercy Hospital Logan County</t>
  </si>
  <si>
    <t>Mercy Hospital Oklahoma City</t>
  </si>
  <si>
    <t>Mercy Hospital Tishomingo</t>
  </si>
  <si>
    <t>Mercy Hospital Watonga</t>
  </si>
  <si>
    <t>Muscogee (Creek) Nation Hospital &amp; Clinics FNB Dept 001 - Muscogee (Creek) Nation Medical Center</t>
  </si>
  <si>
    <t>Newman Memorial Hospital</t>
  </si>
  <si>
    <t>Norman Regional Hospital</t>
  </si>
  <si>
    <t>Northeastern Health System</t>
  </si>
  <si>
    <t>Oklahoma Heart Hospital</t>
  </si>
  <si>
    <t>Oklahoma State University Medical Trust</t>
  </si>
  <si>
    <t>Prague Municipal Hospital</t>
  </si>
  <si>
    <t>Purcell Municipal Hospital</t>
  </si>
  <si>
    <t>Saint Francis Hospital</t>
  </si>
  <si>
    <t>Saint Francis Hospital South</t>
  </si>
  <si>
    <t>Share Medical Center</t>
  </si>
  <si>
    <t>St Anthony Hospital</t>
  </si>
  <si>
    <t>St Anthony-Shawnee</t>
  </si>
  <si>
    <t>St John Broken Arrow, Inc</t>
  </si>
  <si>
    <t>St John Owasso dba Owasso Medical Facility</t>
  </si>
  <si>
    <t>St John Sapulpa</t>
  </si>
  <si>
    <t>St Mary's Regional Medical Center</t>
  </si>
  <si>
    <t>Stillwater Medical Center Authority</t>
  </si>
  <si>
    <t>Weatherford Hospital Authority</t>
  </si>
  <si>
    <t>Claims January 1, 2017  through June 30, 2017</t>
  </si>
  <si>
    <t>A</t>
  </si>
  <si>
    <t>G</t>
  </si>
  <si>
    <t>III</t>
  </si>
  <si>
    <t>IV</t>
  </si>
  <si>
    <t>II</t>
  </si>
  <si>
    <t>I</t>
  </si>
  <si>
    <t>Saint Francis Hospital Muskogee</t>
  </si>
  <si>
    <t>Memorial Hospital of Stilwell</t>
  </si>
  <si>
    <t xml:space="preserve">Total </t>
  </si>
  <si>
    <t xml:space="preserve">Total EMS &amp; Hospital = </t>
  </si>
  <si>
    <t>Total to date</t>
  </si>
  <si>
    <t>Mercy Clinic Oklahoma Communities, Inc</t>
  </si>
  <si>
    <t>OU Physicians</t>
  </si>
  <si>
    <t>Radiology Consultants of Tulsa, Inc</t>
  </si>
  <si>
    <t>Integris Medical Group</t>
  </si>
  <si>
    <t>St John Physicians, Inc</t>
  </si>
  <si>
    <t>Warren Clinic, Inc</t>
  </si>
  <si>
    <t>Emergency Medicine Physicians of Tulsa County, PLLC</t>
  </si>
  <si>
    <t>Surgery, Inc</t>
  </si>
  <si>
    <t>St John Anesthesia Services</t>
  </si>
  <si>
    <t>Tulsa Radiology Associates, Inc</t>
  </si>
  <si>
    <t>Neurological Surgery dba Neurosurgery Specialists</t>
  </si>
  <si>
    <t>Green Country Emergency Physicians Of Tulsa</t>
  </si>
  <si>
    <t>Radiology Associates, LLC</t>
  </si>
  <si>
    <t>Orthopedic &amp; Trauma Services of Oklahoma</t>
  </si>
  <si>
    <t>Oklahoma Surgical Group, PLLC</t>
  </si>
  <si>
    <t>Tulsa Bone &amp; Joint Associates</t>
  </si>
  <si>
    <t>Care Communications LLC dba Saint Francis Trauma Institute</t>
  </si>
  <si>
    <t>Neurosurgical Specialists of Tulsa</t>
  </si>
  <si>
    <t>Associated Anesthesiologists, Inc</t>
  </si>
  <si>
    <t>OU Physicians-Tulsa (Dept of Surgery)</t>
  </si>
  <si>
    <t>Radiology Associates of Eastern Oklahoma, PLLC</t>
  </si>
  <si>
    <t>Shihao</t>
  </si>
  <si>
    <t>MD</t>
  </si>
  <si>
    <t>DO</t>
  </si>
  <si>
    <t>David G Malone,  PLC</t>
  </si>
  <si>
    <t xml:space="preserve">Abernethy </t>
  </si>
  <si>
    <t xml:space="preserve">Akers </t>
  </si>
  <si>
    <t xml:space="preserve">Albrecht </t>
  </si>
  <si>
    <t xml:space="preserve">Algan </t>
  </si>
  <si>
    <t xml:space="preserve">Al-Haider </t>
  </si>
  <si>
    <t xml:space="preserve">Allard </t>
  </si>
  <si>
    <t xml:space="preserve">Alleman </t>
  </si>
  <si>
    <t xml:space="preserve">Allen </t>
  </si>
  <si>
    <t xml:space="preserve">Al-Shaer </t>
  </si>
  <si>
    <t xml:space="preserve">Amil </t>
  </si>
  <si>
    <t xml:space="preserve">Amin </t>
  </si>
  <si>
    <t xml:space="preserve">Anderson </t>
  </si>
  <si>
    <t xml:space="preserve">Angelidis </t>
  </si>
  <si>
    <t xml:space="preserve">Angles </t>
  </si>
  <si>
    <t xml:space="preserve">Arant </t>
  </si>
  <si>
    <t xml:space="preserve">Argo </t>
  </si>
  <si>
    <t xml:space="preserve">Arnold </t>
  </si>
  <si>
    <t xml:space="preserve">Atherton </t>
  </si>
  <si>
    <t xml:space="preserve">Auschwitz </t>
  </si>
  <si>
    <t xml:space="preserve">Baber </t>
  </si>
  <si>
    <t xml:space="preserve">Bachman </t>
  </si>
  <si>
    <t xml:space="preserve">Baldeck </t>
  </si>
  <si>
    <t xml:space="preserve">Banerjee </t>
  </si>
  <si>
    <t xml:space="preserve">Barbosa-Hernandez </t>
  </si>
  <si>
    <t xml:space="preserve">Barchie </t>
  </si>
  <si>
    <t xml:space="preserve">Bare </t>
  </si>
  <si>
    <t xml:space="preserve">Barrett </t>
  </si>
  <si>
    <t xml:space="preserve">Barton </t>
  </si>
  <si>
    <t xml:space="preserve">Battiste </t>
  </si>
  <si>
    <t xml:space="preserve">Bautista </t>
  </si>
  <si>
    <t xml:space="preserve">Beeson </t>
  </si>
  <si>
    <t xml:space="preserve">Bender </t>
  </si>
  <si>
    <t xml:space="preserve">Bergren </t>
  </si>
  <si>
    <t xml:space="preserve">Bernard </t>
  </si>
  <si>
    <t xml:space="preserve">Berry </t>
  </si>
  <si>
    <t xml:space="preserve">Biggs </t>
  </si>
  <si>
    <t xml:space="preserve">Blakey </t>
  </si>
  <si>
    <t xml:space="preserve">Blebea </t>
  </si>
  <si>
    <t xml:space="preserve">Boe </t>
  </si>
  <si>
    <t xml:space="preserve">Boedeker </t>
  </si>
  <si>
    <t xml:space="preserve">Bohn </t>
  </si>
  <si>
    <t xml:space="preserve">Bohnstedt </t>
  </si>
  <si>
    <t xml:space="preserve">Bond </t>
  </si>
  <si>
    <t xml:space="preserve">Boss </t>
  </si>
  <si>
    <t xml:space="preserve">Bradt </t>
  </si>
  <si>
    <t xml:space="preserve">Brotherton </t>
  </si>
  <si>
    <t xml:space="preserve">Broussard </t>
  </si>
  <si>
    <t xml:space="preserve">Brown </t>
  </si>
  <si>
    <t xml:space="preserve">Burger </t>
  </si>
  <si>
    <t xml:space="preserve">Burkhart </t>
  </si>
  <si>
    <t xml:space="preserve">Butcher </t>
  </si>
  <si>
    <t xml:space="preserve">Butterworth </t>
  </si>
  <si>
    <t xml:space="preserve">Calder </t>
  </si>
  <si>
    <t xml:space="preserve">Cannon </t>
  </si>
  <si>
    <t xml:space="preserve">Capelle </t>
  </si>
  <si>
    <t xml:space="preserve">Carey </t>
  </si>
  <si>
    <t xml:space="preserve">Carnine </t>
  </si>
  <si>
    <t xml:space="preserve">Carstens </t>
  </si>
  <si>
    <t xml:space="preserve">Carter </t>
  </si>
  <si>
    <t xml:space="preserve">Cassidy </t>
  </si>
  <si>
    <t xml:space="preserve">Caudle </t>
  </si>
  <si>
    <t xml:space="preserve">Charles </t>
  </si>
  <si>
    <t xml:space="preserve">Chekofsky </t>
  </si>
  <si>
    <t xml:space="preserve">Chetty </t>
  </si>
  <si>
    <t xml:space="preserve">Chong </t>
  </si>
  <si>
    <t xml:space="preserve">Chonka </t>
  </si>
  <si>
    <t xml:space="preserve">Chou </t>
  </si>
  <si>
    <t xml:space="preserve">Clark </t>
  </si>
  <si>
    <t xml:space="preserve">Clouser </t>
  </si>
  <si>
    <t xml:space="preserve">Conrad </t>
  </si>
  <si>
    <t xml:space="preserve">Craig </t>
  </si>
  <si>
    <t xml:space="preserve">Crane </t>
  </si>
  <si>
    <t xml:space="preserve">Cross </t>
  </si>
  <si>
    <t xml:space="preserve">Crowder </t>
  </si>
  <si>
    <t xml:space="preserve">Cunningham </t>
  </si>
  <si>
    <t xml:space="preserve">Darkazally </t>
  </si>
  <si>
    <t xml:space="preserve">Davey </t>
  </si>
  <si>
    <t xml:space="preserve">De Sousa </t>
  </si>
  <si>
    <t xml:space="preserve">Deb </t>
  </si>
  <si>
    <t xml:space="preserve">Delafield </t>
  </si>
  <si>
    <t xml:space="preserve">Demiralp </t>
  </si>
  <si>
    <t xml:space="preserve">Devakonda </t>
  </si>
  <si>
    <t xml:space="preserve">Dukes </t>
  </si>
  <si>
    <t xml:space="preserve">Dull </t>
  </si>
  <si>
    <t xml:space="preserve">Dumais </t>
  </si>
  <si>
    <t xml:space="preserve">Duvall </t>
  </si>
  <si>
    <t xml:space="preserve">El Amm </t>
  </si>
  <si>
    <t xml:space="preserve">Elkaissi </t>
  </si>
  <si>
    <t xml:space="preserve">Elwood </t>
  </si>
  <si>
    <t xml:space="preserve">Erbar </t>
  </si>
  <si>
    <t xml:space="preserve">Ertl </t>
  </si>
  <si>
    <t xml:space="preserve">Evans </t>
  </si>
  <si>
    <t xml:space="preserve">Fails </t>
  </si>
  <si>
    <t xml:space="preserve">Farhood </t>
  </si>
  <si>
    <t xml:space="preserve">Farrow </t>
  </si>
  <si>
    <t xml:space="preserve">Fischer </t>
  </si>
  <si>
    <t xml:space="preserve">Fisher </t>
  </si>
  <si>
    <t xml:space="preserve">Fitch </t>
  </si>
  <si>
    <t xml:space="preserve">Fitter </t>
  </si>
  <si>
    <t xml:space="preserve">Fogarty </t>
  </si>
  <si>
    <t xml:space="preserve">Folly </t>
  </si>
  <si>
    <t xml:space="preserve">Fortes </t>
  </si>
  <si>
    <t xml:space="preserve">Freire </t>
  </si>
  <si>
    <t xml:space="preserve">Fung </t>
  </si>
  <si>
    <t xml:space="preserve">Garmany </t>
  </si>
  <si>
    <t xml:space="preserve">Garrett </t>
  </si>
  <si>
    <t xml:space="preserve">Garrison </t>
  </si>
  <si>
    <t xml:space="preserve">Gelczer </t>
  </si>
  <si>
    <t xml:space="preserve">Gibson </t>
  </si>
  <si>
    <t xml:space="preserve">Gierman </t>
  </si>
  <si>
    <t xml:space="preserve">Gillies </t>
  </si>
  <si>
    <t xml:space="preserve">Godara </t>
  </si>
  <si>
    <t xml:space="preserve">Gomes </t>
  </si>
  <si>
    <t xml:space="preserve">Goodwin </t>
  </si>
  <si>
    <t xml:space="preserve">Gopal </t>
  </si>
  <si>
    <t xml:space="preserve">Graham </t>
  </si>
  <si>
    <t xml:space="preserve">Gregory </t>
  </si>
  <si>
    <t xml:space="preserve">Griffin </t>
  </si>
  <si>
    <t xml:space="preserve">Gross </t>
  </si>
  <si>
    <t xml:space="preserve">Groves </t>
  </si>
  <si>
    <t xml:space="preserve">Gunda </t>
  </si>
  <si>
    <t xml:space="preserve">Guy </t>
  </si>
  <si>
    <t xml:space="preserve">Hamilton </t>
  </si>
  <si>
    <t xml:space="preserve">Han </t>
  </si>
  <si>
    <t xml:space="preserve">Hancock </t>
  </si>
  <si>
    <t xml:space="preserve">Harris </t>
  </si>
  <si>
    <t xml:space="preserve">Harville </t>
  </si>
  <si>
    <t xml:space="preserve">Hatfield </t>
  </si>
  <si>
    <t xml:space="preserve">Hauger </t>
  </si>
  <si>
    <t xml:space="preserve">Haywood </t>
  </si>
  <si>
    <t xml:space="preserve">Heigle </t>
  </si>
  <si>
    <t xml:space="preserve">Heimbach </t>
  </si>
  <si>
    <t xml:space="preserve">Hepner </t>
  </si>
  <si>
    <t xml:space="preserve">Herbel </t>
  </si>
  <si>
    <t xml:space="preserve">Herren </t>
  </si>
  <si>
    <t xml:space="preserve">Hickerson </t>
  </si>
  <si>
    <t xml:space="preserve">Higgins </t>
  </si>
  <si>
    <t xml:space="preserve">Hill </t>
  </si>
  <si>
    <t xml:space="preserve">Hiller </t>
  </si>
  <si>
    <t xml:space="preserve">Ho </t>
  </si>
  <si>
    <t xml:space="preserve">Holder </t>
  </si>
  <si>
    <t xml:space="preserve">Holsaeter </t>
  </si>
  <si>
    <t xml:space="preserve">Hong </t>
  </si>
  <si>
    <t xml:space="preserve">Hook </t>
  </si>
  <si>
    <t xml:space="preserve">Horton </t>
  </si>
  <si>
    <t xml:space="preserve">Huang </t>
  </si>
  <si>
    <t xml:space="preserve">Huard </t>
  </si>
  <si>
    <t xml:space="preserve">Hughes </t>
  </si>
  <si>
    <t xml:space="preserve">Hutto </t>
  </si>
  <si>
    <t xml:space="preserve">Iverson </t>
  </si>
  <si>
    <t xml:space="preserve">Jaiswal </t>
  </si>
  <si>
    <t xml:space="preserve">Jansen </t>
  </si>
  <si>
    <t xml:space="preserve">Jarvis </t>
  </si>
  <si>
    <t xml:space="preserve">Jennings </t>
  </si>
  <si>
    <t xml:space="preserve">Johnson </t>
  </si>
  <si>
    <t xml:space="preserve">Jones </t>
  </si>
  <si>
    <t xml:space="preserve">Kacere </t>
  </si>
  <si>
    <t xml:space="preserve">Kalkat </t>
  </si>
  <si>
    <t xml:space="preserve">Kammerlocher </t>
  </si>
  <si>
    <t xml:space="preserve">Kashyap </t>
  </si>
  <si>
    <t xml:space="preserve">Katsis </t>
  </si>
  <si>
    <t xml:space="preserve">Kaufman </t>
  </si>
  <si>
    <t xml:space="preserve">Keenan </t>
  </si>
  <si>
    <t xml:space="preserve">Kempe </t>
  </si>
  <si>
    <t xml:space="preserve">Kennedy </t>
  </si>
  <si>
    <t xml:space="preserve">Kennedye </t>
  </si>
  <si>
    <t xml:space="preserve">Khalid </t>
  </si>
  <si>
    <t xml:space="preserve">Khan </t>
  </si>
  <si>
    <t xml:space="preserve">Kierl </t>
  </si>
  <si>
    <t xml:space="preserve">Kilambi </t>
  </si>
  <si>
    <t xml:space="preserve">Kilpadikar </t>
  </si>
  <si>
    <t xml:space="preserve">Kirchhoff </t>
  </si>
  <si>
    <t xml:space="preserve">Kishimoto </t>
  </si>
  <si>
    <t xml:space="preserve">Knotts </t>
  </si>
  <si>
    <t xml:space="preserve">Kommareddi </t>
  </si>
  <si>
    <t xml:space="preserve">Kraemer </t>
  </si>
  <si>
    <t xml:space="preserve">Kraus </t>
  </si>
  <si>
    <t xml:space="preserve">Krempl </t>
  </si>
  <si>
    <t xml:space="preserve">Krieger </t>
  </si>
  <si>
    <t xml:space="preserve">Kumar </t>
  </si>
  <si>
    <t xml:space="preserve">Kunkel </t>
  </si>
  <si>
    <t xml:space="preserve">Kuzminski </t>
  </si>
  <si>
    <t xml:space="preserve">Lagaso </t>
  </si>
  <si>
    <t xml:space="preserve">Landis </t>
  </si>
  <si>
    <t xml:space="preserve">Lane </t>
  </si>
  <si>
    <t xml:space="preserve">Lansinger </t>
  </si>
  <si>
    <t xml:space="preserve">Lanza </t>
  </si>
  <si>
    <t xml:space="preserve">Larson </t>
  </si>
  <si>
    <t xml:space="preserve">Laughlin </t>
  </si>
  <si>
    <t xml:space="preserve">Lawrence </t>
  </si>
  <si>
    <t xml:space="preserve">Le </t>
  </si>
  <si>
    <t xml:space="preserve">Lee </t>
  </si>
  <si>
    <t xml:space="preserve">Lees </t>
  </si>
  <si>
    <t xml:space="preserve">Lehman </t>
  </si>
  <si>
    <t xml:space="preserve">Leonard </t>
  </si>
  <si>
    <t xml:space="preserve">Letton </t>
  </si>
  <si>
    <t xml:space="preserve">Levine </t>
  </si>
  <si>
    <t xml:space="preserve">Lind </t>
  </si>
  <si>
    <t xml:space="preserve">Lyons </t>
  </si>
  <si>
    <t xml:space="preserve">Maguire </t>
  </si>
  <si>
    <t xml:space="preserve">Maheshwari </t>
  </si>
  <si>
    <t xml:space="preserve">Malgor </t>
  </si>
  <si>
    <t xml:space="preserve">Malone </t>
  </si>
  <si>
    <t xml:space="preserve">Mansoor </t>
  </si>
  <si>
    <t xml:space="preserve">Mansour </t>
  </si>
  <si>
    <t xml:space="preserve">Maqbool </t>
  </si>
  <si>
    <t xml:space="preserve">Maqusi </t>
  </si>
  <si>
    <t xml:space="preserve">Martin </t>
  </si>
  <si>
    <t xml:space="preserve">Mcallister </t>
  </si>
  <si>
    <t xml:space="preserve">McBride </t>
  </si>
  <si>
    <t xml:space="preserve">Mccoy </t>
  </si>
  <si>
    <t xml:space="preserve">McKinney </t>
  </si>
  <si>
    <t xml:space="preserve">Mclaughlin </t>
  </si>
  <si>
    <t xml:space="preserve">Mefford </t>
  </si>
  <si>
    <t xml:space="preserve">Mercer </t>
  </si>
  <si>
    <t xml:space="preserve">Mikawa </t>
  </si>
  <si>
    <t xml:space="preserve">Miller </t>
  </si>
  <si>
    <t xml:space="preserve">Mitchell </t>
  </si>
  <si>
    <t xml:space="preserve">Mokhtee </t>
  </si>
  <si>
    <t xml:space="preserve">Montgomery </t>
  </si>
  <si>
    <t xml:space="preserve">Morelli </t>
  </si>
  <si>
    <t xml:space="preserve">Morgan </t>
  </si>
  <si>
    <t xml:space="preserve">Morris </t>
  </si>
  <si>
    <t xml:space="preserve">Mseti </t>
  </si>
  <si>
    <t xml:space="preserve">Munson </t>
  </si>
  <si>
    <t xml:space="preserve">Murr </t>
  </si>
  <si>
    <t xml:space="preserve">Nalagan </t>
  </si>
  <si>
    <t xml:space="preserve">Naman </t>
  </si>
  <si>
    <t xml:space="preserve">Newbrough </t>
  </si>
  <si>
    <t xml:space="preserve">Ngo </t>
  </si>
  <si>
    <t xml:space="preserve">Nguyen </t>
  </si>
  <si>
    <t xml:space="preserve">Nicolescu </t>
  </si>
  <si>
    <t xml:space="preserve">Norris </t>
  </si>
  <si>
    <t xml:space="preserve">North </t>
  </si>
  <si>
    <t xml:space="preserve">Nuzum-Keim </t>
  </si>
  <si>
    <t xml:space="preserve">O'Hara </t>
  </si>
  <si>
    <t xml:space="preserve">Olander </t>
  </si>
  <si>
    <t xml:space="preserve">Ostermeyer </t>
  </si>
  <si>
    <t xml:space="preserve">Ozcan </t>
  </si>
  <si>
    <t xml:space="preserve">Panezai </t>
  </si>
  <si>
    <t xml:space="preserve">Pasque </t>
  </si>
  <si>
    <t xml:space="preserve">Patel </t>
  </si>
  <si>
    <t xml:space="preserve">Payne </t>
  </si>
  <si>
    <t xml:space="preserve">Perona </t>
  </si>
  <si>
    <t xml:space="preserve">Peterson </t>
  </si>
  <si>
    <t xml:space="preserve">Pfenning </t>
  </si>
  <si>
    <t xml:space="preserve">Phelps </t>
  </si>
  <si>
    <t xml:space="preserve">Phillips </t>
  </si>
  <si>
    <t xml:space="preserve">Plinsky </t>
  </si>
  <si>
    <t xml:space="preserve">Powell </t>
  </si>
  <si>
    <t xml:space="preserve">Prabhu </t>
  </si>
  <si>
    <t xml:space="preserve">Privat </t>
  </si>
  <si>
    <t xml:space="preserve">Pruitt </t>
  </si>
  <si>
    <t xml:space="preserve">Puckett </t>
  </si>
  <si>
    <t xml:space="preserve">Puffinbarger </t>
  </si>
  <si>
    <t xml:space="preserve">Rabb </t>
  </si>
  <si>
    <t xml:space="preserve">Rader </t>
  </si>
  <si>
    <t xml:space="preserve">Rahhal </t>
  </si>
  <si>
    <t xml:space="preserve">Raines </t>
  </si>
  <si>
    <t xml:space="preserve">Ramasahayam </t>
  </si>
  <si>
    <t xml:space="preserve">Ramji </t>
  </si>
  <si>
    <t xml:space="preserve">Rapacki </t>
  </si>
  <si>
    <t xml:space="preserve">Rapp </t>
  </si>
  <si>
    <t xml:space="preserve">Reddick </t>
  </si>
  <si>
    <t xml:space="preserve">Reinersman </t>
  </si>
  <si>
    <t xml:space="preserve">Reust </t>
  </si>
  <si>
    <t xml:space="preserve">Rittimann </t>
  </si>
  <si>
    <t xml:space="preserve">Roach </t>
  </si>
  <si>
    <t xml:space="preserve">Roberts </t>
  </si>
  <si>
    <t xml:space="preserve">Rose </t>
  </si>
  <si>
    <t xml:space="preserve">Rosenfeld </t>
  </si>
  <si>
    <t xml:space="preserve">Rosenhamer </t>
  </si>
  <si>
    <t xml:space="preserve">Ross </t>
  </si>
  <si>
    <t xml:space="preserve">Rowles </t>
  </si>
  <si>
    <t xml:space="preserve">Rubin </t>
  </si>
  <si>
    <t xml:space="preserve">Ruiz-Elizalde </t>
  </si>
  <si>
    <t xml:space="preserve">Rylander </t>
  </si>
  <si>
    <t xml:space="preserve">Saleem </t>
  </si>
  <si>
    <t xml:space="preserve">Sanclement </t>
  </si>
  <si>
    <t xml:space="preserve">Schieche </t>
  </si>
  <si>
    <t xml:space="preserve">Schnitker </t>
  </si>
  <si>
    <t xml:space="preserve">Scifres </t>
  </si>
  <si>
    <t xml:space="preserve">Sclabas </t>
  </si>
  <si>
    <t xml:space="preserve">Seaton </t>
  </si>
  <si>
    <t xml:space="preserve">Shaffer </t>
  </si>
  <si>
    <t xml:space="preserve">Shah </t>
  </si>
  <si>
    <t xml:space="preserve">Shakir </t>
  </si>
  <si>
    <t xml:space="preserve">Sheffner </t>
  </si>
  <si>
    <t xml:space="preserve">Shirley </t>
  </si>
  <si>
    <t xml:space="preserve">Simpson </t>
  </si>
  <si>
    <t xml:space="preserve">Smarinsky </t>
  </si>
  <si>
    <t xml:space="preserve">Smart </t>
  </si>
  <si>
    <t xml:space="preserve">Smith </t>
  </si>
  <si>
    <t xml:space="preserve">Snowden </t>
  </si>
  <si>
    <t xml:space="preserve">Song </t>
  </si>
  <si>
    <t xml:space="preserve">Sparkman </t>
  </si>
  <si>
    <t xml:space="preserve">Sparks </t>
  </si>
  <si>
    <t xml:space="preserve">Stafford </t>
  </si>
  <si>
    <t xml:space="preserve">Stafira </t>
  </si>
  <si>
    <t xml:space="preserve">Stewart </t>
  </si>
  <si>
    <t xml:space="preserve">Stokes </t>
  </si>
  <si>
    <t xml:space="preserve">Stowell </t>
  </si>
  <si>
    <t xml:space="preserve">Sughrue </t>
  </si>
  <si>
    <t xml:space="preserve">Taubman </t>
  </si>
  <si>
    <t xml:space="preserve">Taylor </t>
  </si>
  <si>
    <t xml:space="preserve">Teague </t>
  </si>
  <si>
    <t xml:space="preserve">Thai </t>
  </si>
  <si>
    <t xml:space="preserve">Thakral </t>
  </si>
  <si>
    <t xml:space="preserve">Thomas </t>
  </si>
  <si>
    <t xml:space="preserve">Thukaram </t>
  </si>
  <si>
    <t xml:space="preserve">Tjauw </t>
  </si>
  <si>
    <t xml:space="preserve">Toole </t>
  </si>
  <si>
    <t xml:space="preserve">Tran </t>
  </si>
  <si>
    <t xml:space="preserve">Truong </t>
  </si>
  <si>
    <t xml:space="preserve">Tsai </t>
  </si>
  <si>
    <t xml:space="preserve">Tyler </t>
  </si>
  <si>
    <t xml:space="preserve">Usman </t>
  </si>
  <si>
    <t xml:space="preserve">Vallurupalli </t>
  </si>
  <si>
    <t xml:space="preserve">Van Zandt </t>
  </si>
  <si>
    <t xml:space="preserve">Vandyck </t>
  </si>
  <si>
    <t xml:space="preserve">Vanlandingham </t>
  </si>
  <si>
    <t xml:space="preserve">Vasan </t>
  </si>
  <si>
    <t xml:space="preserve">Vaughn </t>
  </si>
  <si>
    <t xml:space="preserve">Vavricka </t>
  </si>
  <si>
    <t xml:space="preserve">Vij </t>
  </si>
  <si>
    <t xml:space="preserve">Vollers </t>
  </si>
  <si>
    <t xml:space="preserve">Wagner </t>
  </si>
  <si>
    <t xml:space="preserve">Waller </t>
  </si>
  <si>
    <t xml:space="preserve">Watson </t>
  </si>
  <si>
    <t xml:space="preserve">Webb </t>
  </si>
  <si>
    <t xml:space="preserve">Whelan </t>
  </si>
  <si>
    <t xml:space="preserve">White </t>
  </si>
  <si>
    <t xml:space="preserve">Whiteside </t>
  </si>
  <si>
    <t xml:space="preserve">Wicks </t>
  </si>
  <si>
    <t xml:space="preserve">Wiley </t>
  </si>
  <si>
    <t xml:space="preserve">Williams </t>
  </si>
  <si>
    <t xml:space="preserve">Williamson </t>
  </si>
  <si>
    <t xml:space="preserve">Wilson </t>
  </si>
  <si>
    <t xml:space="preserve">Windrix </t>
  </si>
  <si>
    <t xml:space="preserve">Woodson </t>
  </si>
  <si>
    <t xml:space="preserve">Woodward </t>
  </si>
  <si>
    <t xml:space="preserve">Woolard </t>
  </si>
  <si>
    <t xml:space="preserve">Woolley </t>
  </si>
  <si>
    <t xml:space="preserve">Yeary </t>
  </si>
  <si>
    <t xml:space="preserve">Yee </t>
  </si>
  <si>
    <t xml:space="preserve">Yu </t>
  </si>
  <si>
    <t xml:space="preserve">Zouwayhed </t>
  </si>
  <si>
    <t xml:space="preserve">Apple </t>
  </si>
  <si>
    <t xml:space="preserve">Aur </t>
  </si>
  <si>
    <t xml:space="preserve">Baker </t>
  </si>
  <si>
    <t xml:space="preserve">Benton </t>
  </si>
  <si>
    <t xml:space="preserve">Blagovich </t>
  </si>
  <si>
    <t xml:space="preserve">Boeckman </t>
  </si>
  <si>
    <t xml:space="preserve">Boughner </t>
  </si>
  <si>
    <t xml:space="preserve">Bracciale </t>
  </si>
  <si>
    <t xml:space="preserve">Brownell </t>
  </si>
  <si>
    <t xml:space="preserve">Bull </t>
  </si>
  <si>
    <t xml:space="preserve">Burkus </t>
  </si>
  <si>
    <t xml:space="preserve">Canady </t>
  </si>
  <si>
    <t xml:space="preserve">Carroll </t>
  </si>
  <si>
    <t xml:space="preserve">Castleberry </t>
  </si>
  <si>
    <t xml:space="preserve">Chestnut </t>
  </si>
  <si>
    <t xml:space="preserve">Childe </t>
  </si>
  <si>
    <t xml:space="preserve">Conner </t>
  </si>
  <si>
    <t xml:space="preserve">Cornwell </t>
  </si>
  <si>
    <t xml:space="preserve">Cravens </t>
  </si>
  <si>
    <t xml:space="preserve">Curry </t>
  </si>
  <si>
    <t xml:space="preserve">Dadgar-Dehkordi </t>
  </si>
  <si>
    <t xml:space="preserve">Decker </t>
  </si>
  <si>
    <t xml:space="preserve">Detric </t>
  </si>
  <si>
    <t xml:space="preserve">Dressler </t>
  </si>
  <si>
    <t xml:space="preserve">Eaton </t>
  </si>
  <si>
    <t xml:space="preserve">Engelman </t>
  </si>
  <si>
    <t xml:space="preserve">Felten </t>
  </si>
  <si>
    <t xml:space="preserve">Halpin </t>
  </si>
  <si>
    <t xml:space="preserve">Hanner </t>
  </si>
  <si>
    <t xml:space="preserve">Hayes </t>
  </si>
  <si>
    <t xml:space="preserve">Hinojosa </t>
  </si>
  <si>
    <t xml:space="preserve">Huddleston </t>
  </si>
  <si>
    <t xml:space="preserve">Josserand </t>
  </si>
  <si>
    <t xml:space="preserve">King </t>
  </si>
  <si>
    <t xml:space="preserve">Knudsen </t>
  </si>
  <si>
    <t xml:space="preserve">Kosik </t>
  </si>
  <si>
    <t xml:space="preserve">Kozlowski </t>
  </si>
  <si>
    <t xml:space="preserve">Maciver </t>
  </si>
  <si>
    <t xml:space="preserve">Major </t>
  </si>
  <si>
    <t xml:space="preserve">Mareshie </t>
  </si>
  <si>
    <t xml:space="preserve">Marouk </t>
  </si>
  <si>
    <t xml:space="preserve">Mason </t>
  </si>
  <si>
    <t xml:space="preserve">Matloff </t>
  </si>
  <si>
    <t xml:space="preserve">Mayo </t>
  </si>
  <si>
    <t xml:space="preserve">Motazedi </t>
  </si>
  <si>
    <t xml:space="preserve">Moult </t>
  </si>
  <si>
    <t xml:space="preserve">Myers </t>
  </si>
  <si>
    <t xml:space="preserve">Nollin </t>
  </si>
  <si>
    <t xml:space="preserve">Patrick </t>
  </si>
  <si>
    <t xml:space="preserve">Peluso </t>
  </si>
  <si>
    <t xml:space="preserve">Pitcock </t>
  </si>
  <si>
    <t xml:space="preserve">Rasmussen </t>
  </si>
  <si>
    <t xml:space="preserve">Reusser </t>
  </si>
  <si>
    <t xml:space="preserve">Sands </t>
  </si>
  <si>
    <t xml:space="preserve">Schwartz </t>
  </si>
  <si>
    <t xml:space="preserve">Shepherd </t>
  </si>
  <si>
    <t xml:space="preserve">Simic </t>
  </si>
  <si>
    <t xml:space="preserve">Stahlheber </t>
  </si>
  <si>
    <t xml:space="preserve">Stetson </t>
  </si>
  <si>
    <t xml:space="preserve">Stierlen </t>
  </si>
  <si>
    <t xml:space="preserve">Stotler </t>
  </si>
  <si>
    <t xml:space="preserve">Super </t>
  </si>
  <si>
    <t xml:space="preserve">Terrell </t>
  </si>
  <si>
    <t xml:space="preserve">Traino Jr </t>
  </si>
  <si>
    <t xml:space="preserve">Tricinella </t>
  </si>
  <si>
    <t xml:space="preserve">Vogts </t>
  </si>
  <si>
    <t xml:space="preserve">Voth </t>
  </si>
  <si>
    <t xml:space="preserve">Walker </t>
  </si>
  <si>
    <t xml:space="preserve">Weber </t>
  </si>
  <si>
    <t xml:space="preserve">Wheeler </t>
  </si>
  <si>
    <t xml:space="preserve">Wills </t>
  </si>
  <si>
    <t xml:space="preserve">Winsjansen </t>
  </si>
  <si>
    <t xml:space="preserve">Wu </t>
  </si>
  <si>
    <t xml:space="preserve">David </t>
  </si>
  <si>
    <t xml:space="preserve">Tate </t>
  </si>
  <si>
    <t xml:space="preserve">Azhar </t>
  </si>
  <si>
    <t xml:space="preserve">Steffan </t>
  </si>
  <si>
    <t xml:space="preserve">Erik </t>
  </si>
  <si>
    <t xml:space="preserve">Jimmy </t>
  </si>
  <si>
    <t>Omar</t>
  </si>
  <si>
    <t>Kevin</t>
  </si>
  <si>
    <t>Jane</t>
  </si>
  <si>
    <t xml:space="preserve">Penni </t>
  </si>
  <si>
    <t>Roxie</t>
  </si>
  <si>
    <t xml:space="preserve">Sheila </t>
  </si>
  <si>
    <t xml:space="preserve">Mohammed </t>
  </si>
  <si>
    <t xml:space="preserve">Felicia </t>
  </si>
  <si>
    <t>Anthony</t>
  </si>
  <si>
    <t>Moutasim</t>
  </si>
  <si>
    <t xml:space="preserve">Amgad </t>
  </si>
  <si>
    <t xml:space="preserve">Brett </t>
  </si>
  <si>
    <t>Prodromos</t>
  </si>
  <si>
    <t xml:space="preserve">Alicia </t>
  </si>
  <si>
    <t xml:space="preserve">Rebecca </t>
  </si>
  <si>
    <t xml:space="preserve">Christopher </t>
  </si>
  <si>
    <t xml:space="preserve">Justin </t>
  </si>
  <si>
    <t xml:space="preserve">Greg </t>
  </si>
  <si>
    <t xml:space="preserve">Matthew </t>
  </si>
  <si>
    <t xml:space="preserve">Steven </t>
  </si>
  <si>
    <t>Mark</t>
  </si>
  <si>
    <t>Matthew</t>
  </si>
  <si>
    <t xml:space="preserve">Roger </t>
  </si>
  <si>
    <t xml:space="preserve">James </t>
  </si>
  <si>
    <t>Alexander</t>
  </si>
  <si>
    <t xml:space="preserve">Deborah </t>
  </si>
  <si>
    <t>Jeffrey</t>
  </si>
  <si>
    <t>Sean</t>
  </si>
  <si>
    <t>Carl</t>
  </si>
  <si>
    <t xml:space="preserve">Renae </t>
  </si>
  <si>
    <t xml:space="preserve">Paul </t>
  </si>
  <si>
    <t xml:space="preserve">Daniel </t>
  </si>
  <si>
    <t xml:space="preserve">Aimee </t>
  </si>
  <si>
    <t xml:space="preserve">Judy </t>
  </si>
  <si>
    <t>Justin</t>
  </si>
  <si>
    <t xml:space="preserve">Celeste </t>
  </si>
  <si>
    <t>Bradley</t>
  </si>
  <si>
    <t>Ian</t>
  </si>
  <si>
    <t xml:space="preserve">Shannon </t>
  </si>
  <si>
    <t>Barrett</t>
  </si>
  <si>
    <t xml:space="preserve">Adam </t>
  </si>
  <si>
    <t xml:space="preserve">Brann </t>
  </si>
  <si>
    <t>Donald</t>
  </si>
  <si>
    <t>Donna</t>
  </si>
  <si>
    <t>Loren</t>
  </si>
  <si>
    <t xml:space="preserve">Eric </t>
  </si>
  <si>
    <t xml:space="preserve">A. </t>
  </si>
  <si>
    <t>Mindi</t>
  </si>
  <si>
    <t xml:space="preserve">Harold </t>
  </si>
  <si>
    <t xml:space="preserve">Janna </t>
  </si>
  <si>
    <t xml:space="preserve">Ryan </t>
  </si>
  <si>
    <t xml:space="preserve">Mark </t>
  </si>
  <si>
    <t xml:space="preserve">Trinitia </t>
  </si>
  <si>
    <t xml:space="preserve">Chad </t>
  </si>
  <si>
    <t xml:space="preserve">Jonathan </t>
  </si>
  <si>
    <t xml:space="preserve">Joshua </t>
  </si>
  <si>
    <t>John</t>
  </si>
  <si>
    <t>Thaddeus</t>
  </si>
  <si>
    <t xml:space="preserve">Pauline </t>
  </si>
  <si>
    <t xml:space="preserve">Mary </t>
  </si>
  <si>
    <t xml:space="preserve">John </t>
  </si>
  <si>
    <t xml:space="preserve">Jerry </t>
  </si>
  <si>
    <t>Michael</t>
  </si>
  <si>
    <t xml:space="preserve">Kenneth </t>
  </si>
  <si>
    <t>Jennifer</t>
  </si>
  <si>
    <t xml:space="preserve">Pramod </t>
  </si>
  <si>
    <t xml:space="preserve">Jessica </t>
  </si>
  <si>
    <t>Zachary</t>
  </si>
  <si>
    <t xml:space="preserve">Jennifer </t>
  </si>
  <si>
    <t>Rachel</t>
  </si>
  <si>
    <t xml:space="preserve">Robert </t>
  </si>
  <si>
    <t xml:space="preserve">Michael </t>
  </si>
  <si>
    <t xml:space="preserve">Keri </t>
  </si>
  <si>
    <t>Benjamin</t>
  </si>
  <si>
    <t xml:space="preserve">Jeffrey </t>
  </si>
  <si>
    <t>Clem</t>
  </si>
  <si>
    <t xml:space="preserve">Alisa </t>
  </si>
  <si>
    <t xml:space="preserve">Julie </t>
  </si>
  <si>
    <t xml:space="preserve">Azad </t>
  </si>
  <si>
    <t xml:space="preserve">Joseph </t>
  </si>
  <si>
    <t>Eduardo</t>
  </si>
  <si>
    <t>Subrato</t>
  </si>
  <si>
    <t xml:space="preserve">Frederick </t>
  </si>
  <si>
    <t xml:space="preserve">Gozde </t>
  </si>
  <si>
    <t xml:space="preserve">Arun </t>
  </si>
  <si>
    <t xml:space="preserve">Brent </t>
  </si>
  <si>
    <t>Charles</t>
  </si>
  <si>
    <t xml:space="preserve">Scott </t>
  </si>
  <si>
    <t xml:space="preserve">Jules </t>
  </si>
  <si>
    <t xml:space="preserve">F. </t>
  </si>
  <si>
    <t xml:space="preserve">Christian </t>
  </si>
  <si>
    <t xml:space="preserve">Mahmoud </t>
  </si>
  <si>
    <t xml:space="preserve">Robin </t>
  </si>
  <si>
    <t xml:space="preserve">Randy </t>
  </si>
  <si>
    <t xml:space="preserve">Gerald </t>
  </si>
  <si>
    <t xml:space="preserve">William </t>
  </si>
  <si>
    <t xml:space="preserve">Vincent </t>
  </si>
  <si>
    <t xml:space="preserve">Aaron </t>
  </si>
  <si>
    <t xml:space="preserve">Kimberly </t>
  </si>
  <si>
    <t xml:space="preserve">Ian </t>
  </si>
  <si>
    <t>Emily</t>
  </si>
  <si>
    <t>Komi</t>
  </si>
  <si>
    <t xml:space="preserve">Manuel </t>
  </si>
  <si>
    <t xml:space="preserve">Maxime </t>
  </si>
  <si>
    <t xml:space="preserve">Kar-Ming </t>
  </si>
  <si>
    <t xml:space="preserve">Travis </t>
  </si>
  <si>
    <t xml:space="preserve">Virginia </t>
  </si>
  <si>
    <t xml:space="preserve">Stuart </t>
  </si>
  <si>
    <t>Elizabeth</t>
  </si>
  <si>
    <t xml:space="preserve">Suchitra </t>
  </si>
  <si>
    <t xml:space="preserve">Marcos </t>
  </si>
  <si>
    <t>Amanda</t>
  </si>
  <si>
    <t>James</t>
  </si>
  <si>
    <t xml:space="preserve">Chitra </t>
  </si>
  <si>
    <t xml:space="preserve">Hurlis </t>
  </si>
  <si>
    <t xml:space="preserve">Jason </t>
  </si>
  <si>
    <t xml:space="preserve">Naina </t>
  </si>
  <si>
    <t xml:space="preserve">Divya </t>
  </si>
  <si>
    <t xml:space="preserve">Ronald </t>
  </si>
  <si>
    <t xml:space="preserve">Murray </t>
  </si>
  <si>
    <t xml:space="preserve">Herbert </t>
  </si>
  <si>
    <t>Patrick</t>
  </si>
  <si>
    <t xml:space="preserve">Samuel </t>
  </si>
  <si>
    <t xml:space="preserve">Tess </t>
  </si>
  <si>
    <t xml:space="preserve">Lacy </t>
  </si>
  <si>
    <t xml:space="preserve">Jesse </t>
  </si>
  <si>
    <t xml:space="preserve">Kim </t>
  </si>
  <si>
    <t>Lisa</t>
  </si>
  <si>
    <t xml:space="preserve">Betty </t>
  </si>
  <si>
    <t xml:space="preserve">Richard </t>
  </si>
  <si>
    <t xml:space="preserve">Stephen </t>
  </si>
  <si>
    <t xml:space="preserve">Timothy </t>
  </si>
  <si>
    <t xml:space="preserve">Randall </t>
  </si>
  <si>
    <t xml:space="preserve">Cherie </t>
  </si>
  <si>
    <t xml:space="preserve">Richenda </t>
  </si>
  <si>
    <t>Lindsay</t>
  </si>
  <si>
    <t xml:space="preserve">Stanley </t>
  </si>
  <si>
    <t>Gregory</t>
  </si>
  <si>
    <t xml:space="preserve">Jay </t>
  </si>
  <si>
    <t>Wyatt</t>
  </si>
  <si>
    <t xml:space="preserve">Svein </t>
  </si>
  <si>
    <t xml:space="preserve">Julun </t>
  </si>
  <si>
    <t xml:space="preserve">Suyao </t>
  </si>
  <si>
    <t xml:space="preserve">Joe </t>
  </si>
  <si>
    <t xml:space="preserve">Jeremy </t>
  </si>
  <si>
    <t>William</t>
  </si>
  <si>
    <t xml:space="preserve">Jamey </t>
  </si>
  <si>
    <t>Kamna</t>
  </si>
  <si>
    <t xml:space="preserve">Jeremiah </t>
  </si>
  <si>
    <t>Amy</t>
  </si>
  <si>
    <t xml:space="preserve">Alisha </t>
  </si>
  <si>
    <t xml:space="preserve">Danya </t>
  </si>
  <si>
    <t>Tejwant</t>
  </si>
  <si>
    <t xml:space="preserve">Anil </t>
  </si>
  <si>
    <t xml:space="preserve">Sean </t>
  </si>
  <si>
    <t>Mansoor</t>
  </si>
  <si>
    <t>Zeeshaan</t>
  </si>
  <si>
    <t xml:space="preserve">Navin </t>
  </si>
  <si>
    <t>David</t>
  </si>
  <si>
    <t xml:space="preserve">Kerri </t>
  </si>
  <si>
    <t>Wayne</t>
  </si>
  <si>
    <t xml:space="preserve">Derek </t>
  </si>
  <si>
    <t xml:space="preserve">Marc </t>
  </si>
  <si>
    <t xml:space="preserve">Madhavi </t>
  </si>
  <si>
    <t xml:space="preserve">Edward </t>
  </si>
  <si>
    <t xml:space="preserve">Anne </t>
  </si>
  <si>
    <t>Teresa</t>
  </si>
  <si>
    <t>Gajal</t>
  </si>
  <si>
    <t xml:space="preserve">Kevin </t>
  </si>
  <si>
    <t xml:space="preserve">Jill </t>
  </si>
  <si>
    <t xml:space="preserve">Lesley </t>
  </si>
  <si>
    <t xml:space="preserve">Gabriel </t>
  </si>
  <si>
    <t xml:space="preserve">Lauren </t>
  </si>
  <si>
    <t xml:space="preserve">Yuri </t>
  </si>
  <si>
    <t xml:space="preserve">Christina </t>
  </si>
  <si>
    <t xml:space="preserve">Leigh </t>
  </si>
  <si>
    <t>Dana</t>
  </si>
  <si>
    <t>Van</t>
  </si>
  <si>
    <t>Laura</t>
  </si>
  <si>
    <t>Thomas</t>
  </si>
  <si>
    <t>Jonathan</t>
  </si>
  <si>
    <t>George</t>
  </si>
  <si>
    <t xml:space="preserve">Parul </t>
  </si>
  <si>
    <t xml:space="preserve">Praveen </t>
  </si>
  <si>
    <t xml:space="preserve">Rafael </t>
  </si>
  <si>
    <t xml:space="preserve">Emily </t>
  </si>
  <si>
    <t xml:space="preserve">Sobia </t>
  </si>
  <si>
    <t>Badie</t>
  </si>
  <si>
    <t xml:space="preserve">Feroz </t>
  </si>
  <si>
    <t>Suhair</t>
  </si>
  <si>
    <t xml:space="preserve">Christy </t>
  </si>
  <si>
    <t xml:space="preserve">Nita </t>
  </si>
  <si>
    <t xml:space="preserve">Luke </t>
  </si>
  <si>
    <t>Colby</t>
  </si>
  <si>
    <t xml:space="preserve">Kibwei </t>
  </si>
  <si>
    <t>Peter</t>
  </si>
  <si>
    <t>Melville</t>
  </si>
  <si>
    <t xml:space="preserve">Sarah </t>
  </si>
  <si>
    <t>Lee</t>
  </si>
  <si>
    <t>Jewel</t>
  </si>
  <si>
    <t xml:space="preserve">Rocky </t>
  </si>
  <si>
    <t xml:space="preserve">Cyrus </t>
  </si>
  <si>
    <t xml:space="preserve">Peter </t>
  </si>
  <si>
    <t>Indira</t>
  </si>
  <si>
    <t xml:space="preserve">Juan </t>
  </si>
  <si>
    <t>Nigel</t>
  </si>
  <si>
    <t xml:space="preserve">Loc </t>
  </si>
  <si>
    <t>Dan</t>
  </si>
  <si>
    <t xml:space="preserve">Teora </t>
  </si>
  <si>
    <t xml:space="preserve">Andra </t>
  </si>
  <si>
    <t xml:space="preserve">Britta </t>
  </si>
  <si>
    <t>Mukadder</t>
  </si>
  <si>
    <t xml:space="preserve">Mehmet </t>
  </si>
  <si>
    <t>Muhammad</t>
  </si>
  <si>
    <t xml:space="preserve">Paragkumar </t>
  </si>
  <si>
    <t xml:space="preserve">Nima </t>
  </si>
  <si>
    <t xml:space="preserve">Arpit </t>
  </si>
  <si>
    <t>Harish</t>
  </si>
  <si>
    <t xml:space="preserve">Montu </t>
  </si>
  <si>
    <t xml:space="preserve">Nicholas </t>
  </si>
  <si>
    <t xml:space="preserve">Jo Elle </t>
  </si>
  <si>
    <t>Melissa</t>
  </si>
  <si>
    <t xml:space="preserve">Miranda </t>
  </si>
  <si>
    <t xml:space="preserve">Melanie </t>
  </si>
  <si>
    <t>Preston</t>
  </si>
  <si>
    <t xml:space="preserve">Nathan </t>
  </si>
  <si>
    <t xml:space="preserve">Sandeep </t>
  </si>
  <si>
    <t xml:space="preserve">Cordell </t>
  </si>
  <si>
    <t xml:space="preserve">Jeffery </t>
  </si>
  <si>
    <t xml:space="preserve">Nikola </t>
  </si>
  <si>
    <t xml:space="preserve">Susheel </t>
  </si>
  <si>
    <t>Faridali</t>
  </si>
  <si>
    <t xml:space="preserve">Erin </t>
  </si>
  <si>
    <t xml:space="preserve">Daryl </t>
  </si>
  <si>
    <t xml:space="preserve">Dillon </t>
  </si>
  <si>
    <t xml:space="preserve">Zachary </t>
  </si>
  <si>
    <t xml:space="preserve">Pamela </t>
  </si>
  <si>
    <t xml:space="preserve">Susan </t>
  </si>
  <si>
    <t xml:space="preserve">Allan </t>
  </si>
  <si>
    <t xml:space="preserve">J. </t>
  </si>
  <si>
    <t xml:space="preserve">Douglas </t>
  </si>
  <si>
    <t xml:space="preserve">Alejandro </t>
  </si>
  <si>
    <t>Edward</t>
  </si>
  <si>
    <t xml:space="preserve">Shadi </t>
  </si>
  <si>
    <t xml:space="preserve">Jose </t>
  </si>
  <si>
    <t xml:space="preserve">Christoph </t>
  </si>
  <si>
    <t xml:space="preserve">Gui </t>
  </si>
  <si>
    <t xml:space="preserve">Brian </t>
  </si>
  <si>
    <t>Rodney</t>
  </si>
  <si>
    <t xml:space="preserve">Tanmay </t>
  </si>
  <si>
    <t xml:space="preserve">Basheer </t>
  </si>
  <si>
    <t xml:space="preserve">Larry </t>
  </si>
  <si>
    <t>Darren</t>
  </si>
  <si>
    <t>Christopher</t>
  </si>
  <si>
    <t xml:space="preserve">Ricky </t>
  </si>
  <si>
    <t xml:space="preserve">Rodney </t>
  </si>
  <si>
    <t xml:space="preserve">Jacqueline </t>
  </si>
  <si>
    <t xml:space="preserve">Bryan </t>
  </si>
  <si>
    <t xml:space="preserve">Georgianne </t>
  </si>
  <si>
    <t xml:space="preserve">Young </t>
  </si>
  <si>
    <t xml:space="preserve">Brad </t>
  </si>
  <si>
    <t>Nathaniel</t>
  </si>
  <si>
    <t xml:space="preserve">Loyal </t>
  </si>
  <si>
    <t xml:space="preserve">Wesley </t>
  </si>
  <si>
    <t xml:space="preserve">Donald </t>
  </si>
  <si>
    <t xml:space="preserve">Maria </t>
  </si>
  <si>
    <t xml:space="preserve">W </t>
  </si>
  <si>
    <t xml:space="preserve">Dana </t>
  </si>
  <si>
    <t xml:space="preserve">Theresa </t>
  </si>
  <si>
    <t xml:space="preserve">Rishi </t>
  </si>
  <si>
    <t xml:space="preserve">Roopa </t>
  </si>
  <si>
    <t xml:space="preserve">Iwan </t>
  </si>
  <si>
    <t xml:space="preserve">Philip </t>
  </si>
  <si>
    <t xml:space="preserve">Hanh </t>
  </si>
  <si>
    <t xml:space="preserve">Anthony </t>
  </si>
  <si>
    <t xml:space="preserve">Nhan </t>
  </si>
  <si>
    <t>Betty</t>
  </si>
  <si>
    <t xml:space="preserve">Rachel </t>
  </si>
  <si>
    <t xml:space="preserve">Shahabudeen </t>
  </si>
  <si>
    <t xml:space="preserve">Santaram </t>
  </si>
  <si>
    <t xml:space="preserve">Debra </t>
  </si>
  <si>
    <t xml:space="preserve">Kofi </t>
  </si>
  <si>
    <t xml:space="preserve">Nilesh </t>
  </si>
  <si>
    <t>Timothy</t>
  </si>
  <si>
    <t xml:space="preserve">Vikas </t>
  </si>
  <si>
    <t xml:space="preserve">Lacey </t>
  </si>
  <si>
    <t xml:space="preserve">Spencer </t>
  </si>
  <si>
    <t xml:space="preserve">Kyle </t>
  </si>
  <si>
    <t>Tyler</t>
  </si>
  <si>
    <t xml:space="preserve">Lori </t>
  </si>
  <si>
    <t xml:space="preserve">Samantha </t>
  </si>
  <si>
    <t xml:space="preserve">LaShonda </t>
  </si>
  <si>
    <t xml:space="preserve">Clinton </t>
  </si>
  <si>
    <t xml:space="preserve">Natalie </t>
  </si>
  <si>
    <t xml:space="preserve">Kristin </t>
  </si>
  <si>
    <t xml:space="preserve">Victoria </t>
  </si>
  <si>
    <t>Brent</t>
  </si>
  <si>
    <t xml:space="preserve">Casey </t>
  </si>
  <si>
    <t xml:space="preserve">Elena </t>
  </si>
  <si>
    <t xml:space="preserve">Meredith </t>
  </si>
  <si>
    <t xml:space="preserve">Kent </t>
  </si>
  <si>
    <t xml:space="preserve">Chao-Ling </t>
  </si>
  <si>
    <t xml:space="preserve">Edwin </t>
  </si>
  <si>
    <t xml:space="preserve">Zhongxin </t>
  </si>
  <si>
    <t xml:space="preserve">Mazen </t>
  </si>
  <si>
    <t>German</t>
  </si>
  <si>
    <t xml:space="preserve">Chandramouli </t>
  </si>
  <si>
    <t xml:space="preserve">Mhd Yasser </t>
  </si>
  <si>
    <t>Anatomic Pathologu</t>
  </si>
  <si>
    <t>Anatomic/Clinical  Pathology</t>
  </si>
  <si>
    <t>Cardiothoracic</t>
  </si>
  <si>
    <t>ORTHOPEDICS</t>
  </si>
  <si>
    <t>RADIOLOGY DIAGNOSTIC</t>
  </si>
  <si>
    <t>RADIOLOGY</t>
  </si>
  <si>
    <t>EMERGENCY MEDICINE</t>
  </si>
  <si>
    <t>SURGERY, GENERAL</t>
  </si>
  <si>
    <t>PEDIATRICS</t>
  </si>
  <si>
    <t xml:space="preserve">SURGERY, NEUROLOGICAL </t>
  </si>
  <si>
    <t>ANESTHESIOLOGY</t>
  </si>
  <si>
    <t>CARDIOLOGY</t>
  </si>
  <si>
    <t>DIAGNOSTIC RADIOLOGY</t>
  </si>
  <si>
    <t>HOSPITALIST</t>
  </si>
  <si>
    <t>GENERAL SURGERY</t>
  </si>
  <si>
    <t>ANATOMIC PATHOLOGY</t>
  </si>
  <si>
    <t>INTERNAL MEDICINE</t>
  </si>
  <si>
    <t>CARDIOVASCULAR DISEASE</t>
  </si>
  <si>
    <t>NEUROLOGY</t>
  </si>
  <si>
    <t>FAMILY MEDICINE</t>
  </si>
  <si>
    <t>PLASTIC SURGERY</t>
  </si>
  <si>
    <t>NEUROLOGICAL SURGERY</t>
  </si>
  <si>
    <t>NEUROSURGERY</t>
  </si>
  <si>
    <t>OTORHINOLARYNGOLOGY</t>
  </si>
  <si>
    <t>PEDIATRIC  CARDIOTHORACIC SURGERY</t>
  </si>
  <si>
    <t>ORTHOPEDIC SURGERY</t>
  </si>
  <si>
    <t>OTOLARYNGOLOGY</t>
  </si>
  <si>
    <t>OBSTETRICS &amp; GYNECOLOGY</t>
  </si>
  <si>
    <t>ANESTHESIOLOGY- PAIN MANAGEMENT</t>
  </si>
  <si>
    <t>PEDIATRIC RADIOLOGY</t>
  </si>
  <si>
    <t>SURGICAL CRITICAL CARE</t>
  </si>
  <si>
    <t>ORS</t>
  </si>
  <si>
    <t>INTERVENTIONAL RADIOLOGY</t>
  </si>
  <si>
    <t>PSYCHIATRY</t>
  </si>
  <si>
    <t>ORTHOPEDIC TRAUMA</t>
  </si>
  <si>
    <t>THORACIC SURGERY</t>
  </si>
  <si>
    <t>RHEUMATOLOGY</t>
  </si>
  <si>
    <t>PULMONARY DISEASE</t>
  </si>
  <si>
    <t>CHEMICAL PATHOLOGY</t>
  </si>
  <si>
    <t>CARDIOVASCULAR SURGERY</t>
  </si>
  <si>
    <t>ANATOMIC/CLINICAL PATHOLOGY</t>
  </si>
  <si>
    <t>VASCULAR SURGERY</t>
  </si>
  <si>
    <t xml:space="preserve">Heronn </t>
  </si>
  <si>
    <t>FAMILY PRACTICE</t>
  </si>
  <si>
    <t>CHILD NEUROLOGY</t>
  </si>
  <si>
    <t>TRAUMA SURGERY</t>
  </si>
  <si>
    <t>MAXILLOFACIAL SURGERY</t>
  </si>
  <si>
    <t>GASTROENTEROLOGY</t>
  </si>
  <si>
    <t>HEMATOLOGY/PATHOLOGY</t>
  </si>
  <si>
    <t>NUCLEAR MEDICINE</t>
  </si>
  <si>
    <t>PEDIATRIC SURGERY</t>
  </si>
  <si>
    <t>HAND SURGERY</t>
  </si>
  <si>
    <t>PEDIATRIC ORTHOPEDICS</t>
  </si>
  <si>
    <t>PEDIATRIC  RADIOLOGY</t>
  </si>
  <si>
    <t>NEURORADIOLOGY</t>
  </si>
  <si>
    <t>VASCULAR &amp; INTERV RADIOLOGYSURGERY</t>
  </si>
  <si>
    <t>ABDOMINAL SURGERY</t>
  </si>
  <si>
    <t>PEDIATRIC ANESTHESIOLOGY</t>
  </si>
  <si>
    <t>VASCULAR &amp; INTERV RADIOLOGY</t>
  </si>
  <si>
    <t>PEDIATRIC NEUROSURGERY</t>
  </si>
  <si>
    <t>Gordon</t>
  </si>
  <si>
    <t xml:space="preserve">Barrow </t>
  </si>
  <si>
    <t>Saucedo</t>
  </si>
  <si>
    <t>Hill</t>
  </si>
  <si>
    <t>Zhang</t>
  </si>
  <si>
    <t>CRITICAL CARE</t>
  </si>
  <si>
    <t>Brandon</t>
  </si>
  <si>
    <t xml:space="preserve">  (Updated 02/01/2019)</t>
  </si>
  <si>
    <t>University Hospitals Authority *</t>
  </si>
  <si>
    <t>PHYSICIAN</t>
  </si>
  <si>
    <t>(updated 3/26/2019)</t>
  </si>
  <si>
    <t>Updated (03/26/2019)</t>
  </si>
  <si>
    <r>
      <t xml:space="preserve">             </t>
    </r>
    <r>
      <rPr>
        <b/>
        <sz val="11"/>
        <color theme="1"/>
        <rFont val="Calibri"/>
        <family val="2"/>
        <scheme val="minor"/>
      </rPr>
      <t>Total Hospita</t>
    </r>
    <r>
      <rPr>
        <sz val="11"/>
        <color theme="1"/>
        <rFont val="Calibri"/>
        <family val="2"/>
        <scheme val="minor"/>
      </rPr>
      <t>l =</t>
    </r>
  </si>
  <si>
    <t>*(OU Medicine, Children's, Presbyterian, Edmond)</t>
  </si>
  <si>
    <t>Allocation share</t>
  </si>
  <si>
    <t>Uncompensated amount ($)</t>
  </si>
  <si>
    <r>
      <t>(</t>
    </r>
    <r>
      <rPr>
        <b/>
        <i/>
        <sz val="12"/>
        <color indexed="18"/>
        <rFont val="Calibri"/>
        <family val="2"/>
        <scheme val="minor"/>
      </rPr>
      <t>Claims January 1, 2017 to July 31, 2017)</t>
    </r>
  </si>
  <si>
    <t>Subtotal A:</t>
  </si>
  <si>
    <t>Subtotal G:</t>
  </si>
  <si>
    <t>Amount Distributed: $ 9,068,605.43</t>
  </si>
  <si>
    <t>Air Evac Lifeteam - Henryetta</t>
  </si>
  <si>
    <t>Cache EMS- 417</t>
  </si>
  <si>
    <t>Med-Trans McAlester Regional Air Care</t>
  </si>
  <si>
    <t>Antlers (City of) 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</si>
</sst>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"/>
    <numFmt numFmtId="166" formatCode="&quot;$&quot;#,##0.00;\(&quot;$&quot;#,##0.00\)"/>
    <numFmt numFmtId="167" formatCode="&quot;$&quot;#,##0.00"/>
    <numFmt numFmtId="168" formatCode="&quot;$&quot;#,##0"/>
    <numFmt numFmtId="169" formatCode="#,##0.000"/>
  </numFmts>
  <fonts count="5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8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11"/>
      <color indexed="18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indexed="18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i/>
      <sz val="12"/>
      <color indexed="1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theme="0" tint="-0.14996795556505021"/>
      </patternFill>
    </fill>
    <fill>
      <patternFill patternType="solid">
        <fgColor theme="3" tint="0.79998168889431442"/>
        <bgColor theme="0" tint="-0.14996795556505021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38" fillId="0" borderId="0"/>
  </cellStyleXfs>
  <cellXfs count="349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indent="1"/>
    </xf>
    <xf numFmtId="0" fontId="6" fillId="0" borderId="1" xfId="0" applyFont="1" applyFill="1" applyBorder="1" applyAlignment="1" applyProtection="1">
      <alignment horizontal="left" vertical="center" wrapText="1" inden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Fill="1" applyAlignment="1">
      <alignment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/>
    <xf numFmtId="0" fontId="0" fillId="0" borderId="0" xfId="0" applyFill="1"/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left" indent="1"/>
    </xf>
    <xf numFmtId="0" fontId="0" fillId="0" borderId="0" xfId="0"/>
    <xf numFmtId="0" fontId="1" fillId="0" borderId="1" xfId="0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left" indent="1"/>
    </xf>
    <xf numFmtId="4" fontId="5" fillId="0" borderId="0" xfId="0" applyNumberFormat="1" applyFont="1"/>
    <xf numFmtId="44" fontId="0" fillId="0" borderId="0" xfId="0" applyNumberFormat="1"/>
    <xf numFmtId="44" fontId="1" fillId="5" borderId="1" xfId="1" applyNumberFormat="1" applyFont="1" applyFill="1" applyBorder="1" applyAlignment="1" applyProtection="1">
      <alignment horizontal="right" vertical="center" wrapText="1" indent="1"/>
    </xf>
    <xf numFmtId="44" fontId="1" fillId="6" borderId="1" xfId="1" applyNumberFormat="1" applyFont="1" applyFill="1" applyBorder="1" applyAlignment="1" applyProtection="1">
      <alignment vertical="center" wrapText="1"/>
    </xf>
    <xf numFmtId="0" fontId="14" fillId="8" borderId="1" xfId="0" applyFont="1" applyFill="1" applyBorder="1" applyAlignment="1">
      <alignment horizontal="right" vertical="center"/>
    </xf>
    <xf numFmtId="0" fontId="16" fillId="0" borderId="16" xfId="8" applyFont="1" applyFill="1" applyBorder="1" applyAlignment="1">
      <alignment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16" fillId="0" borderId="16" xfId="8" applyNumberFormat="1" applyFont="1" applyFill="1" applyBorder="1" applyAlignment="1">
      <alignment horizontal="right" wrapText="1"/>
    </xf>
    <xf numFmtId="0" fontId="1" fillId="8" borderId="1" xfId="0" applyFont="1" applyFill="1" applyBorder="1" applyAlignment="1" applyProtection="1">
      <alignment vertical="center" wrapText="1"/>
    </xf>
    <xf numFmtId="0" fontId="5" fillId="8" borderId="0" xfId="0" applyFont="1" applyFill="1"/>
    <xf numFmtId="0" fontId="14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44" fontId="16" fillId="0" borderId="16" xfId="1" applyFont="1" applyFill="1" applyBorder="1" applyAlignment="1">
      <alignment horizontal="right" wrapText="1"/>
    </xf>
    <xf numFmtId="44" fontId="17" fillId="8" borderId="16" xfId="1" applyFont="1" applyFill="1" applyBorder="1" applyAlignment="1">
      <alignment horizontal="right" wrapText="1"/>
    </xf>
    <xf numFmtId="44" fontId="1" fillId="0" borderId="17" xfId="1" applyFont="1" applyFill="1" applyBorder="1" applyAlignment="1" applyProtection="1">
      <alignment horizontal="right" vertical="center" wrapText="1"/>
    </xf>
    <xf numFmtId="44" fontId="1" fillId="0" borderId="1" xfId="1" applyFont="1" applyFill="1" applyBorder="1" applyAlignment="1" applyProtection="1">
      <alignment horizontal="right" vertical="center" wrapText="1"/>
    </xf>
    <xf numFmtId="44" fontId="13" fillId="8" borderId="1" xfId="1" applyFont="1" applyFill="1" applyBorder="1" applyAlignment="1" applyProtection="1">
      <alignment horizontal="right" vertical="center" wrapText="1"/>
    </xf>
    <xf numFmtId="0" fontId="0" fillId="10" borderId="0" xfId="0" applyFill="1"/>
    <xf numFmtId="0" fontId="16" fillId="0" borderId="16" xfId="10" applyFont="1" applyFill="1" applyBorder="1" applyAlignment="1">
      <alignment wrapText="1"/>
    </xf>
    <xf numFmtId="0" fontId="5" fillId="0" borderId="0" xfId="0" applyFont="1" applyAlignment="1">
      <alignment horizontal="center"/>
    </xf>
    <xf numFmtId="4" fontId="20" fillId="0" borderId="16" xfId="9" applyNumberFormat="1" applyFont="1" applyFill="1" applyBorder="1" applyAlignment="1">
      <alignment horizontal="right" wrapText="1"/>
    </xf>
    <xf numFmtId="4" fontId="6" fillId="0" borderId="1" xfId="3" applyNumberFormat="1" applyFont="1" applyFill="1" applyBorder="1" applyAlignment="1" applyProtection="1">
      <alignment horizontal="right" vertical="center" wrapText="1" indent="1"/>
    </xf>
    <xf numFmtId="4" fontId="11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21" fillId="0" borderId="1" xfId="0" applyFont="1" applyFill="1" applyBorder="1" applyAlignment="1" applyProtection="1">
      <alignment horizontal="left" vertical="center" wrapText="1"/>
    </xf>
    <xf numFmtId="0" fontId="22" fillId="0" borderId="16" xfId="10" applyFont="1" applyFill="1" applyBorder="1" applyAlignment="1">
      <alignment wrapText="1"/>
    </xf>
    <xf numFmtId="0" fontId="23" fillId="0" borderId="1" xfId="0" applyFont="1" applyFill="1" applyBorder="1" applyAlignment="1" applyProtection="1">
      <alignment horizontal="center" wrapText="1"/>
    </xf>
    <xf numFmtId="4" fontId="22" fillId="0" borderId="16" xfId="9" applyNumberFormat="1" applyFont="1" applyFill="1" applyBorder="1" applyAlignment="1">
      <alignment horizontal="right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18" fillId="0" borderId="16" xfId="10" applyFont="1" applyFill="1" applyBorder="1" applyAlignment="1">
      <alignment wrapText="1"/>
    </xf>
    <xf numFmtId="0" fontId="25" fillId="0" borderId="1" xfId="0" applyFont="1" applyFill="1" applyBorder="1" applyAlignment="1" applyProtection="1">
      <alignment horizontal="center" wrapText="1"/>
    </xf>
    <xf numFmtId="4" fontId="18" fillId="0" borderId="16" xfId="9" applyNumberFormat="1" applyFont="1" applyFill="1" applyBorder="1" applyAlignment="1">
      <alignment horizontal="right" wrapText="1"/>
    </xf>
    <xf numFmtId="0" fontId="26" fillId="0" borderId="0" xfId="0" applyFont="1"/>
    <xf numFmtId="4" fontId="13" fillId="8" borderId="3" xfId="0" applyNumberFormat="1" applyFont="1" applyFill="1" applyBorder="1" applyAlignment="1" applyProtection="1">
      <alignment horizontal="right" vertical="center" wrapText="1"/>
    </xf>
    <xf numFmtId="4" fontId="13" fillId="8" borderId="1" xfId="0" applyNumberFormat="1" applyFont="1" applyFill="1" applyBorder="1" applyAlignment="1" applyProtection="1">
      <alignment horizontal="right" vertical="center" wrapText="1"/>
    </xf>
    <xf numFmtId="4" fontId="17" fillId="8" borderId="16" xfId="8" applyNumberFormat="1" applyFont="1" applyFill="1" applyBorder="1" applyAlignment="1">
      <alignment horizontal="right" wrapText="1"/>
    </xf>
    <xf numFmtId="4" fontId="11" fillId="8" borderId="0" xfId="0" applyNumberFormat="1" applyFont="1" applyFill="1"/>
    <xf numFmtId="4" fontId="14" fillId="8" borderId="0" xfId="0" applyNumberFormat="1" applyFont="1" applyFill="1" applyAlignment="1">
      <alignment horizontal="right"/>
    </xf>
    <xf numFmtId="167" fontId="14" fillId="8" borderId="0" xfId="0" applyNumberFormat="1" applyFont="1" applyFill="1" applyAlignment="1">
      <alignment horizontal="right"/>
    </xf>
    <xf numFmtId="4" fontId="28" fillId="0" borderId="0" xfId="0" applyNumberFormat="1" applyFont="1" applyFill="1" applyAlignment="1">
      <alignment horizontal="right" indent="1"/>
    </xf>
    <xf numFmtId="4" fontId="28" fillId="9" borderId="0" xfId="0" applyNumberFormat="1" applyFont="1" applyFill="1" applyAlignment="1">
      <alignment horizontal="right" indent="1"/>
    </xf>
    <xf numFmtId="4" fontId="0" fillId="0" borderId="0" xfId="0" applyNumberFormat="1" applyFont="1"/>
    <xf numFmtId="0" fontId="0" fillId="0" borderId="0" xfId="0" applyFont="1"/>
    <xf numFmtId="0" fontId="2" fillId="10" borderId="1" xfId="0" applyFont="1" applyFill="1" applyBorder="1" applyAlignment="1" applyProtection="1">
      <alignment horizontal="left" vertical="center" wrapText="1"/>
    </xf>
    <xf numFmtId="0" fontId="16" fillId="10" borderId="16" xfId="10" applyFont="1" applyFill="1" applyBorder="1" applyAlignment="1">
      <alignment wrapText="1"/>
    </xf>
    <xf numFmtId="0" fontId="6" fillId="10" borderId="1" xfId="0" applyFont="1" applyFill="1" applyBorder="1" applyAlignment="1" applyProtection="1">
      <alignment horizontal="center" wrapText="1"/>
    </xf>
    <xf numFmtId="4" fontId="20" fillId="10" borderId="16" xfId="9" applyNumberFormat="1" applyFont="1" applyFill="1" applyBorder="1" applyAlignment="1">
      <alignment horizontal="right" wrapText="1"/>
    </xf>
    <xf numFmtId="0" fontId="5" fillId="10" borderId="0" xfId="0" applyFont="1" applyFill="1"/>
    <xf numFmtId="0" fontId="5" fillId="0" borderId="0" xfId="0" applyFont="1" applyFill="1"/>
    <xf numFmtId="0" fontId="16" fillId="0" borderId="1" xfId="10" applyFont="1" applyFill="1" applyBorder="1" applyAlignment="1">
      <alignment wrapText="1"/>
    </xf>
    <xf numFmtId="4" fontId="20" fillId="0" borderId="1" xfId="9" applyNumberFormat="1" applyFont="1" applyFill="1" applyBorder="1" applyAlignment="1">
      <alignment horizontal="right" wrapText="1"/>
    </xf>
    <xf numFmtId="0" fontId="33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horizontal="center" wrapText="1"/>
    </xf>
    <xf numFmtId="4" fontId="33" fillId="0" borderId="1" xfId="3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left" inden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0" fillId="0" borderId="1" xfId="0" applyFont="1" applyBorder="1" applyAlignment="1">
      <alignment horizontal="left" indent="1"/>
    </xf>
    <xf numFmtId="0" fontId="0" fillId="10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18" fillId="0" borderId="1" xfId="0" applyFont="1" applyFill="1" applyBorder="1" applyAlignment="1" applyProtection="1">
      <alignment horizontal="left" vertical="center" wrapText="1" indent="1"/>
    </xf>
    <xf numFmtId="4" fontId="5" fillId="5" borderId="0" xfId="0" applyNumberFormat="1" applyFont="1" applyFill="1" applyAlignment="1">
      <alignment horizontal="center" wrapText="1"/>
    </xf>
    <xf numFmtId="4" fontId="4" fillId="14" borderId="1" xfId="0" applyNumberFormat="1" applyFont="1" applyFill="1" applyBorder="1" applyAlignment="1" applyProtection="1">
      <alignment horizontal="center" vertical="center" wrapText="1"/>
    </xf>
    <xf numFmtId="4" fontId="4" fillId="15" borderId="1" xfId="0" applyNumberFormat="1" applyFont="1" applyFill="1" applyBorder="1" applyAlignment="1" applyProtection="1">
      <alignment horizontal="center" vertical="center" wrapText="1"/>
    </xf>
    <xf numFmtId="3" fontId="1" fillId="5" borderId="3" xfId="1" applyNumberFormat="1" applyFont="1" applyFill="1" applyBorder="1" applyAlignment="1" applyProtection="1">
      <alignment horizontal="center" vertical="center" wrapText="1"/>
    </xf>
    <xf numFmtId="3" fontId="1" fillId="5" borderId="17" xfId="1" applyNumberFormat="1" applyFont="1" applyFill="1" applyBorder="1" applyAlignment="1" applyProtection="1">
      <alignment horizontal="center" vertical="center" wrapText="1"/>
    </xf>
    <xf numFmtId="3" fontId="1" fillId="5" borderId="1" xfId="1" applyNumberFormat="1" applyFont="1" applyFill="1" applyBorder="1" applyAlignment="1" applyProtection="1">
      <alignment horizontal="center" vertical="center" wrapText="1"/>
    </xf>
    <xf numFmtId="3" fontId="12" fillId="5" borderId="0" xfId="1" applyNumberFormat="1" applyFont="1" applyFill="1" applyAlignment="1">
      <alignment horizontal="center" vertical="center" wrapText="1"/>
    </xf>
    <xf numFmtId="4" fontId="18" fillId="0" borderId="1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Alignment="1">
      <alignment horizontal="center" wrapText="1"/>
    </xf>
    <xf numFmtId="4" fontId="28" fillId="0" borderId="0" xfId="1" applyNumberFormat="1" applyFont="1" applyFill="1" applyAlignment="1">
      <alignment horizontal="right"/>
    </xf>
    <xf numFmtId="4" fontId="36" fillId="8" borderId="0" xfId="0" applyNumberFormat="1" applyFont="1" applyFill="1" applyAlignment="1">
      <alignment horizontal="right"/>
    </xf>
    <xf numFmtId="0" fontId="0" fillId="0" borderId="19" xfId="0" applyBorder="1"/>
    <xf numFmtId="0" fontId="3" fillId="0" borderId="19" xfId="0" applyFont="1" applyFill="1" applyBorder="1" applyAlignment="1">
      <alignment horizontal="center" wrapText="1"/>
    </xf>
    <xf numFmtId="0" fontId="32" fillId="0" borderId="19" xfId="0" applyFont="1" applyFill="1" applyBorder="1" applyAlignment="1">
      <alignment horizontal="left" wrapText="1" indent="1"/>
    </xf>
    <xf numFmtId="0" fontId="1" fillId="14" borderId="3" xfId="0" applyNumberFormat="1" applyFont="1" applyFill="1" applyBorder="1" applyAlignment="1" applyProtection="1">
      <alignment horizontal="center" vertical="center" wrapText="1"/>
    </xf>
    <xf numFmtId="0" fontId="1" fillId="14" borderId="1" xfId="0" applyNumberFormat="1" applyFont="1" applyFill="1" applyBorder="1" applyAlignment="1" applyProtection="1">
      <alignment horizontal="center" vertical="center" wrapText="1"/>
    </xf>
    <xf numFmtId="0" fontId="1" fillId="14" borderId="2" xfId="0" applyNumberFormat="1" applyFont="1" applyFill="1" applyBorder="1" applyAlignment="1" applyProtection="1">
      <alignment horizontal="center" vertical="center" wrapText="1"/>
    </xf>
    <xf numFmtId="44" fontId="37" fillId="0" borderId="19" xfId="0" applyNumberFormat="1" applyFont="1" applyFill="1" applyBorder="1" applyAlignment="1" applyProtection="1">
      <alignment horizontal="left" vertical="center" wrapText="1"/>
    </xf>
    <xf numFmtId="4" fontId="40" fillId="0" borderId="17" xfId="0" applyNumberFormat="1" applyFont="1" applyFill="1" applyBorder="1" applyAlignment="1" applyProtection="1">
      <alignment horizontal="right" vertical="center" wrapText="1"/>
    </xf>
    <xf numFmtId="4" fontId="14" fillId="8" borderId="0" xfId="0" applyNumberFormat="1" applyFont="1" applyFill="1" applyAlignment="1">
      <alignment horizontal="left" indent="5"/>
    </xf>
    <xf numFmtId="4" fontId="14" fillId="8" borderId="0" xfId="0" applyNumberFormat="1" applyFont="1" applyFill="1" applyAlignment="1">
      <alignment horizontal="left" indent="4"/>
    </xf>
    <xf numFmtId="167" fontId="0" fillId="0" borderId="0" xfId="0" applyNumberFormat="1" applyFont="1"/>
    <xf numFmtId="169" fontId="30" fillId="14" borderId="8" xfId="0" applyNumberFormat="1" applyFont="1" applyFill="1" applyBorder="1" applyAlignment="1" applyProtection="1">
      <alignment horizontal="center" vertical="center" wrapText="1"/>
    </xf>
    <xf numFmtId="169" fontId="1" fillId="14" borderId="1" xfId="0" applyNumberFormat="1" applyFont="1" applyFill="1" applyBorder="1" applyAlignment="1" applyProtection="1">
      <alignment horizontal="center" vertical="center" wrapText="1"/>
    </xf>
    <xf numFmtId="169" fontId="1" fillId="14" borderId="3" xfId="0" applyNumberFormat="1" applyFont="1" applyFill="1" applyBorder="1" applyAlignment="1" applyProtection="1">
      <alignment horizontal="center" vertical="center" wrapText="1"/>
    </xf>
    <xf numFmtId="4" fontId="13" fillId="5" borderId="3" xfId="0" applyNumberFormat="1" applyFont="1" applyFill="1" applyBorder="1" applyAlignment="1" applyProtection="1">
      <alignment horizontal="center" vertical="center" wrapText="1"/>
    </xf>
    <xf numFmtId="4" fontId="13" fillId="5" borderId="1" xfId="0" applyNumberFormat="1" applyFont="1" applyFill="1" applyBorder="1" applyAlignment="1" applyProtection="1">
      <alignment horizontal="center" vertical="center" wrapText="1"/>
    </xf>
    <xf numFmtId="4" fontId="13" fillId="5" borderId="2" xfId="0" applyNumberFormat="1" applyFont="1" applyFill="1" applyBorder="1" applyAlignment="1" applyProtection="1">
      <alignment horizontal="center" vertical="center" wrapText="1"/>
    </xf>
    <xf numFmtId="10" fontId="1" fillId="0" borderId="0" xfId="0" applyNumberFormat="1" applyFont="1" applyFill="1" applyBorder="1" applyAlignment="1" applyProtection="1">
      <alignment horizontal="right" vertical="center" wrapText="1"/>
    </xf>
    <xf numFmtId="10" fontId="13" fillId="14" borderId="4" xfId="0" applyNumberFormat="1" applyFont="1" applyFill="1" applyBorder="1" applyAlignment="1" applyProtection="1">
      <alignment horizontal="right" vertical="center" indent="2"/>
    </xf>
    <xf numFmtId="10" fontId="4" fillId="15" borderId="3" xfId="0" applyNumberFormat="1" applyFont="1" applyFill="1" applyBorder="1" applyAlignment="1" applyProtection="1">
      <alignment horizontal="center" vertical="center" wrapText="1"/>
    </xf>
    <xf numFmtId="10" fontId="13" fillId="8" borderId="0" xfId="0" applyNumberFormat="1" applyFont="1" applyFill="1" applyBorder="1" applyAlignment="1" applyProtection="1">
      <alignment horizontal="right" vertical="center" wrapText="1"/>
    </xf>
    <xf numFmtId="10" fontId="11" fillId="8" borderId="0" xfId="0" applyNumberFormat="1" applyFont="1" applyFill="1"/>
    <xf numFmtId="10" fontId="0" fillId="0" borderId="0" xfId="0" applyNumberFormat="1" applyAlignment="1">
      <alignment horizontal="center"/>
    </xf>
    <xf numFmtId="10" fontId="0" fillId="0" borderId="19" xfId="0" applyNumberFormat="1" applyBorder="1" applyAlignment="1">
      <alignment horizontal="center"/>
    </xf>
    <xf numFmtId="10" fontId="14" fillId="0" borderId="19" xfId="0" applyNumberFormat="1" applyFont="1" applyBorder="1" applyAlignment="1">
      <alignment horizontal="center"/>
    </xf>
    <xf numFmtId="44" fontId="37" fillId="0" borderId="1" xfId="0" applyNumberFormat="1" applyFont="1" applyFill="1" applyBorder="1" applyAlignment="1" applyProtection="1">
      <alignment horizontal="left" vertical="center" wrapText="1"/>
    </xf>
    <xf numFmtId="167" fontId="10" fillId="0" borderId="1" xfId="0" applyNumberFormat="1" applyFont="1" applyFill="1" applyBorder="1"/>
    <xf numFmtId="44" fontId="10" fillId="0" borderId="1" xfId="0" applyNumberFormat="1" applyFont="1" applyFill="1" applyBorder="1"/>
    <xf numFmtId="167" fontId="0" fillId="0" borderId="0" xfId="0" applyNumberFormat="1" applyFill="1"/>
    <xf numFmtId="0" fontId="42" fillId="5" borderId="1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/>
    </xf>
    <xf numFmtId="43" fontId="1" fillId="5" borderId="1" xfId="1" applyNumberFormat="1" applyFont="1" applyFill="1" applyBorder="1" applyAlignment="1" applyProtection="1">
      <alignment horizontal="right" vertical="center" wrapText="1" indent="1"/>
    </xf>
    <xf numFmtId="10" fontId="1" fillId="5" borderId="1" xfId="0" applyNumberFormat="1" applyFont="1" applyFill="1" applyBorder="1" applyAlignment="1" applyProtection="1">
      <alignment horizontal="center" vertical="center" wrapText="1"/>
    </xf>
    <xf numFmtId="44" fontId="43" fillId="7" borderId="1" xfId="0" applyNumberFormat="1" applyFont="1" applyFill="1" applyBorder="1"/>
    <xf numFmtId="10" fontId="43" fillId="7" borderId="2" xfId="0" applyNumberFormat="1" applyFont="1" applyFill="1" applyBorder="1" applyAlignment="1">
      <alignment horizontal="center"/>
    </xf>
    <xf numFmtId="164" fontId="45" fillId="0" borderId="2" xfId="0" applyNumberFormat="1" applyFont="1" applyBorder="1" applyAlignment="1">
      <alignment horizontal="center"/>
    </xf>
    <xf numFmtId="44" fontId="14" fillId="0" borderId="1" xfId="0" applyNumberFormat="1" applyFont="1" applyBorder="1"/>
    <xf numFmtId="0" fontId="42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44" fontId="42" fillId="3" borderId="1" xfId="0" applyNumberFormat="1" applyFont="1" applyFill="1" applyBorder="1" applyAlignment="1">
      <alignment horizontal="center" vertical="center" wrapText="1"/>
    </xf>
    <xf numFmtId="10" fontId="42" fillId="3" borderId="1" xfId="0" applyNumberFormat="1" applyFont="1" applyFill="1" applyBorder="1" applyAlignment="1">
      <alignment horizontal="center" vertical="center" wrapText="1"/>
    </xf>
    <xf numFmtId="0" fontId="47" fillId="4" borderId="14" xfId="0" applyFont="1" applyFill="1" applyBorder="1" applyAlignment="1" applyProtection="1">
      <alignment horizontal="center" vertical="center" wrapText="1"/>
    </xf>
    <xf numFmtId="0" fontId="42" fillId="3" borderId="15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44" fontId="42" fillId="3" borderId="15" xfId="0" applyNumberFormat="1" applyFont="1" applyFill="1" applyBorder="1" applyAlignment="1">
      <alignment horizontal="center" vertical="center" wrapText="1"/>
    </xf>
    <xf numFmtId="10" fontId="42" fillId="3" borderId="15" xfId="0" applyNumberFormat="1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left"/>
    </xf>
    <xf numFmtId="0" fontId="1" fillId="6" borderId="1" xfId="0" applyFont="1" applyFill="1" applyBorder="1" applyAlignment="1" applyProtection="1">
      <alignment vertical="center" wrapText="1"/>
    </xf>
    <xf numFmtId="0" fontId="49" fillId="6" borderId="1" xfId="0" applyFont="1" applyFill="1" applyBorder="1" applyAlignment="1">
      <alignment horizontal="center"/>
    </xf>
    <xf numFmtId="167" fontId="1" fillId="6" borderId="1" xfId="0" applyNumberFormat="1" applyFont="1" applyFill="1" applyBorder="1" applyAlignment="1" applyProtection="1">
      <alignment vertical="center" wrapText="1"/>
    </xf>
    <xf numFmtId="10" fontId="0" fillId="6" borderId="0" xfId="0" applyNumberFormat="1" applyFont="1" applyFill="1" applyAlignment="1">
      <alignment horizontal="center"/>
    </xf>
    <xf numFmtId="167" fontId="43" fillId="6" borderId="1" xfId="0" applyNumberFormat="1" applyFont="1" applyFill="1" applyBorder="1"/>
    <xf numFmtId="164" fontId="50" fillId="6" borderId="1" xfId="0" applyNumberFormat="1" applyFont="1" applyFill="1" applyBorder="1" applyAlignment="1">
      <alignment horizontal="center"/>
    </xf>
    <xf numFmtId="44" fontId="43" fillId="6" borderId="1" xfId="0" applyNumberFormat="1" applyFont="1" applyFill="1" applyBorder="1"/>
    <xf numFmtId="3" fontId="1" fillId="5" borderId="1" xfId="0" applyNumberFormat="1" applyFont="1" applyFill="1" applyBorder="1" applyAlignment="1" applyProtection="1">
      <alignment horizontal="center" vertical="center" wrapText="1"/>
    </xf>
    <xf numFmtId="3" fontId="0" fillId="5" borderId="0" xfId="0" applyNumberFormat="1" applyFont="1" applyFill="1" applyAlignment="1">
      <alignment horizontal="center" vertical="center"/>
    </xf>
    <xf numFmtId="168" fontId="30" fillId="5" borderId="1" xfId="1" applyNumberFormat="1" applyFont="1" applyFill="1" applyBorder="1" applyAlignment="1" applyProtection="1">
      <alignment horizontal="center" vertical="center" wrapText="1"/>
    </xf>
    <xf numFmtId="44" fontId="44" fillId="0" borderId="1" xfId="0" applyNumberFormat="1" applyFont="1" applyBorder="1" applyAlignment="1">
      <alignment horizontal="left"/>
    </xf>
    <xf numFmtId="10" fontId="45" fillId="0" borderId="2" xfId="0" applyNumberFormat="1" applyFont="1" applyBorder="1" applyAlignment="1">
      <alignment horizontal="center"/>
    </xf>
    <xf numFmtId="4" fontId="31" fillId="14" borderId="8" xfId="0" applyNumberFormat="1" applyFont="1" applyFill="1" applyBorder="1" applyAlignment="1" applyProtection="1">
      <alignment horizontal="center" vertical="center" wrapText="1"/>
    </xf>
    <xf numFmtId="44" fontId="0" fillId="0" borderId="0" xfId="0" applyNumberFormat="1" applyAlignment="1">
      <alignment horizontal="center"/>
    </xf>
    <xf numFmtId="168" fontId="30" fillId="0" borderId="1" xfId="1" applyNumberFormat="1" applyFont="1" applyFill="1" applyBorder="1" applyAlignment="1" applyProtection="1">
      <alignment horizontal="center" vertical="center" wrapText="1"/>
    </xf>
    <xf numFmtId="44" fontId="17" fillId="0" borderId="16" xfId="1" applyFont="1" applyFill="1" applyBorder="1" applyAlignment="1">
      <alignment horizontal="right" wrapText="1"/>
    </xf>
    <xf numFmtId="0" fontId="0" fillId="0" borderId="0" xfId="0" applyAlignment="1">
      <alignment vertical="top"/>
    </xf>
    <xf numFmtId="0" fontId="3" fillId="0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1" fillId="11" borderId="3" xfId="0" applyFont="1" applyFill="1" applyBorder="1" applyAlignment="1" applyProtection="1">
      <alignment horizontal="center" vertical="top" wrapText="1"/>
    </xf>
    <xf numFmtId="0" fontId="1" fillId="11" borderId="1" xfId="0" applyFont="1" applyFill="1" applyBorder="1" applyAlignment="1" applyProtection="1">
      <alignment horizontal="center" vertical="top" wrapText="1"/>
    </xf>
    <xf numFmtId="0" fontId="1" fillId="11" borderId="2" xfId="0" applyFont="1" applyFill="1" applyBorder="1" applyAlignment="1" applyProtection="1">
      <alignment horizontal="center" vertical="top" wrapText="1"/>
    </xf>
    <xf numFmtId="0" fontId="0" fillId="12" borderId="0" xfId="0" applyFill="1" applyAlignment="1">
      <alignment vertical="top"/>
    </xf>
    <xf numFmtId="0" fontId="27" fillId="12" borderId="0" xfId="0" applyFont="1" applyFill="1" applyAlignment="1">
      <alignment vertical="top"/>
    </xf>
    <xf numFmtId="0" fontId="1" fillId="12" borderId="3" xfId="0" applyFont="1" applyFill="1" applyBorder="1" applyAlignment="1" applyProtection="1">
      <alignment horizontal="center" vertical="top" wrapText="1"/>
    </xf>
    <xf numFmtId="0" fontId="1" fillId="12" borderId="1" xfId="0" applyFont="1" applyFill="1" applyBorder="1" applyAlignment="1" applyProtection="1">
      <alignment horizontal="center" vertical="top" wrapText="1"/>
    </xf>
    <xf numFmtId="0" fontId="1" fillId="12" borderId="2" xfId="0" applyFont="1" applyFill="1" applyBorder="1" applyAlignment="1" applyProtection="1">
      <alignment horizontal="center" vertical="top" wrapText="1"/>
    </xf>
    <xf numFmtId="0" fontId="5" fillId="12" borderId="0" xfId="0" applyFont="1" applyFill="1" applyAlignment="1">
      <alignment horizontal="center" vertical="top" wrapText="1"/>
    </xf>
    <xf numFmtId="0" fontId="29" fillId="12" borderId="0" xfId="0" applyFont="1" applyFill="1" applyAlignment="1">
      <alignment horizontal="center" vertical="top" wrapText="1"/>
    </xf>
    <xf numFmtId="168" fontId="1" fillId="12" borderId="3" xfId="1" applyNumberFormat="1" applyFont="1" applyFill="1" applyBorder="1" applyAlignment="1" applyProtection="1">
      <alignment horizontal="center" vertical="top" wrapText="1"/>
    </xf>
    <xf numFmtId="168" fontId="1" fillId="12" borderId="17" xfId="0" applyNumberFormat="1" applyFont="1" applyFill="1" applyBorder="1" applyAlignment="1" applyProtection="1">
      <alignment horizontal="center" vertical="top" wrapText="1"/>
    </xf>
    <xf numFmtId="168" fontId="1" fillId="12" borderId="1" xfId="1" applyNumberFormat="1" applyFont="1" applyFill="1" applyBorder="1" applyAlignment="1" applyProtection="1">
      <alignment horizontal="center" vertical="top" wrapText="1"/>
    </xf>
    <xf numFmtId="3" fontId="0" fillId="12" borderId="0" xfId="0" applyNumberFormat="1" applyFont="1" applyFill="1" applyAlignment="1">
      <alignment horizontal="center" vertical="top"/>
    </xf>
    <xf numFmtId="168" fontId="1" fillId="12" borderId="15" xfId="0" applyNumberFormat="1" applyFont="1" applyFill="1" applyBorder="1" applyAlignment="1" applyProtection="1">
      <alignment horizontal="center" vertical="top" wrapText="1"/>
    </xf>
    <xf numFmtId="5" fontId="13" fillId="11" borderId="8" xfId="1" applyNumberFormat="1" applyFont="1" applyFill="1" applyBorder="1" applyAlignment="1" applyProtection="1">
      <alignment horizontal="center" vertical="top" wrapText="1"/>
    </xf>
    <xf numFmtId="165" fontId="1" fillId="11" borderId="3" xfId="0" applyNumberFormat="1" applyFont="1" applyFill="1" applyBorder="1" applyAlignment="1" applyProtection="1">
      <alignment horizontal="center" vertical="top" wrapText="1"/>
    </xf>
    <xf numFmtId="165" fontId="1" fillId="11" borderId="1" xfId="0" applyNumberFormat="1" applyFont="1" applyFill="1" applyBorder="1" applyAlignment="1" applyProtection="1">
      <alignment horizontal="center" vertical="top" wrapText="1"/>
    </xf>
    <xf numFmtId="165" fontId="13" fillId="11" borderId="8" xfId="0" applyNumberFormat="1" applyFont="1" applyFill="1" applyBorder="1" applyAlignment="1" applyProtection="1">
      <alignment horizontal="center" vertical="top" wrapText="1"/>
    </xf>
    <xf numFmtId="0" fontId="4" fillId="11" borderId="1" xfId="0" applyFont="1" applyFill="1" applyBorder="1" applyAlignment="1" applyProtection="1">
      <alignment horizontal="center" vertical="top" wrapText="1"/>
    </xf>
    <xf numFmtId="4" fontId="4" fillId="11" borderId="1" xfId="0" applyNumberFormat="1" applyFont="1" applyFill="1" applyBorder="1" applyAlignment="1" applyProtection="1">
      <alignment horizontal="center" vertical="top" wrapText="1"/>
    </xf>
    <xf numFmtId="4" fontId="4" fillId="11" borderId="5" xfId="0" applyNumberFormat="1" applyFont="1" applyFill="1" applyBorder="1" applyAlignment="1" applyProtection="1">
      <alignment horizontal="center" vertical="top" wrapText="1"/>
    </xf>
    <xf numFmtId="4" fontId="4" fillId="11" borderId="8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Fill="1" applyBorder="1" applyAlignment="1" applyProtection="1">
      <alignment horizontal="center" vertical="top" wrapText="1"/>
    </xf>
    <xf numFmtId="166" fontId="16" fillId="0" borderId="16" xfId="7" applyNumberFormat="1" applyFont="1" applyFill="1" applyBorder="1" applyAlignment="1">
      <alignment horizontal="right" vertical="top" wrapText="1"/>
    </xf>
    <xf numFmtId="10" fontId="1" fillId="0" borderId="17" xfId="0" applyNumberFormat="1" applyFont="1" applyFill="1" applyBorder="1" applyAlignment="1" applyProtection="1">
      <alignment horizontal="right" vertical="top" wrapText="1"/>
    </xf>
    <xf numFmtId="4" fontId="16" fillId="0" borderId="16" xfId="8" applyNumberFormat="1" applyFont="1" applyFill="1" applyBorder="1" applyAlignment="1">
      <alignment horizontal="right" vertical="top" wrapText="1"/>
    </xf>
    <xf numFmtId="4" fontId="1" fillId="0" borderId="17" xfId="0" applyNumberFormat="1" applyFont="1" applyFill="1" applyBorder="1" applyAlignment="1" applyProtection="1">
      <alignment horizontal="right" vertical="top" wrapText="1"/>
    </xf>
    <xf numFmtId="4" fontId="1" fillId="0" borderId="1" xfId="0" applyNumberFormat="1" applyFont="1" applyFill="1" applyBorder="1" applyAlignment="1" applyProtection="1">
      <alignment horizontal="right" vertical="top" wrapText="1"/>
    </xf>
    <xf numFmtId="4" fontId="16" fillId="0" borderId="16" xfId="7" applyNumberFormat="1" applyFont="1" applyFill="1" applyBorder="1" applyAlignment="1">
      <alignment horizontal="right" vertical="top" wrapText="1"/>
    </xf>
    <xf numFmtId="4" fontId="40" fillId="0" borderId="17" xfId="0" applyNumberFormat="1" applyFont="1" applyFill="1" applyBorder="1" applyAlignment="1" applyProtection="1">
      <alignment horizontal="right" vertical="top" wrapText="1"/>
    </xf>
    <xf numFmtId="4" fontId="0" fillId="0" borderId="8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8" fillId="0" borderId="1" xfId="0" applyFont="1" applyFill="1" applyBorder="1" applyAlignment="1" applyProtection="1">
      <alignment vertical="top" wrapText="1"/>
    </xf>
    <xf numFmtId="4" fontId="39" fillId="0" borderId="16" xfId="11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center" vertical="top"/>
    </xf>
    <xf numFmtId="10" fontId="1" fillId="0" borderId="16" xfId="0" applyNumberFormat="1" applyFont="1" applyFill="1" applyBorder="1" applyAlignment="1" applyProtection="1">
      <alignment horizontal="right" vertical="top" wrapText="1"/>
    </xf>
    <xf numFmtId="4" fontId="16" fillId="0" borderId="3" xfId="8" applyNumberFormat="1" applyFont="1" applyFill="1" applyBorder="1" applyAlignment="1">
      <alignment horizontal="right" vertical="top" wrapText="1"/>
    </xf>
    <xf numFmtId="4" fontId="40" fillId="0" borderId="14" xfId="0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166" fontId="17" fillId="0" borderId="16" xfId="7" applyNumberFormat="1" applyFont="1" applyFill="1" applyBorder="1" applyAlignment="1">
      <alignment horizontal="right" vertical="top" wrapText="1"/>
    </xf>
    <xf numFmtId="4" fontId="13" fillId="0" borderId="3" xfId="0" applyNumberFormat="1" applyFont="1" applyFill="1" applyBorder="1" applyAlignment="1" applyProtection="1">
      <alignment horizontal="right" vertical="top" wrapText="1"/>
    </xf>
    <xf numFmtId="4" fontId="13" fillId="0" borderId="1" xfId="0" applyNumberFormat="1" applyFont="1" applyFill="1" applyBorder="1" applyAlignment="1" applyProtection="1">
      <alignment horizontal="right" vertical="top" wrapText="1"/>
    </xf>
    <xf numFmtId="4" fontId="17" fillId="0" borderId="1" xfId="11" applyNumberFormat="1" applyFont="1" applyFill="1" applyBorder="1" applyAlignment="1">
      <alignment horizontal="right" vertical="top" wrapText="1"/>
    </xf>
    <xf numFmtId="4" fontId="13" fillId="0" borderId="0" xfId="0" applyNumberFormat="1" applyFont="1" applyFill="1" applyBorder="1" applyAlignment="1" applyProtection="1">
      <alignment horizontal="right" vertical="top" wrapText="1"/>
    </xf>
    <xf numFmtId="4" fontId="14" fillId="0" borderId="8" xfId="0" applyNumberFormat="1" applyFont="1" applyFill="1" applyBorder="1" applyAlignment="1">
      <alignment vertical="top"/>
    </xf>
    <xf numFmtId="0" fontId="13" fillId="8" borderId="1" xfId="0" applyFont="1" applyFill="1" applyBorder="1" applyAlignment="1" applyProtection="1">
      <alignment vertical="top" wrapText="1"/>
    </xf>
    <xf numFmtId="0" fontId="14" fillId="8" borderId="1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right" vertical="top"/>
    </xf>
    <xf numFmtId="166" fontId="17" fillId="8" borderId="16" xfId="7" applyNumberFormat="1" applyFont="1" applyFill="1" applyBorder="1" applyAlignment="1">
      <alignment horizontal="right" vertical="top" wrapText="1"/>
    </xf>
    <xf numFmtId="10" fontId="17" fillId="8" borderId="16" xfId="7" applyNumberFormat="1" applyFont="1" applyFill="1" applyBorder="1" applyAlignment="1">
      <alignment horizontal="right" vertical="top" wrapText="1"/>
    </xf>
    <xf numFmtId="4" fontId="13" fillId="8" borderId="3" xfId="0" applyNumberFormat="1" applyFont="1" applyFill="1" applyBorder="1" applyAlignment="1" applyProtection="1">
      <alignment horizontal="right" vertical="top" wrapText="1"/>
    </xf>
    <xf numFmtId="4" fontId="13" fillId="8" borderId="1" xfId="0" applyNumberFormat="1" applyFont="1" applyFill="1" applyBorder="1" applyAlignment="1" applyProtection="1">
      <alignment horizontal="right" vertical="top" wrapText="1"/>
    </xf>
    <xf numFmtId="4" fontId="13" fillId="8" borderId="0" xfId="0" applyNumberFormat="1" applyFont="1" applyFill="1" applyBorder="1" applyAlignment="1" applyProtection="1">
      <alignment horizontal="right" vertical="top" wrapText="1"/>
    </xf>
    <xf numFmtId="4" fontId="14" fillId="8" borderId="15" xfId="0" applyNumberFormat="1" applyFont="1" applyFill="1" applyBorder="1" applyAlignment="1">
      <alignment horizontal="left" vertical="top"/>
    </xf>
    <xf numFmtId="4" fontId="14" fillId="8" borderId="8" xfId="0" applyNumberFormat="1" applyFont="1" applyFill="1" applyBorder="1" applyAlignment="1">
      <alignment vertical="top"/>
    </xf>
    <xf numFmtId="0" fontId="0" fillId="8" borderId="1" xfId="0" applyFont="1" applyFill="1" applyBorder="1" applyAlignment="1">
      <alignment horizontal="right" vertical="top"/>
    </xf>
    <xf numFmtId="0" fontId="0" fillId="8" borderId="1" xfId="0" applyFill="1" applyBorder="1" applyAlignment="1">
      <alignment horizontal="center" vertical="top"/>
    </xf>
    <xf numFmtId="4" fontId="11" fillId="8" borderId="0" xfId="0" applyNumberFormat="1" applyFont="1" applyFill="1" applyAlignment="1">
      <alignment vertical="top"/>
    </xf>
    <xf numFmtId="10" fontId="13" fillId="8" borderId="1" xfId="0" applyNumberFormat="1" applyFont="1" applyFill="1" applyBorder="1" applyAlignment="1" applyProtection="1">
      <alignment vertical="top" wrapText="1"/>
    </xf>
    <xf numFmtId="167" fontId="14" fillId="8" borderId="0" xfId="0" applyNumberFormat="1" applyFont="1" applyFill="1" applyAlignment="1">
      <alignment horizontal="right" vertical="top"/>
    </xf>
    <xf numFmtId="4" fontId="14" fillId="8" borderId="0" xfId="0" applyNumberFormat="1" applyFont="1" applyFill="1" applyAlignment="1">
      <alignment horizontal="left" vertical="top"/>
    </xf>
    <xf numFmtId="4" fontId="36" fillId="8" borderId="0" xfId="0" applyNumberFormat="1" applyFont="1" applyFill="1" applyAlignment="1">
      <alignment horizontal="right" vertical="top"/>
    </xf>
    <xf numFmtId="166" fontId="14" fillId="8" borderId="0" xfId="0" applyNumberFormat="1" applyFont="1" applyFill="1" applyAlignment="1">
      <alignment horizontal="center" vertical="top"/>
    </xf>
    <xf numFmtId="4" fontId="17" fillId="8" borderId="16" xfId="8" applyNumberFormat="1" applyFont="1" applyFill="1" applyBorder="1" applyAlignment="1">
      <alignment horizontal="right" vertical="top" wrapText="1"/>
    </xf>
    <xf numFmtId="4" fontId="14" fillId="8" borderId="0" xfId="0" applyNumberFormat="1" applyFont="1" applyFill="1" applyAlignment="1">
      <alignment horizontal="right" vertical="top"/>
    </xf>
    <xf numFmtId="10" fontId="16" fillId="0" borderId="16" xfId="7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0" fontId="16" fillId="0" borderId="16" xfId="8" applyFont="1" applyFill="1" applyBorder="1" applyAlignment="1"/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/>
    <xf numFmtId="0" fontId="5" fillId="0" borderId="1" xfId="0" applyFont="1" applyBorder="1"/>
    <xf numFmtId="4" fontId="28" fillId="0" borderId="1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 applyProtection="1">
      <alignment horizontal="right" vertical="center" wrapText="1"/>
    </xf>
    <xf numFmtId="1" fontId="5" fillId="0" borderId="0" xfId="0" applyNumberFormat="1" applyFont="1"/>
    <xf numFmtId="1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52" fillId="0" borderId="0" xfId="0" applyFont="1" applyAlignment="1">
      <alignment wrapText="1" readingOrder="1"/>
    </xf>
    <xf numFmtId="1" fontId="52" fillId="0" borderId="0" xfId="0" applyNumberFormat="1" applyFont="1" applyAlignment="1">
      <alignment wrapText="1" readingOrder="1"/>
    </xf>
    <xf numFmtId="0" fontId="52" fillId="10" borderId="0" xfId="0" applyFont="1" applyFill="1" applyAlignment="1">
      <alignment wrapText="1" readingOrder="1"/>
    </xf>
    <xf numFmtId="0" fontId="52" fillId="0" borderId="0" xfId="0" applyFont="1" applyFill="1" applyAlignment="1">
      <alignment wrapText="1" readingOrder="1"/>
    </xf>
    <xf numFmtId="0" fontId="53" fillId="0" borderId="0" xfId="0" applyFont="1" applyAlignment="1">
      <alignment wrapText="1" readingOrder="1"/>
    </xf>
    <xf numFmtId="0" fontId="52" fillId="0" borderId="0" xfId="0" applyFont="1" applyBorder="1" applyAlignment="1">
      <alignment wrapText="1" readingOrder="1"/>
    </xf>
    <xf numFmtId="0" fontId="5" fillId="0" borderId="0" xfId="0" applyFont="1" applyBorder="1"/>
    <xf numFmtId="0" fontId="51" fillId="0" borderId="0" xfId="0" applyFont="1" applyBorder="1" applyAlignment="1">
      <alignment vertical="center" wrapText="1" readingOrder="1"/>
    </xf>
    <xf numFmtId="0" fontId="51" fillId="0" borderId="0" xfId="0" applyFont="1" applyBorder="1" applyAlignment="1">
      <alignment horizontal="right" vertical="center" wrapText="1" readingOrder="1"/>
    </xf>
    <xf numFmtId="0" fontId="54" fillId="0" borderId="0" xfId="0" applyFont="1" applyFill="1" applyBorder="1" applyAlignment="1" applyProtection="1">
      <alignment horizontal="left" vertical="center" wrapText="1" indent="1"/>
    </xf>
    <xf numFmtId="0" fontId="14" fillId="0" borderId="19" xfId="0" applyFont="1" applyBorder="1" applyAlignment="1">
      <alignment horizontal="right"/>
    </xf>
    <xf numFmtId="0" fontId="9" fillId="10" borderId="19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18" xfId="0" applyFont="1" applyBorder="1" applyAlignment="1">
      <alignment wrapText="1"/>
    </xf>
    <xf numFmtId="0" fontId="47" fillId="4" borderId="1" xfId="0" applyFont="1" applyFill="1" applyBorder="1" applyAlignment="1" applyProtection="1">
      <alignment horizontal="center" vertical="center" wrapText="1"/>
    </xf>
    <xf numFmtId="0" fontId="46" fillId="0" borderId="1" xfId="0" applyFont="1" applyFill="1" applyBorder="1" applyAlignment="1">
      <alignment horizontal="left" vertical="center"/>
    </xf>
    <xf numFmtId="0" fontId="43" fillId="6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43" fillId="7" borderId="1" xfId="0" applyFont="1" applyFill="1" applyBorder="1" applyAlignment="1">
      <alignment horizontal="right"/>
    </xf>
    <xf numFmtId="39" fontId="47" fillId="4" borderId="1" xfId="0" applyNumberFormat="1" applyFont="1" applyFill="1" applyBorder="1" applyAlignment="1" applyProtection="1">
      <alignment horizontal="center" vertical="center" wrapText="1"/>
    </xf>
    <xf numFmtId="39" fontId="47" fillId="4" borderId="14" xfId="0" applyNumberFormat="1" applyFont="1" applyFill="1" applyBorder="1" applyAlignment="1" applyProtection="1">
      <alignment horizontal="center" vertical="center" wrapText="1"/>
    </xf>
    <xf numFmtId="0" fontId="43" fillId="3" borderId="1" xfId="0" applyFont="1" applyFill="1" applyBorder="1" applyAlignment="1">
      <alignment horizontal="center" wrapText="1"/>
    </xf>
    <xf numFmtId="0" fontId="43" fillId="3" borderId="14" xfId="0" applyFont="1" applyFill="1" applyBorder="1" applyAlignment="1">
      <alignment horizontal="center" wrapText="1"/>
    </xf>
    <xf numFmtId="0" fontId="47" fillId="4" borderId="14" xfId="0" applyFont="1" applyFill="1" applyBorder="1" applyAlignment="1" applyProtection="1">
      <alignment horizontal="center" vertical="center" wrapText="1"/>
    </xf>
    <xf numFmtId="169" fontId="0" fillId="3" borderId="1" xfId="0" applyNumberFormat="1" applyFont="1" applyFill="1" applyBorder="1" applyAlignment="1">
      <alignment horizontal="center" vertical="center" wrapText="1"/>
    </xf>
    <xf numFmtId="169" fontId="0" fillId="3" borderId="1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" fontId="4" fillId="14" borderId="3" xfId="0" applyNumberFormat="1" applyFont="1" applyFill="1" applyBorder="1" applyAlignment="1" applyProtection="1">
      <alignment horizontal="center" vertical="center" wrapText="1"/>
    </xf>
    <xf numFmtId="4" fontId="4" fillId="14" borderId="1" xfId="0" applyNumberFormat="1" applyFont="1" applyFill="1" applyBorder="1" applyAlignment="1" applyProtection="1">
      <alignment horizontal="center" vertical="center" wrapText="1"/>
    </xf>
    <xf numFmtId="4" fontId="4" fillId="14" borderId="2" xfId="0" applyNumberFormat="1" applyFont="1" applyFill="1" applyBorder="1" applyAlignment="1" applyProtection="1">
      <alignment horizontal="center" vertical="center" wrapText="1"/>
    </xf>
    <xf numFmtId="4" fontId="4" fillId="14" borderId="1" xfId="0" applyNumberFormat="1" applyFont="1" applyFill="1" applyBorder="1" applyAlignment="1" applyProtection="1">
      <alignment horizontal="center" vertical="center"/>
    </xf>
    <xf numFmtId="0" fontId="10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30" fillId="14" borderId="9" xfId="0" applyNumberFormat="1" applyFont="1" applyFill="1" applyBorder="1" applyAlignment="1" applyProtection="1">
      <alignment horizontal="center" vertical="center" wrapText="1"/>
    </xf>
    <xf numFmtId="4" fontId="30" fillId="14" borderId="10" xfId="0" applyNumberFormat="1" applyFont="1" applyFill="1" applyBorder="1" applyAlignment="1" applyProtection="1">
      <alignment horizontal="center" vertical="center" wrapText="1"/>
    </xf>
    <xf numFmtId="4" fontId="30" fillId="14" borderId="11" xfId="0" applyNumberFormat="1" applyFont="1" applyFill="1" applyBorder="1" applyAlignment="1" applyProtection="1">
      <alignment horizontal="center" vertical="center" wrapText="1"/>
    </xf>
    <xf numFmtId="4" fontId="13" fillId="14" borderId="2" xfId="0" applyNumberFormat="1" applyFont="1" applyFill="1" applyBorder="1" applyAlignment="1" applyProtection="1">
      <alignment horizontal="right" vertical="center" indent="2"/>
    </xf>
    <xf numFmtId="4" fontId="13" fillId="14" borderId="4" xfId="0" applyNumberFormat="1" applyFont="1" applyFill="1" applyBorder="1" applyAlignment="1" applyProtection="1">
      <alignment horizontal="right" vertical="center" indent="2"/>
    </xf>
    <xf numFmtId="169" fontId="13" fillId="14" borderId="2" xfId="0" applyNumberFormat="1" applyFont="1" applyFill="1" applyBorder="1" applyAlignment="1" applyProtection="1">
      <alignment horizontal="right" vertical="center" indent="2"/>
    </xf>
    <xf numFmtId="169" fontId="13" fillId="14" borderId="4" xfId="0" applyNumberFormat="1" applyFont="1" applyFill="1" applyBorder="1" applyAlignment="1" applyProtection="1">
      <alignment horizontal="right" vertical="center" indent="2"/>
    </xf>
    <xf numFmtId="168" fontId="1" fillId="5" borderId="7" xfId="1" applyNumberFormat="1" applyFont="1" applyFill="1" applyBorder="1" applyAlignment="1" applyProtection="1">
      <alignment horizontal="center" vertical="center"/>
    </xf>
    <xf numFmtId="168" fontId="1" fillId="5" borderId="4" xfId="1" applyNumberFormat="1" applyFont="1" applyFill="1" applyBorder="1" applyAlignment="1" applyProtection="1">
      <alignment horizontal="center" vertical="center"/>
    </xf>
    <xf numFmtId="168" fontId="1" fillId="5" borderId="6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4" fillId="11" borderId="3" xfId="0" applyNumberFormat="1" applyFont="1" applyFill="1" applyBorder="1" applyAlignment="1" applyProtection="1">
      <alignment horizontal="center" vertical="center" wrapText="1"/>
    </xf>
    <xf numFmtId="4" fontId="4" fillId="11" borderId="1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top"/>
    </xf>
    <xf numFmtId="0" fontId="13" fillId="11" borderId="2" xfId="0" applyFont="1" applyFill="1" applyBorder="1" applyAlignment="1" applyProtection="1">
      <alignment horizontal="right" vertical="top"/>
    </xf>
    <xf numFmtId="0" fontId="13" fillId="11" borderId="4" xfId="0" applyFont="1" applyFill="1" applyBorder="1" applyAlignment="1" applyProtection="1">
      <alignment horizontal="right" vertical="top"/>
    </xf>
    <xf numFmtId="0" fontId="13" fillId="11" borderId="6" xfId="0" applyFont="1" applyFill="1" applyBorder="1" applyAlignment="1" applyProtection="1">
      <alignment horizontal="right" vertical="top"/>
    </xf>
    <xf numFmtId="4" fontId="13" fillId="11" borderId="9" xfId="0" applyNumberFormat="1" applyFont="1" applyFill="1" applyBorder="1" applyAlignment="1" applyProtection="1">
      <alignment horizontal="center" vertical="top" wrapText="1"/>
    </xf>
    <xf numFmtId="4" fontId="13" fillId="11" borderId="10" xfId="0" applyNumberFormat="1" applyFont="1" applyFill="1" applyBorder="1" applyAlignment="1" applyProtection="1">
      <alignment horizontal="center" vertical="top" wrapText="1"/>
    </xf>
    <xf numFmtId="4" fontId="13" fillId="11" borderId="11" xfId="0" applyNumberFormat="1" applyFont="1" applyFill="1" applyBorder="1" applyAlignment="1" applyProtection="1">
      <alignment horizontal="center" vertical="top" wrapText="1"/>
    </xf>
    <xf numFmtId="0" fontId="13" fillId="13" borderId="2" xfId="0" applyFont="1" applyFill="1" applyBorder="1" applyAlignment="1" applyProtection="1">
      <alignment horizontal="right" vertical="top"/>
    </xf>
    <xf numFmtId="0" fontId="13" fillId="13" borderId="4" xfId="0" applyFont="1" applyFill="1" applyBorder="1" applyAlignment="1" applyProtection="1">
      <alignment horizontal="right" vertical="top"/>
    </xf>
    <xf numFmtId="0" fontId="13" fillId="13" borderId="6" xfId="0" applyFont="1" applyFill="1" applyBorder="1" applyAlignment="1" applyProtection="1">
      <alignment horizontal="right" vertical="top"/>
    </xf>
    <xf numFmtId="5" fontId="1" fillId="12" borderId="7" xfId="0" applyNumberFormat="1" applyFont="1" applyFill="1" applyBorder="1" applyAlignment="1" applyProtection="1">
      <alignment horizontal="center" vertical="top" wrapText="1"/>
    </xf>
    <xf numFmtId="5" fontId="1" fillId="12" borderId="4" xfId="0" applyNumberFormat="1" applyFont="1" applyFill="1" applyBorder="1" applyAlignment="1" applyProtection="1">
      <alignment horizontal="center" vertical="top" wrapText="1"/>
    </xf>
    <xf numFmtId="0" fontId="3" fillId="0" borderId="19" xfId="0" applyFont="1" applyFill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left" vertical="center" inden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wrapText="1"/>
    </xf>
    <xf numFmtId="0" fontId="35" fillId="10" borderId="19" xfId="0" applyFont="1" applyFill="1" applyBorder="1" applyAlignment="1">
      <alignment horizontal="center" vertical="top" wrapText="1"/>
    </xf>
    <xf numFmtId="0" fontId="42" fillId="16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 applyProtection="1">
      <alignment vertical="center" wrapText="1"/>
    </xf>
    <xf numFmtId="0" fontId="1" fillId="16" borderId="1" xfId="0" applyFont="1" applyFill="1" applyBorder="1" applyAlignment="1" applyProtection="1">
      <alignment horizontal="center" vertical="center" wrapText="1"/>
    </xf>
    <xf numFmtId="166" fontId="16" fillId="16" borderId="16" xfId="7" applyNumberFormat="1" applyFont="1" applyFill="1" applyBorder="1" applyAlignment="1">
      <alignment horizontal="right" wrapText="1"/>
    </xf>
    <xf numFmtId="10" fontId="1" fillId="16" borderId="17" xfId="0" applyNumberFormat="1" applyFont="1" applyFill="1" applyBorder="1" applyAlignment="1" applyProtection="1">
      <alignment horizontal="center" vertical="center" wrapText="1"/>
    </xf>
    <xf numFmtId="4" fontId="0" fillId="16" borderId="8" xfId="0" applyNumberFormat="1" applyFont="1" applyFill="1" applyBorder="1" applyAlignment="1">
      <alignment horizontal="right"/>
    </xf>
    <xf numFmtId="0" fontId="42" fillId="16" borderId="1" xfId="0" applyFont="1" applyFill="1" applyBorder="1" applyAlignment="1">
      <alignment horizontal="left"/>
    </xf>
    <xf numFmtId="0" fontId="46" fillId="16" borderId="1" xfId="0" applyFont="1" applyFill="1" applyBorder="1" applyAlignment="1">
      <alignment horizontal="right" vertical="center"/>
    </xf>
    <xf numFmtId="166" fontId="13" fillId="16" borderId="1" xfId="0" applyNumberFormat="1" applyFont="1" applyFill="1" applyBorder="1" applyAlignment="1" applyProtection="1">
      <alignment horizontal="right" vertical="center" wrapText="1"/>
    </xf>
    <xf numFmtId="10" fontId="13" fillId="16" borderId="1" xfId="0" applyNumberFormat="1" applyFont="1" applyFill="1" applyBorder="1" applyAlignment="1" applyProtection="1">
      <alignment horizontal="center" vertical="center" wrapText="1"/>
    </xf>
    <xf numFmtId="0" fontId="14" fillId="10" borderId="1" xfId="0" applyFont="1" applyFill="1" applyBorder="1" applyAlignment="1">
      <alignment horizontal="right"/>
    </xf>
    <xf numFmtId="4" fontId="14" fillId="10" borderId="0" xfId="0" applyNumberFormat="1" applyFont="1" applyFill="1"/>
    <xf numFmtId="164" fontId="45" fillId="10" borderId="1" xfId="0" applyNumberFormat="1" applyFont="1" applyFill="1" applyBorder="1" applyAlignment="1">
      <alignment horizontal="center"/>
    </xf>
    <xf numFmtId="44" fontId="37" fillId="10" borderId="1" xfId="0" applyNumberFormat="1" applyFont="1" applyFill="1" applyBorder="1" applyAlignment="1" applyProtection="1">
      <alignment horizontal="right" vertical="center" wrapText="1"/>
    </xf>
    <xf numFmtId="0" fontId="0" fillId="17" borderId="19" xfId="0" applyFont="1" applyFill="1" applyBorder="1" applyAlignment="1">
      <alignment horizontal="left"/>
    </xf>
    <xf numFmtId="0" fontId="0" fillId="17" borderId="19" xfId="0" applyFont="1" applyFill="1" applyBorder="1"/>
    <xf numFmtId="10" fontId="0" fillId="17" borderId="19" xfId="0" applyNumberFormat="1" applyFont="1" applyFill="1" applyBorder="1" applyAlignment="1">
      <alignment horizontal="center"/>
    </xf>
    <xf numFmtId="39" fontId="0" fillId="17" borderId="19" xfId="0" applyNumberFormat="1" applyFont="1" applyFill="1" applyBorder="1" applyAlignment="1">
      <alignment horizontal="right"/>
    </xf>
    <xf numFmtId="0" fontId="48" fillId="17" borderId="19" xfId="0" applyFont="1" applyFill="1" applyBorder="1" applyAlignment="1" applyProtection="1">
      <alignment horizontal="left" vertical="center" wrapText="1"/>
    </xf>
    <xf numFmtId="0" fontId="16" fillId="17" borderId="19" xfId="10" applyFont="1" applyFill="1" applyBorder="1" applyAlignment="1">
      <alignment wrapText="1"/>
    </xf>
    <xf numFmtId="10" fontId="16" fillId="17" borderId="19" xfId="9" applyNumberFormat="1" applyFont="1" applyFill="1" applyBorder="1" applyAlignment="1">
      <alignment horizontal="center" wrapText="1"/>
    </xf>
    <xf numFmtId="39" fontId="16" fillId="17" borderId="19" xfId="9" applyNumberFormat="1" applyFont="1" applyFill="1" applyBorder="1" applyAlignment="1">
      <alignment horizontal="left" wrapText="1" indent="6"/>
    </xf>
    <xf numFmtId="0" fontId="14" fillId="17" borderId="19" xfId="0" applyFont="1" applyFill="1" applyBorder="1" applyAlignment="1">
      <alignment horizontal="right"/>
    </xf>
    <xf numFmtId="10" fontId="14" fillId="17" borderId="19" xfId="0" applyNumberFormat="1" applyFont="1" applyFill="1" applyBorder="1" applyAlignment="1">
      <alignment horizontal="center"/>
    </xf>
    <xf numFmtId="44" fontId="14" fillId="17" borderId="19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 applyProtection="1">
      <alignment horizontal="left" vertical="center" wrapText="1" indent="3"/>
    </xf>
  </cellXfs>
  <cellStyles count="12">
    <cellStyle name="Currency" xfId="1" builtinId="4"/>
    <cellStyle name="Currency 2" xfId="5"/>
    <cellStyle name="Normal" xfId="0" builtinId="0"/>
    <cellStyle name="Normal 2" xfId="2"/>
    <cellStyle name="Normal 3" xfId="3"/>
    <cellStyle name="Normal 4" xfId="4"/>
    <cellStyle name="Normal 5" xfId="6"/>
    <cellStyle name="Normal_EMS-Cumulative" xfId="8"/>
    <cellStyle name="Normal_HOSP-Cumulative" xfId="7"/>
    <cellStyle name="Normal_HOSP-Cumulative_1" xfId="11"/>
    <cellStyle name="Normal_PHYS-Alpha" xfId="9"/>
    <cellStyle name="Normal_PHYS-Alpha_1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zoomScale="110" zoomScaleNormal="110" workbookViewId="0">
      <selection activeCell="E10" sqref="E10"/>
    </sheetView>
  </sheetViews>
  <sheetFormatPr defaultRowHeight="15" x14ac:dyDescent="0.25"/>
  <cols>
    <col min="1" max="1" width="8.5703125" customWidth="1"/>
    <col min="2" max="2" width="45.5703125" customWidth="1"/>
    <col min="3" max="3" width="13.85546875" customWidth="1"/>
    <col min="4" max="4" width="15.140625" customWidth="1"/>
    <col min="5" max="5" width="12.28515625" style="117" customWidth="1"/>
    <col min="6" max="6" width="13.5703125" customWidth="1"/>
    <col min="8" max="8" width="15.28515625" bestFit="1" customWidth="1"/>
    <col min="10" max="10" width="13.42578125" customWidth="1"/>
    <col min="13" max="13" width="14.7109375" customWidth="1"/>
  </cols>
  <sheetData>
    <row r="1" spans="1:23" s="18" customFormat="1" ht="15.75" customHeight="1" x14ac:dyDescent="0.25">
      <c r="A1" s="260" t="s">
        <v>52</v>
      </c>
      <c r="B1" s="260"/>
      <c r="C1" s="260"/>
      <c r="D1" s="260"/>
      <c r="E1" s="260"/>
      <c r="F1" s="260"/>
    </row>
    <row r="2" spans="1:23" s="18" customFormat="1" ht="15.75" customHeight="1" x14ac:dyDescent="0.25">
      <c r="A2" s="260" t="s">
        <v>7</v>
      </c>
      <c r="B2" s="260"/>
      <c r="C2" s="260"/>
      <c r="D2" s="260"/>
      <c r="E2" s="260"/>
      <c r="F2" s="26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s="18" customFormat="1" ht="15.75" customHeight="1" x14ac:dyDescent="0.25">
      <c r="A3" s="260" t="s">
        <v>999</v>
      </c>
      <c r="B3" s="260"/>
      <c r="C3" s="260"/>
      <c r="D3" s="260"/>
      <c r="E3" s="260"/>
      <c r="F3" s="26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s="18" customFormat="1" ht="15.75" customHeight="1" x14ac:dyDescent="0.25">
      <c r="A4" s="261" t="s">
        <v>1002</v>
      </c>
      <c r="B4" s="261"/>
      <c r="C4" s="261"/>
      <c r="D4" s="261"/>
      <c r="E4" s="261"/>
      <c r="F4" s="26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95"/>
      <c r="B5" s="95"/>
      <c r="C5" s="95"/>
      <c r="D5" s="95"/>
      <c r="E5" s="118"/>
      <c r="F5" s="9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25.5" customHeight="1" x14ac:dyDescent="0.25">
      <c r="A6" s="138"/>
      <c r="B6" s="139" t="s">
        <v>8</v>
      </c>
      <c r="C6" s="139" t="s">
        <v>9</v>
      </c>
      <c r="D6" s="140" t="s">
        <v>10</v>
      </c>
      <c r="E6" s="141" t="s">
        <v>11</v>
      </c>
      <c r="F6" s="140" t="s">
        <v>12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266" t="s">
        <v>13</v>
      </c>
      <c r="B7" s="266"/>
      <c r="C7" s="266"/>
      <c r="D7" s="266"/>
      <c r="E7" s="266"/>
      <c r="F7" s="266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30" x14ac:dyDescent="0.25">
      <c r="A8" s="142">
        <v>1</v>
      </c>
      <c r="B8" s="143" t="s">
        <v>89</v>
      </c>
      <c r="C8" s="144" t="s">
        <v>153</v>
      </c>
      <c r="D8" s="145">
        <v>147700</v>
      </c>
      <c r="E8" s="146">
        <v>6.9384269979810998E-3</v>
      </c>
      <c r="F8" s="25">
        <v>51159.13491455809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15" customHeight="1" x14ac:dyDescent="0.25">
      <c r="A9" s="142">
        <v>2</v>
      </c>
      <c r="B9" s="143" t="s">
        <v>63</v>
      </c>
      <c r="C9" s="144" t="s">
        <v>153</v>
      </c>
      <c r="D9" s="145">
        <v>99855.35</v>
      </c>
      <c r="E9" s="146">
        <v>4.6908534619692103E-3</v>
      </c>
      <c r="F9" s="25">
        <v>34587.093290280442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142">
        <v>3</v>
      </c>
      <c r="B10" s="143" t="s">
        <v>57</v>
      </c>
      <c r="C10" s="144" t="s">
        <v>153</v>
      </c>
      <c r="D10" s="145">
        <v>82894.259999999995</v>
      </c>
      <c r="E10" s="146">
        <v>3.8940810532272501E-3</v>
      </c>
      <c r="F10" s="25">
        <v>28712.239627385636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142">
        <v>4</v>
      </c>
      <c r="B11" s="143" t="s">
        <v>55</v>
      </c>
      <c r="C11" s="144" t="s">
        <v>153</v>
      </c>
      <c r="D11" s="145">
        <v>67130.7</v>
      </c>
      <c r="E11" s="146">
        <v>3.15356439589282E-3</v>
      </c>
      <c r="F11" s="25">
        <v>20160.53342654711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142">
        <v>5</v>
      </c>
      <c r="B12" s="143" t="s">
        <v>81</v>
      </c>
      <c r="C12" s="144" t="s">
        <v>153</v>
      </c>
      <c r="D12" s="145">
        <v>41094.51</v>
      </c>
      <c r="E12" s="146">
        <v>1.93047567808263E-3</v>
      </c>
      <c r="F12" s="25">
        <v>14233.973905755296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30" x14ac:dyDescent="0.25">
      <c r="A13" s="142">
        <v>6</v>
      </c>
      <c r="B13" s="143" t="s">
        <v>67</v>
      </c>
      <c r="C13" s="144" t="s">
        <v>153</v>
      </c>
      <c r="D13" s="145">
        <v>39972.94</v>
      </c>
      <c r="E13" s="146">
        <v>1.87778826055977E-3</v>
      </c>
      <c r="F13" s="25">
        <v>13845.506579127536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142">
        <v>7</v>
      </c>
      <c r="B14" s="143" t="s">
        <v>65</v>
      </c>
      <c r="C14" s="144" t="s">
        <v>153</v>
      </c>
      <c r="D14" s="145">
        <v>39258.28</v>
      </c>
      <c r="E14" s="146">
        <v>1.84421604499866E-3</v>
      </c>
      <c r="F14" s="25">
        <v>13597.973643200399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142">
        <v>8</v>
      </c>
      <c r="B15" s="143" t="s">
        <v>70</v>
      </c>
      <c r="C15" s="144" t="s">
        <v>153</v>
      </c>
      <c r="D15" s="145">
        <v>36679.29</v>
      </c>
      <c r="E15" s="146">
        <v>1.7230641570939601E-3</v>
      </c>
      <c r="F15" s="25">
        <v>12704.675298915379</v>
      </c>
    </row>
    <row r="16" spans="1:23" x14ac:dyDescent="0.25">
      <c r="A16" s="142">
        <v>9</v>
      </c>
      <c r="B16" s="143" t="s">
        <v>62</v>
      </c>
      <c r="C16" s="144" t="s">
        <v>153</v>
      </c>
      <c r="D16" s="145">
        <v>34346.080000000002</v>
      </c>
      <c r="E16" s="146">
        <v>1.61345814994461E-3</v>
      </c>
      <c r="F16" s="25">
        <v>11896.507728134096</v>
      </c>
    </row>
    <row r="17" spans="1:13" x14ac:dyDescent="0.25">
      <c r="A17" s="142">
        <v>10</v>
      </c>
      <c r="B17" s="143" t="s">
        <v>69</v>
      </c>
      <c r="C17" s="144" t="s">
        <v>153</v>
      </c>
      <c r="D17" s="145">
        <v>27020.33</v>
      </c>
      <c r="E17" s="146">
        <v>1.2693201568473799E-3</v>
      </c>
      <c r="F17" s="25">
        <v>9359.0771101224273</v>
      </c>
    </row>
    <row r="18" spans="1:13" x14ac:dyDescent="0.25">
      <c r="A18" s="267" t="s">
        <v>1000</v>
      </c>
      <c r="B18" s="267"/>
      <c r="C18" s="267"/>
      <c r="D18" s="147">
        <f>SUM(D8:D17)</f>
        <v>615951.74</v>
      </c>
      <c r="E18" s="148">
        <f>SUM(E8:E17)</f>
        <v>2.8935248356597387E-2</v>
      </c>
      <c r="F18" s="149">
        <f t="shared" ref="F18" si="0">SUM(F8:F17)</f>
        <v>210256.7155240264</v>
      </c>
    </row>
    <row r="19" spans="1:13" x14ac:dyDescent="0.25">
      <c r="A19" s="268" t="s">
        <v>14</v>
      </c>
      <c r="B19" s="268"/>
      <c r="C19" s="268"/>
      <c r="D19" s="268"/>
      <c r="E19" s="268"/>
      <c r="F19" s="268"/>
      <c r="J19" s="121"/>
      <c r="K19" s="121"/>
    </row>
    <row r="20" spans="1:13" x14ac:dyDescent="0.25">
      <c r="A20" s="124">
        <v>1</v>
      </c>
      <c r="B20" s="125" t="s">
        <v>78</v>
      </c>
      <c r="C20" s="126">
        <v>8</v>
      </c>
      <c r="D20" s="127">
        <v>31067.599999999999</v>
      </c>
      <c r="E20" s="128">
        <v>1.45944667977304E-3</v>
      </c>
      <c r="F20" s="24">
        <v>10760.951521296716</v>
      </c>
      <c r="J20" s="122"/>
      <c r="K20" s="11"/>
    </row>
    <row r="21" spans="1:13" x14ac:dyDescent="0.25">
      <c r="A21" s="124">
        <v>2</v>
      </c>
      <c r="B21" s="125" t="s">
        <v>77</v>
      </c>
      <c r="C21" s="126">
        <v>7</v>
      </c>
      <c r="D21" s="127">
        <v>28538.04</v>
      </c>
      <c r="E21" s="128">
        <v>1.34061683957661E-3</v>
      </c>
      <c r="F21" s="24">
        <v>9884.7796487925334</v>
      </c>
      <c r="J21" s="123"/>
      <c r="K21" s="11"/>
    </row>
    <row r="22" spans="1:13" x14ac:dyDescent="0.25">
      <c r="A22" s="124">
        <v>3</v>
      </c>
      <c r="B22" s="125" t="s">
        <v>86</v>
      </c>
      <c r="C22" s="126">
        <v>6</v>
      </c>
      <c r="D22" s="127">
        <v>12241.23</v>
      </c>
      <c r="E22" s="128">
        <v>5.7504997102570201E-4</v>
      </c>
      <c r="F22" s="24">
        <v>4240.0149273211664</v>
      </c>
      <c r="J22" s="11"/>
      <c r="K22" s="11"/>
    </row>
    <row r="23" spans="1:13" x14ac:dyDescent="0.25">
      <c r="A23" s="124">
        <v>4</v>
      </c>
      <c r="B23" s="125" t="s">
        <v>85</v>
      </c>
      <c r="C23" s="126">
        <v>4</v>
      </c>
      <c r="D23" s="127">
        <v>8835.3799999999992</v>
      </c>
      <c r="E23" s="128">
        <v>4.15055105818702E-4</v>
      </c>
      <c r="F23" s="24">
        <v>3060.3283318387839</v>
      </c>
    </row>
    <row r="24" spans="1:13" x14ac:dyDescent="0.25">
      <c r="A24" s="124">
        <v>5</v>
      </c>
      <c r="B24" s="125" t="s">
        <v>79</v>
      </c>
      <c r="C24" s="126">
        <v>6</v>
      </c>
      <c r="D24" s="127">
        <v>8497.09</v>
      </c>
      <c r="E24" s="128">
        <v>3.9916343033361701E-4</v>
      </c>
      <c r="F24" s="24">
        <v>2943.1443719210733</v>
      </c>
      <c r="M24" s="157"/>
    </row>
    <row r="25" spans="1:13" x14ac:dyDescent="0.25">
      <c r="A25" s="124">
        <v>6</v>
      </c>
      <c r="B25" s="125" t="s">
        <v>87</v>
      </c>
      <c r="C25" s="126">
        <v>3</v>
      </c>
      <c r="D25" s="127">
        <v>5650.49</v>
      </c>
      <c r="E25" s="128">
        <v>2.6544016498187E-4</v>
      </c>
      <c r="F25" s="24">
        <v>1957.1657583003489</v>
      </c>
      <c r="M25" s="11"/>
    </row>
    <row r="26" spans="1:13" x14ac:dyDescent="0.25">
      <c r="A26" s="124">
        <v>7</v>
      </c>
      <c r="B26" s="125" t="s">
        <v>80</v>
      </c>
      <c r="C26" s="126">
        <v>3</v>
      </c>
      <c r="D26" s="127">
        <v>4586.21</v>
      </c>
      <c r="E26" s="128">
        <v>2.1544403034807699E-4</v>
      </c>
      <c r="F26" s="24">
        <v>1588.5309335605662</v>
      </c>
      <c r="M26" s="11"/>
    </row>
    <row r="27" spans="1:13" x14ac:dyDescent="0.25">
      <c r="A27" s="124">
        <v>8</v>
      </c>
      <c r="B27" s="125" t="s">
        <v>84</v>
      </c>
      <c r="C27" s="126">
        <v>1</v>
      </c>
      <c r="D27" s="127">
        <v>3248.26</v>
      </c>
      <c r="E27" s="128">
        <v>1.5259184076142201E-4</v>
      </c>
      <c r="F27" s="24">
        <v>1125.1072208528267</v>
      </c>
      <c r="M27" s="11"/>
    </row>
    <row r="28" spans="1:13" x14ac:dyDescent="0.25">
      <c r="A28" s="124">
        <v>9</v>
      </c>
      <c r="B28" s="125" t="s">
        <v>75</v>
      </c>
      <c r="C28" s="126">
        <v>5</v>
      </c>
      <c r="D28" s="127">
        <v>3202.36</v>
      </c>
      <c r="E28" s="128">
        <v>1.5043562004911801E-4</v>
      </c>
      <c r="F28" s="24">
        <v>1109.203228242277</v>
      </c>
      <c r="M28" s="157"/>
    </row>
    <row r="29" spans="1:13" ht="15" customHeight="1" x14ac:dyDescent="0.25">
      <c r="A29" s="124">
        <v>10</v>
      </c>
      <c r="B29" s="125" t="s">
        <v>74</v>
      </c>
      <c r="C29" s="126">
        <v>5</v>
      </c>
      <c r="D29" s="127">
        <v>1659</v>
      </c>
      <c r="E29" s="128">
        <v>7.79339904512569E-5</v>
      </c>
      <c r="F29" s="24">
        <v>574.62757605451543</v>
      </c>
    </row>
    <row r="30" spans="1:13" x14ac:dyDescent="0.25">
      <c r="A30" s="269" t="s">
        <v>1001</v>
      </c>
      <c r="B30" s="269"/>
      <c r="C30" s="269"/>
      <c r="D30" s="129">
        <f>SUM(D20:D29)</f>
        <v>107525.66</v>
      </c>
      <c r="E30" s="130">
        <f>SUM(E20:E29)</f>
        <v>5.0511776731194148E-3</v>
      </c>
      <c r="F30" s="129">
        <f t="shared" ref="F30" si="1">SUM(F20:F29)</f>
        <v>37243.853518180804</v>
      </c>
    </row>
    <row r="31" spans="1:13" x14ac:dyDescent="0.25">
      <c r="A31" s="263" t="s">
        <v>29</v>
      </c>
      <c r="B31" s="263"/>
      <c r="C31" s="263"/>
      <c r="D31" s="153">
        <v>723477.4</v>
      </c>
      <c r="E31" s="154">
        <f>SUM(E30)</f>
        <v>5.0511776731194148E-3</v>
      </c>
      <c r="F31" s="132">
        <f>SUM(F18+F30)</f>
        <v>247500.56904220721</v>
      </c>
    </row>
    <row r="32" spans="1:13" x14ac:dyDescent="0.25">
      <c r="A32" s="277" t="s">
        <v>28</v>
      </c>
      <c r="B32" s="278"/>
      <c r="C32" s="279"/>
      <c r="D32" s="348">
        <v>995474.62</v>
      </c>
      <c r="E32" s="131"/>
      <c r="F32" s="120">
        <v>344804.40835919598</v>
      </c>
    </row>
    <row r="33" spans="1:8" x14ac:dyDescent="0.25">
      <c r="A33" s="262"/>
      <c r="B33" s="262"/>
      <c r="C33" s="262"/>
      <c r="D33" s="262"/>
      <c r="E33" s="262"/>
      <c r="F33" s="262"/>
    </row>
    <row r="34" spans="1:8" ht="38.25" customHeight="1" x14ac:dyDescent="0.25">
      <c r="A34" s="133"/>
      <c r="B34" s="134" t="s">
        <v>15</v>
      </c>
      <c r="C34" s="134" t="s">
        <v>9</v>
      </c>
      <c r="D34" s="135" t="s">
        <v>998</v>
      </c>
      <c r="E34" s="136" t="s">
        <v>11</v>
      </c>
      <c r="F34" s="135" t="s">
        <v>16</v>
      </c>
    </row>
    <row r="35" spans="1:8" x14ac:dyDescent="0.25">
      <c r="A35" s="323">
        <v>1</v>
      </c>
      <c r="B35" s="324" t="s">
        <v>991</v>
      </c>
      <c r="C35" s="325">
        <v>8</v>
      </c>
      <c r="D35" s="326">
        <v>9433967.5600000005</v>
      </c>
      <c r="E35" s="327">
        <v>0.44317464601477202</v>
      </c>
      <c r="F35" s="328">
        <v>3267661.2503063921</v>
      </c>
    </row>
    <row r="36" spans="1:8" x14ac:dyDescent="0.25">
      <c r="A36" s="329">
        <v>2</v>
      </c>
      <c r="B36" s="324" t="s">
        <v>90</v>
      </c>
      <c r="C36" s="325">
        <v>7</v>
      </c>
      <c r="D36" s="326">
        <v>4679960.7300000004</v>
      </c>
      <c r="E36" s="327">
        <v>0.21984811021342801</v>
      </c>
      <c r="F36" s="328">
        <v>1621006.8812297028</v>
      </c>
    </row>
    <row r="37" spans="1:8" x14ac:dyDescent="0.25">
      <c r="A37" s="329">
        <v>3</v>
      </c>
      <c r="B37" s="324" t="s">
        <v>141</v>
      </c>
      <c r="C37" s="325">
        <v>7</v>
      </c>
      <c r="D37" s="326">
        <v>2694905.88</v>
      </c>
      <c r="E37" s="327">
        <v>0.12659720863107701</v>
      </c>
      <c r="F37" s="328">
        <v>933439.66225160449</v>
      </c>
    </row>
    <row r="38" spans="1:8" x14ac:dyDescent="0.25">
      <c r="A38" s="323">
        <v>4</v>
      </c>
      <c r="B38" s="324" t="s">
        <v>110</v>
      </c>
      <c r="C38" s="325">
        <v>7</v>
      </c>
      <c r="D38" s="326">
        <v>604907.71</v>
      </c>
      <c r="E38" s="327">
        <v>2.8416438634738798E-2</v>
      </c>
      <c r="F38" s="328">
        <v>209523.03101014101</v>
      </c>
    </row>
    <row r="39" spans="1:8" x14ac:dyDescent="0.25">
      <c r="A39" s="329">
        <v>5</v>
      </c>
      <c r="B39" s="324" t="s">
        <v>112</v>
      </c>
      <c r="C39" s="325">
        <v>8</v>
      </c>
      <c r="D39" s="326">
        <v>549043.07999999996</v>
      </c>
      <c r="E39" s="327">
        <v>2.5792114619679701E-2</v>
      </c>
      <c r="F39" s="328">
        <v>190173.09548359265</v>
      </c>
    </row>
    <row r="40" spans="1:8" x14ac:dyDescent="0.25">
      <c r="A40" s="329">
        <v>6</v>
      </c>
      <c r="B40" s="324" t="s">
        <v>144</v>
      </c>
      <c r="C40" s="325">
        <v>8</v>
      </c>
      <c r="D40" s="326">
        <v>328654.08000000002</v>
      </c>
      <c r="E40" s="327">
        <v>1.54390138230781E-2</v>
      </c>
      <c r="F40" s="328">
        <v>113836.53704130664</v>
      </c>
    </row>
    <row r="41" spans="1:8" x14ac:dyDescent="0.25">
      <c r="A41" s="323">
        <v>7</v>
      </c>
      <c r="B41" s="324" t="s">
        <v>101</v>
      </c>
      <c r="C41" s="325">
        <v>3</v>
      </c>
      <c r="D41" s="326">
        <v>282190.03999999998</v>
      </c>
      <c r="E41" s="327">
        <v>1.32562964935502E-2</v>
      </c>
      <c r="F41" s="328">
        <v>97742.700009081236</v>
      </c>
    </row>
    <row r="42" spans="1:8" x14ac:dyDescent="0.25">
      <c r="A42" s="329">
        <v>8</v>
      </c>
      <c r="B42" s="324" t="s">
        <v>130</v>
      </c>
      <c r="C42" s="325">
        <v>8</v>
      </c>
      <c r="D42" s="326">
        <v>227908.64</v>
      </c>
      <c r="E42" s="327">
        <v>1.07063470605901E-2</v>
      </c>
      <c r="F42" s="328">
        <v>78941.149499150648</v>
      </c>
    </row>
    <row r="43" spans="1:8" x14ac:dyDescent="0.25">
      <c r="A43" s="329">
        <v>9</v>
      </c>
      <c r="B43" s="324" t="s">
        <v>135</v>
      </c>
      <c r="C43" s="325">
        <v>6</v>
      </c>
      <c r="D43" s="326">
        <v>139979.70000000001</v>
      </c>
      <c r="E43" s="327">
        <v>6.5757544322904201E-3</v>
      </c>
      <c r="F43" s="328">
        <v>48485.036773276566</v>
      </c>
    </row>
    <row r="44" spans="1:8" x14ac:dyDescent="0.25">
      <c r="A44" s="323">
        <v>10</v>
      </c>
      <c r="B44" s="324" t="s">
        <v>118</v>
      </c>
      <c r="C44" s="325">
        <v>8</v>
      </c>
      <c r="D44" s="326">
        <v>119043.6</v>
      </c>
      <c r="E44" s="327">
        <v>5.5922500215088902E-3</v>
      </c>
      <c r="F44" s="328">
        <v>41233.362670896051</v>
      </c>
    </row>
    <row r="45" spans="1:8" s="11" customFormat="1" x14ac:dyDescent="0.25">
      <c r="A45" s="330" t="s">
        <v>25</v>
      </c>
      <c r="B45" s="330"/>
      <c r="C45" s="330"/>
      <c r="D45" s="331">
        <f>SUM(D35:D44)</f>
        <v>19060561.02</v>
      </c>
      <c r="E45" s="332">
        <f>SUM(E35:E44)</f>
        <v>0.89539817994471327</v>
      </c>
      <c r="F45" s="328">
        <f>SUM(F35:F44)</f>
        <v>6602042.7062751437</v>
      </c>
    </row>
    <row r="46" spans="1:8" x14ac:dyDescent="0.25">
      <c r="A46" s="333" t="s">
        <v>27</v>
      </c>
      <c r="B46" s="333"/>
      <c r="C46" s="333"/>
      <c r="D46" s="334">
        <v>20291771.039999999</v>
      </c>
      <c r="E46" s="335"/>
      <c r="F46" s="336">
        <v>7028499.2470018771</v>
      </c>
      <c r="H46" s="23"/>
    </row>
    <row r="47" spans="1:8" ht="15" customHeight="1" x14ac:dyDescent="0.25">
      <c r="A47" s="264" t="s">
        <v>992</v>
      </c>
      <c r="B47" s="264"/>
      <c r="C47" s="264"/>
      <c r="D47" s="264"/>
      <c r="E47" s="264"/>
      <c r="F47" s="264"/>
    </row>
    <row r="48" spans="1:8" ht="15" customHeight="1" x14ac:dyDescent="0.25">
      <c r="A48" s="272"/>
      <c r="B48" s="265" t="s">
        <v>17</v>
      </c>
      <c r="C48" s="265" t="s">
        <v>18</v>
      </c>
      <c r="D48" s="265"/>
      <c r="E48" s="275" t="s">
        <v>11</v>
      </c>
      <c r="F48" s="270" t="s">
        <v>19</v>
      </c>
    </row>
    <row r="49" spans="1:6" x14ac:dyDescent="0.25">
      <c r="A49" s="273"/>
      <c r="B49" s="274"/>
      <c r="C49" s="137" t="s">
        <v>0</v>
      </c>
      <c r="D49" s="137" t="s">
        <v>1</v>
      </c>
      <c r="E49" s="276"/>
      <c r="F49" s="271"/>
    </row>
    <row r="50" spans="1:6" x14ac:dyDescent="0.25">
      <c r="A50" s="337"/>
      <c r="B50" s="338" t="s">
        <v>165</v>
      </c>
      <c r="C50" s="338" t="s">
        <v>324</v>
      </c>
      <c r="D50" s="338" t="s">
        <v>750</v>
      </c>
      <c r="E50" s="339">
        <v>0.04</v>
      </c>
      <c r="F50" s="340">
        <v>68039.839999999967</v>
      </c>
    </row>
    <row r="51" spans="1:6" s="18" customFormat="1" x14ac:dyDescent="0.25">
      <c r="A51" s="337"/>
      <c r="B51" s="338" t="s">
        <v>165</v>
      </c>
      <c r="C51" s="338" t="s">
        <v>381</v>
      </c>
      <c r="D51" s="338" t="s">
        <v>730</v>
      </c>
      <c r="E51" s="339">
        <v>0.03</v>
      </c>
      <c r="F51" s="340">
        <v>50237.45</v>
      </c>
    </row>
    <row r="52" spans="1:6" s="18" customFormat="1" x14ac:dyDescent="0.25">
      <c r="A52" s="337"/>
      <c r="B52" s="338" t="s">
        <v>165</v>
      </c>
      <c r="C52" s="338" t="s">
        <v>261</v>
      </c>
      <c r="D52" s="338" t="s">
        <v>691</v>
      </c>
      <c r="E52" s="339">
        <v>2.5000000000000001E-2</v>
      </c>
      <c r="F52" s="340">
        <v>42875.95</v>
      </c>
    </row>
    <row r="53" spans="1:6" s="18" customFormat="1" x14ac:dyDescent="0.25">
      <c r="A53" s="337"/>
      <c r="B53" s="338" t="s">
        <v>165</v>
      </c>
      <c r="C53" s="338" t="s">
        <v>470</v>
      </c>
      <c r="D53" s="338" t="s">
        <v>712</v>
      </c>
      <c r="E53" s="339">
        <v>2.5000000000000001E-2</v>
      </c>
      <c r="F53" s="340">
        <v>42618.439999999937</v>
      </c>
    </row>
    <row r="54" spans="1:6" s="18" customFormat="1" x14ac:dyDescent="0.25">
      <c r="A54" s="337"/>
      <c r="B54" s="338" t="s">
        <v>165</v>
      </c>
      <c r="C54" s="338" t="s">
        <v>442</v>
      </c>
      <c r="D54" s="338" t="s">
        <v>746</v>
      </c>
      <c r="E54" s="339">
        <v>2.5000000000000001E-2</v>
      </c>
      <c r="F54" s="340">
        <v>42030.96</v>
      </c>
    </row>
    <row r="55" spans="1:6" s="18" customFormat="1" x14ac:dyDescent="0.25">
      <c r="A55" s="337"/>
      <c r="B55" s="338" t="s">
        <v>177</v>
      </c>
      <c r="C55" s="338" t="s">
        <v>583</v>
      </c>
      <c r="D55" s="338" t="s">
        <v>682</v>
      </c>
      <c r="E55" s="339">
        <v>2.1999999999999999E-2</v>
      </c>
      <c r="F55" s="340">
        <v>37783.479999999989</v>
      </c>
    </row>
    <row r="56" spans="1:6" s="1" customFormat="1" ht="15" customHeight="1" x14ac:dyDescent="0.25">
      <c r="A56" s="341"/>
      <c r="B56" s="342" t="s">
        <v>165</v>
      </c>
      <c r="C56" s="342" t="s">
        <v>191</v>
      </c>
      <c r="D56" s="342" t="s">
        <v>619</v>
      </c>
      <c r="E56" s="343">
        <v>2.1000000000000001E-2</v>
      </c>
      <c r="F56" s="344">
        <v>35759.61</v>
      </c>
    </row>
    <row r="57" spans="1:6" s="18" customFormat="1" x14ac:dyDescent="0.25">
      <c r="A57" s="337"/>
      <c r="B57" s="338" t="s">
        <v>177</v>
      </c>
      <c r="C57" s="338" t="s">
        <v>486</v>
      </c>
      <c r="D57" s="338" t="s">
        <v>645</v>
      </c>
      <c r="E57" s="339">
        <v>0.02</v>
      </c>
      <c r="F57" s="340">
        <v>34316.030000000006</v>
      </c>
    </row>
    <row r="58" spans="1:6" s="18" customFormat="1" x14ac:dyDescent="0.25">
      <c r="A58" s="337"/>
      <c r="B58" s="338" t="s">
        <v>168</v>
      </c>
      <c r="C58" s="338" t="s">
        <v>504</v>
      </c>
      <c r="D58" s="338" t="s">
        <v>892</v>
      </c>
      <c r="E58" s="339">
        <v>0.02</v>
      </c>
      <c r="F58" s="340">
        <v>33475.160000000033</v>
      </c>
    </row>
    <row r="59" spans="1:6" s="18" customFormat="1" x14ac:dyDescent="0.25">
      <c r="A59" s="337"/>
      <c r="B59" s="338" t="s">
        <v>168</v>
      </c>
      <c r="C59" s="338" t="s">
        <v>250</v>
      </c>
      <c r="D59" s="338" t="s">
        <v>677</v>
      </c>
      <c r="E59" s="339">
        <v>1.7000000000000001E-2</v>
      </c>
      <c r="F59" s="340">
        <v>29146.170000000035</v>
      </c>
    </row>
    <row r="60" spans="1:6" x14ac:dyDescent="0.25">
      <c r="A60" s="345" t="s">
        <v>25</v>
      </c>
      <c r="B60" s="345"/>
      <c r="C60" s="345"/>
      <c r="D60" s="345"/>
      <c r="E60" s="346">
        <f>SUM(E50:E59)</f>
        <v>0.24499999999999994</v>
      </c>
      <c r="F60" s="347">
        <f>SUM(F50:F59)</f>
        <v>416283.08999999997</v>
      </c>
    </row>
    <row r="61" spans="1:6" s="18" customFormat="1" x14ac:dyDescent="0.25">
      <c r="A61" s="259" t="s">
        <v>24</v>
      </c>
      <c r="B61" s="259"/>
      <c r="C61" s="259"/>
      <c r="D61" s="259"/>
      <c r="E61" s="119">
        <v>1</v>
      </c>
      <c r="F61" s="101">
        <v>1695301.7699999991</v>
      </c>
    </row>
  </sheetData>
  <sheetProtection selectLockedCells="1" sort="0" selectUnlockedCells="1"/>
  <mergeCells count="21">
    <mergeCell ref="F48:F49"/>
    <mergeCell ref="A60:D60"/>
    <mergeCell ref="A31:C31"/>
    <mergeCell ref="A48:A49"/>
    <mergeCell ref="B48:B49"/>
    <mergeCell ref="E48:E49"/>
    <mergeCell ref="A32:C32"/>
    <mergeCell ref="A61:D61"/>
    <mergeCell ref="A1:F1"/>
    <mergeCell ref="A2:F2"/>
    <mergeCell ref="A3:F3"/>
    <mergeCell ref="A4:F4"/>
    <mergeCell ref="A33:F33"/>
    <mergeCell ref="A46:C46"/>
    <mergeCell ref="A47:F47"/>
    <mergeCell ref="C48:D48"/>
    <mergeCell ref="A7:F7"/>
    <mergeCell ref="A18:C18"/>
    <mergeCell ref="A45:C45"/>
    <mergeCell ref="A19:F19"/>
    <mergeCell ref="A30:C30"/>
  </mergeCells>
  <printOptions horizontalCentered="1"/>
  <pageMargins left="0.25" right="0.25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8"/>
  <sheetViews>
    <sheetView topLeftCell="A11" zoomScale="89" zoomScaleNormal="89" zoomScaleSheetLayoutView="100" workbookViewId="0">
      <selection activeCell="B31" sqref="B31"/>
    </sheetView>
  </sheetViews>
  <sheetFormatPr defaultColWidth="9.140625" defaultRowHeight="15" x14ac:dyDescent="0.25"/>
  <cols>
    <col min="1" max="1" width="4.140625" style="6" bestFit="1" customWidth="1"/>
    <col min="2" max="2" width="46.42578125" style="4" customWidth="1"/>
    <col min="3" max="3" width="8" style="7" customWidth="1"/>
    <col min="4" max="4" width="6.7109375" style="7" customWidth="1"/>
    <col min="5" max="5" width="16.140625" style="28" customWidth="1"/>
    <col min="6" max="6" width="11.5703125" style="117" customWidth="1"/>
    <col min="7" max="7" width="15.5703125" style="7" customWidth="1"/>
    <col min="8" max="8" width="15.140625" style="7" customWidth="1"/>
    <col min="9" max="9" width="15" style="7" customWidth="1"/>
    <col min="10" max="10" width="15.5703125" style="7" customWidth="1"/>
    <col min="11" max="11" width="15.28515625" style="7" customWidth="1"/>
    <col min="12" max="12" width="16" style="7" customWidth="1"/>
    <col min="13" max="13" width="15.85546875" style="63" customWidth="1"/>
    <col min="14" max="14" width="14.7109375" style="18" customWidth="1"/>
    <col min="15" max="18" width="9.140625" style="18"/>
    <col min="19" max="19" width="9" style="18" customWidth="1"/>
    <col min="20" max="16384" width="9.140625" style="18"/>
  </cols>
  <sheetData>
    <row r="1" spans="1:36" ht="15.75" customHeight="1" x14ac:dyDescent="0.25">
      <c r="A1" s="280" t="s">
        <v>44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36" ht="15.75" customHeight="1" x14ac:dyDescent="0.25">
      <c r="A2" s="280" t="s">
        <v>22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36" ht="15.75" customHeight="1" x14ac:dyDescent="0.25">
      <c r="A3" s="281" t="s">
        <v>45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8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36" x14ac:dyDescent="0.25">
      <c r="A4" s="286" t="s">
        <v>993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1:36" s="84" customFormat="1" ht="20.100000000000001" customHeight="1" x14ac:dyDescent="0.2">
      <c r="A5" s="291" t="s">
        <v>33</v>
      </c>
      <c r="B5" s="292"/>
      <c r="C5" s="292"/>
      <c r="D5" s="292"/>
      <c r="E5" s="292"/>
      <c r="F5" s="113"/>
      <c r="G5" s="98">
        <v>1</v>
      </c>
      <c r="H5" s="99">
        <v>2</v>
      </c>
      <c r="I5" s="99">
        <v>3</v>
      </c>
      <c r="J5" s="99">
        <v>4</v>
      </c>
      <c r="K5" s="99">
        <v>5</v>
      </c>
      <c r="L5" s="100">
        <v>6</v>
      </c>
      <c r="M5" s="288" t="s">
        <v>31</v>
      </c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</row>
    <row r="6" spans="1:36" s="84" customFormat="1" ht="20.100000000000001" customHeight="1" x14ac:dyDescent="0.2">
      <c r="A6" s="291" t="s">
        <v>34</v>
      </c>
      <c r="B6" s="292"/>
      <c r="C6" s="292"/>
      <c r="D6" s="292"/>
      <c r="E6" s="292"/>
      <c r="F6" s="113"/>
      <c r="G6" s="109" t="s">
        <v>46</v>
      </c>
      <c r="H6" s="110" t="s">
        <v>47</v>
      </c>
      <c r="I6" s="110" t="s">
        <v>48</v>
      </c>
      <c r="J6" s="110" t="s">
        <v>49</v>
      </c>
      <c r="K6" s="110" t="s">
        <v>50</v>
      </c>
      <c r="L6" s="111" t="s">
        <v>51</v>
      </c>
      <c r="M6" s="289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 spans="1:36" s="84" customFormat="1" ht="20.100000000000001" customHeight="1" x14ac:dyDescent="0.2">
      <c r="A7" s="291" t="s">
        <v>39</v>
      </c>
      <c r="B7" s="292"/>
      <c r="C7" s="292"/>
      <c r="D7" s="292"/>
      <c r="E7" s="292"/>
      <c r="F7" s="113"/>
      <c r="G7" s="295">
        <v>21287245.66</v>
      </c>
      <c r="H7" s="296"/>
      <c r="I7" s="296"/>
      <c r="J7" s="296"/>
      <c r="K7" s="296"/>
      <c r="L7" s="297"/>
      <c r="M7" s="290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</row>
    <row r="8" spans="1:36" s="84" customFormat="1" ht="20.100000000000001" customHeight="1" x14ac:dyDescent="0.2">
      <c r="A8" s="291" t="s">
        <v>40</v>
      </c>
      <c r="B8" s="292"/>
      <c r="C8" s="292"/>
      <c r="D8" s="292"/>
      <c r="E8" s="292"/>
      <c r="F8" s="113"/>
      <c r="G8" s="87">
        <v>911076.07</v>
      </c>
      <c r="H8" s="88">
        <v>1862342</v>
      </c>
      <c r="I8" s="89">
        <v>1070416.6100000001</v>
      </c>
      <c r="J8" s="90">
        <v>1294791.45</v>
      </c>
      <c r="K8" s="150">
        <v>1254308.8753610742</v>
      </c>
      <c r="L8" s="151">
        <v>980368</v>
      </c>
      <c r="M8" s="152">
        <f>SUM(G8:L8)</f>
        <v>7373303.0053610746</v>
      </c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</row>
    <row r="9" spans="1:36" s="84" customFormat="1" ht="20.100000000000001" customHeight="1" x14ac:dyDescent="0.2">
      <c r="A9" s="293" t="s">
        <v>32</v>
      </c>
      <c r="B9" s="294"/>
      <c r="C9" s="294"/>
      <c r="D9" s="294"/>
      <c r="E9" s="294"/>
      <c r="F9" s="113"/>
      <c r="G9" s="108">
        <v>4.2999999999999997E-2</v>
      </c>
      <c r="H9" s="107">
        <v>8.6999999999999994E-2</v>
      </c>
      <c r="I9" s="107">
        <v>0.05</v>
      </c>
      <c r="J9" s="107">
        <v>6.0999999999999999E-2</v>
      </c>
      <c r="K9" s="107">
        <v>5.8999999999999997E-2</v>
      </c>
      <c r="L9" s="107">
        <v>4.3999999999999997E-2</v>
      </c>
      <c r="M9" s="106">
        <f>SUM(G9:L9)</f>
        <v>0.34399999999999997</v>
      </c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</row>
    <row r="10" spans="1:36" s="84" customFormat="1" ht="32.1" customHeight="1" x14ac:dyDescent="0.2">
      <c r="A10" s="285" t="s">
        <v>3</v>
      </c>
      <c r="B10" s="285"/>
      <c r="C10" s="85" t="s">
        <v>9</v>
      </c>
      <c r="D10" s="85" t="s">
        <v>23</v>
      </c>
      <c r="E10" s="86" t="s">
        <v>21</v>
      </c>
      <c r="F10" s="114" t="s">
        <v>997</v>
      </c>
      <c r="G10" s="282" t="s">
        <v>20</v>
      </c>
      <c r="H10" s="283"/>
      <c r="I10" s="283"/>
      <c r="J10" s="283"/>
      <c r="K10" s="283"/>
      <c r="L10" s="284"/>
      <c r="M10" s="155" t="s">
        <v>163</v>
      </c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</row>
    <row r="11" spans="1:36" s="1" customFormat="1" ht="15" customHeight="1" x14ac:dyDescent="0.25">
      <c r="A11" s="3">
        <v>1</v>
      </c>
      <c r="B11" s="19" t="s">
        <v>55</v>
      </c>
      <c r="C11" s="15" t="s">
        <v>153</v>
      </c>
      <c r="D11" s="15" t="s">
        <v>153</v>
      </c>
      <c r="E11" s="20">
        <v>67130.7</v>
      </c>
      <c r="F11" s="112">
        <v>3.15356439589282E-3</v>
      </c>
      <c r="G11" s="35">
        <v>2873.13705630196</v>
      </c>
      <c r="H11" s="37">
        <v>5873.01637024515</v>
      </c>
      <c r="I11" s="38">
        <v>3375.63</v>
      </c>
      <c r="J11" s="64">
        <v>4083.21</v>
      </c>
      <c r="K11" s="20">
        <v>3955.54</v>
      </c>
      <c r="L11" s="102">
        <v>3091.6546288132599</v>
      </c>
      <c r="M11" s="91">
        <f>SUM(G11:L11)</f>
        <v>23252.18805536037</v>
      </c>
    </row>
    <row r="12" spans="1:36" s="1" customFormat="1" ht="15" customHeight="1" x14ac:dyDescent="0.25">
      <c r="A12" s="3">
        <v>2</v>
      </c>
      <c r="B12" s="27" t="s">
        <v>56</v>
      </c>
      <c r="C12" s="15" t="s">
        <v>153</v>
      </c>
      <c r="D12" s="15" t="s">
        <v>153</v>
      </c>
      <c r="E12" s="20">
        <v>19563.53</v>
      </c>
      <c r="F12" s="112">
        <v>9.1902589524585799E-4</v>
      </c>
      <c r="G12" s="35">
        <v>837.30250086882768</v>
      </c>
      <c r="H12" s="37">
        <v>1711.54079951173</v>
      </c>
      <c r="I12" s="38">
        <v>983.74</v>
      </c>
      <c r="J12" s="64">
        <v>1189.95</v>
      </c>
      <c r="K12" s="20">
        <v>1152.74</v>
      </c>
      <c r="L12" s="102">
        <v>900.98387295867701</v>
      </c>
      <c r="M12" s="91">
        <f t="shared" ref="M12:M52" si="0">SUM(G12:L12)</f>
        <v>6776.2571733392342</v>
      </c>
    </row>
    <row r="13" spans="1:36" s="1" customFormat="1" ht="15" customHeight="1" x14ac:dyDescent="0.25">
      <c r="A13" s="3">
        <v>3</v>
      </c>
      <c r="B13" s="27" t="s">
        <v>57</v>
      </c>
      <c r="C13" s="15" t="s">
        <v>153</v>
      </c>
      <c r="D13" s="15" t="s">
        <v>153</v>
      </c>
      <c r="E13" s="20">
        <v>82894.259999999995</v>
      </c>
      <c r="F13" s="112">
        <v>3.8940810532272501E-3</v>
      </c>
      <c r="G13" s="35">
        <v>3547.804062235743</v>
      </c>
      <c r="H13" s="37">
        <v>7252.11186505366</v>
      </c>
      <c r="I13" s="38">
        <v>4168.29</v>
      </c>
      <c r="J13" s="64">
        <v>5042.0200000000004</v>
      </c>
      <c r="K13" s="20">
        <v>4884.38</v>
      </c>
      <c r="L13" s="102">
        <v>3817.6337000962299</v>
      </c>
      <c r="M13" s="93">
        <f t="shared" si="0"/>
        <v>28712.239627385636</v>
      </c>
    </row>
    <row r="14" spans="1:36" s="1" customFormat="1" ht="15" customHeight="1" x14ac:dyDescent="0.25">
      <c r="A14" s="3">
        <v>4</v>
      </c>
      <c r="B14" s="27" t="s">
        <v>58</v>
      </c>
      <c r="C14" s="15" t="s">
        <v>153</v>
      </c>
      <c r="D14" s="15" t="s">
        <v>153</v>
      </c>
      <c r="E14" s="20">
        <v>10413.39</v>
      </c>
      <c r="F14" s="112">
        <v>4.8918447066016496E-4</v>
      </c>
      <c r="G14" s="35">
        <v>445.68426503409358</v>
      </c>
      <c r="H14" s="37">
        <v>911.02893221353497</v>
      </c>
      <c r="I14" s="38">
        <v>523.63</v>
      </c>
      <c r="J14" s="65">
        <v>633.39</v>
      </c>
      <c r="K14" s="20">
        <v>613.59</v>
      </c>
      <c r="L14" s="102">
        <v>479.58095767119499</v>
      </c>
      <c r="M14" s="91">
        <f t="shared" si="0"/>
        <v>3606.9041549188237</v>
      </c>
    </row>
    <row r="15" spans="1:36" s="1" customFormat="1" ht="15" customHeight="1" x14ac:dyDescent="0.25">
      <c r="A15" s="3">
        <v>5</v>
      </c>
      <c r="B15" s="27" t="s">
        <v>59</v>
      </c>
      <c r="C15" s="15" t="s">
        <v>153</v>
      </c>
      <c r="D15" s="15" t="s">
        <v>153</v>
      </c>
      <c r="E15" s="20">
        <v>26064.69</v>
      </c>
      <c r="F15" s="112">
        <v>1.2244275476642401E-3</v>
      </c>
      <c r="G15" s="35">
        <v>1115.546638125672</v>
      </c>
      <c r="H15" s="37">
        <v>2280.3032153003801</v>
      </c>
      <c r="I15" s="38">
        <v>1310.6500000000001</v>
      </c>
      <c r="J15" s="64">
        <v>1585.38</v>
      </c>
      <c r="K15" s="20">
        <v>1535.81</v>
      </c>
      <c r="L15" s="102">
        <v>1200.3899778653099</v>
      </c>
      <c r="M15" s="91">
        <f t="shared" si="0"/>
        <v>9028.079831291363</v>
      </c>
    </row>
    <row r="16" spans="1:36" s="1" customFormat="1" ht="15" customHeight="1" x14ac:dyDescent="0.25">
      <c r="A16" s="3">
        <v>6</v>
      </c>
      <c r="B16" s="27" t="s">
        <v>60</v>
      </c>
      <c r="C16" s="15" t="s">
        <v>153</v>
      </c>
      <c r="D16" s="15" t="s">
        <v>153</v>
      </c>
      <c r="E16" s="20">
        <v>6697.94</v>
      </c>
      <c r="F16" s="112">
        <v>3.1464568535448601E-4</v>
      </c>
      <c r="G16" s="35">
        <v>286.66615445522132</v>
      </c>
      <c r="H16" s="37">
        <v>585.97796934814903</v>
      </c>
      <c r="I16" s="38">
        <v>336.8</v>
      </c>
      <c r="J16" s="105">
        <v>407.4</v>
      </c>
      <c r="K16" s="20">
        <v>394.66</v>
      </c>
      <c r="L16" s="102">
        <v>308.46866194622601</v>
      </c>
      <c r="M16" s="91">
        <f t="shared" si="0"/>
        <v>2319.9727857495964</v>
      </c>
    </row>
    <row r="17" spans="1:13" s="1" customFormat="1" ht="15" customHeight="1" x14ac:dyDescent="0.25">
      <c r="A17" s="3">
        <v>7</v>
      </c>
      <c r="B17" s="27" t="s">
        <v>61</v>
      </c>
      <c r="C17" s="15" t="s">
        <v>153</v>
      </c>
      <c r="D17" s="15" t="s">
        <v>153</v>
      </c>
      <c r="E17" s="20">
        <v>16154.36</v>
      </c>
      <c r="F17" s="112">
        <v>7.5887506810498303E-4</v>
      </c>
      <c r="G17" s="35">
        <v>691.39291467007001</v>
      </c>
      <c r="H17" s="37">
        <v>1413.28513974729</v>
      </c>
      <c r="I17" s="38">
        <v>812.31</v>
      </c>
      <c r="J17" s="65">
        <v>982.58</v>
      </c>
      <c r="K17" s="20">
        <v>951.86</v>
      </c>
      <c r="L17" s="102">
        <v>743.977075607968</v>
      </c>
      <c r="M17" s="91">
        <f t="shared" si="0"/>
        <v>5595.4051300253277</v>
      </c>
    </row>
    <row r="18" spans="1:13" s="1" customFormat="1" ht="15" customHeight="1" x14ac:dyDescent="0.25">
      <c r="A18" s="3">
        <v>8</v>
      </c>
      <c r="B18" s="27" t="s">
        <v>62</v>
      </c>
      <c r="C18" s="15" t="s">
        <v>153</v>
      </c>
      <c r="D18" s="15" t="s">
        <v>153</v>
      </c>
      <c r="E18" s="20">
        <v>34346.080000000002</v>
      </c>
      <c r="F18" s="112">
        <v>1.61345814994461E-3</v>
      </c>
      <c r="G18" s="35">
        <v>1469.9831103610047</v>
      </c>
      <c r="H18" s="37">
        <v>3004.8113619215901</v>
      </c>
      <c r="I18" s="38">
        <v>1727.07</v>
      </c>
      <c r="J18" s="64">
        <v>2089.09</v>
      </c>
      <c r="K18" s="20">
        <v>2023.77</v>
      </c>
      <c r="L18" s="102">
        <v>1581.7832558514999</v>
      </c>
      <c r="M18" s="91">
        <f t="shared" si="0"/>
        <v>11896.507728134096</v>
      </c>
    </row>
    <row r="19" spans="1:13" s="1" customFormat="1" ht="15" customHeight="1" x14ac:dyDescent="0.25">
      <c r="A19" s="3">
        <v>9</v>
      </c>
      <c r="B19" s="27" t="s">
        <v>1003</v>
      </c>
      <c r="C19" s="15" t="s">
        <v>153</v>
      </c>
      <c r="D19" s="15" t="s">
        <v>153</v>
      </c>
      <c r="E19" s="20">
        <v>16491.36</v>
      </c>
      <c r="F19" s="112">
        <v>7.7470614392298996E-4</v>
      </c>
      <c r="G19" s="35">
        <v>705.81622901021194</v>
      </c>
      <c r="H19" s="37">
        <v>1442.76802189767</v>
      </c>
      <c r="I19" s="38">
        <v>829.26</v>
      </c>
      <c r="J19" s="64">
        <v>1003.08</v>
      </c>
      <c r="K19" s="20">
        <v>971.72</v>
      </c>
      <c r="L19" s="102">
        <v>759.49736081146</v>
      </c>
      <c r="M19" s="91">
        <f t="shared" si="0"/>
        <v>5712.1416117193421</v>
      </c>
    </row>
    <row r="20" spans="1:13" s="1" customFormat="1" ht="15" customHeight="1" x14ac:dyDescent="0.25">
      <c r="A20" s="3">
        <v>10</v>
      </c>
      <c r="B20" s="27" t="s">
        <v>63</v>
      </c>
      <c r="C20" s="15" t="s">
        <v>153</v>
      </c>
      <c r="D20" s="15" t="s">
        <v>153</v>
      </c>
      <c r="E20" s="20">
        <v>99855.35</v>
      </c>
      <c r="F20" s="112">
        <v>4.6908534619692103E-3</v>
      </c>
      <c r="G20" s="35">
        <v>4273.724337076801</v>
      </c>
      <c r="H20" s="37">
        <v>8735.9748253267007</v>
      </c>
      <c r="I20" s="38">
        <v>5021.17</v>
      </c>
      <c r="J20" s="64">
        <v>6073.68</v>
      </c>
      <c r="K20" s="20">
        <v>5883.78</v>
      </c>
      <c r="L20" s="102">
        <v>4598.7641278769397</v>
      </c>
      <c r="M20" s="91">
        <f t="shared" si="0"/>
        <v>34587.093290280442</v>
      </c>
    </row>
    <row r="21" spans="1:13" s="1" customFormat="1" ht="15" customHeight="1" x14ac:dyDescent="0.25">
      <c r="A21" s="3">
        <v>11</v>
      </c>
      <c r="B21" s="27" t="s">
        <v>64</v>
      </c>
      <c r="C21" s="15" t="s">
        <v>153</v>
      </c>
      <c r="D21" s="15" t="s">
        <v>153</v>
      </c>
      <c r="E21" s="20">
        <v>25600.880000000001</v>
      </c>
      <c r="F21" s="112">
        <v>1.2026393836430201E-3</v>
      </c>
      <c r="G21" s="35">
        <v>1095.6959632767068</v>
      </c>
      <c r="H21" s="37">
        <v>2239.72619580433</v>
      </c>
      <c r="I21" s="38">
        <v>1287.33</v>
      </c>
      <c r="J21" s="64">
        <v>1557.17</v>
      </c>
      <c r="K21" s="20">
        <v>1508.48</v>
      </c>
      <c r="L21" s="102">
        <v>1179.0295521079499</v>
      </c>
      <c r="M21" s="91">
        <f t="shared" si="0"/>
        <v>8867.4317111889868</v>
      </c>
    </row>
    <row r="22" spans="1:13" s="1" customFormat="1" ht="15" customHeight="1" x14ac:dyDescent="0.25">
      <c r="A22" s="3">
        <v>12</v>
      </c>
      <c r="B22" s="27" t="s">
        <v>65</v>
      </c>
      <c r="C22" s="15" t="s">
        <v>153</v>
      </c>
      <c r="D22" s="15" t="s">
        <v>153</v>
      </c>
      <c r="E22" s="20">
        <v>39258.28</v>
      </c>
      <c r="F22" s="112">
        <v>1.84421604499866E-3</v>
      </c>
      <c r="G22" s="35">
        <v>1680.2211065083184</v>
      </c>
      <c r="H22" s="37">
        <v>3434.5615509396998</v>
      </c>
      <c r="I22" s="38">
        <v>1974.08</v>
      </c>
      <c r="J22" s="64">
        <v>2387.88</v>
      </c>
      <c r="K22" s="20">
        <v>2313.2199999999998</v>
      </c>
      <c r="L22" s="102">
        <v>1808.0109857523801</v>
      </c>
      <c r="M22" s="91">
        <f t="shared" si="0"/>
        <v>13597.973643200399</v>
      </c>
    </row>
    <row r="23" spans="1:13" s="1" customFormat="1" ht="14.25" customHeight="1" x14ac:dyDescent="0.25">
      <c r="A23" s="3">
        <v>13</v>
      </c>
      <c r="B23" s="27" t="s">
        <v>66</v>
      </c>
      <c r="C23" s="15" t="s">
        <v>153</v>
      </c>
      <c r="D23" s="15" t="s">
        <v>153</v>
      </c>
      <c r="E23" s="20">
        <v>26070.13</v>
      </c>
      <c r="F23" s="112">
        <v>1.2246830997486599E-3</v>
      </c>
      <c r="G23" s="35">
        <v>1115.7794655144266</v>
      </c>
      <c r="H23" s="37">
        <v>2280.7791407570498</v>
      </c>
      <c r="I23" s="38">
        <v>1310.92</v>
      </c>
      <c r="J23" s="64">
        <v>1585.71</v>
      </c>
      <c r="K23" s="20">
        <v>1536.13</v>
      </c>
      <c r="L23" s="102">
        <v>1200.6405130329899</v>
      </c>
      <c r="M23" s="91">
        <f t="shared" si="0"/>
        <v>9029.9591193044671</v>
      </c>
    </row>
    <row r="24" spans="1:13" s="1" customFormat="1" ht="15" customHeight="1" x14ac:dyDescent="0.25">
      <c r="A24" s="3">
        <v>14</v>
      </c>
      <c r="B24" s="240" t="s">
        <v>67</v>
      </c>
      <c r="C24" s="15" t="s">
        <v>153</v>
      </c>
      <c r="D24" s="15" t="s">
        <v>153</v>
      </c>
      <c r="E24" s="20">
        <v>39972.94</v>
      </c>
      <c r="F24" s="112">
        <v>1.87778826055977E-3</v>
      </c>
      <c r="G24" s="35">
        <v>1710.807948722935</v>
      </c>
      <c r="H24" s="37">
        <v>3497.0845080838899</v>
      </c>
      <c r="I24" s="38">
        <v>2010.02</v>
      </c>
      <c r="J24" s="64">
        <v>2431.34</v>
      </c>
      <c r="K24" s="20">
        <v>2355.33</v>
      </c>
      <c r="L24" s="102">
        <v>1840.92412232071</v>
      </c>
      <c r="M24" s="91">
        <f t="shared" si="0"/>
        <v>13845.506579127536</v>
      </c>
    </row>
    <row r="25" spans="1:13" s="1" customFormat="1" ht="15" customHeight="1" x14ac:dyDescent="0.25">
      <c r="A25" s="3">
        <v>15</v>
      </c>
      <c r="B25" s="27" t="s">
        <v>68</v>
      </c>
      <c r="C25" s="15" t="s">
        <v>153</v>
      </c>
      <c r="D25" s="15" t="s">
        <v>153</v>
      </c>
      <c r="E25" s="20">
        <v>5925.72</v>
      </c>
      <c r="F25" s="112">
        <v>2.78369503253057E-4</v>
      </c>
      <c r="G25" s="35">
        <v>253.61579303164768</v>
      </c>
      <c r="H25" s="37">
        <v>518.41930093815597</v>
      </c>
      <c r="I25" s="38">
        <v>297.97000000000003</v>
      </c>
      <c r="J25" s="65">
        <v>360.43</v>
      </c>
      <c r="K25" s="20">
        <v>349.16</v>
      </c>
      <c r="L25" s="102">
        <v>272.90464224343401</v>
      </c>
      <c r="M25" s="91">
        <f t="shared" si="0"/>
        <v>2052.4997362132381</v>
      </c>
    </row>
    <row r="26" spans="1:13" s="1" customFormat="1" ht="15" customHeight="1" x14ac:dyDescent="0.25">
      <c r="A26" s="3">
        <v>16</v>
      </c>
      <c r="B26" s="27" t="s">
        <v>69</v>
      </c>
      <c r="C26" s="15" t="s">
        <v>153</v>
      </c>
      <c r="D26" s="15" t="s">
        <v>153</v>
      </c>
      <c r="E26" s="20">
        <v>27020.33</v>
      </c>
      <c r="F26" s="112">
        <v>1.2693201568473799E-3</v>
      </c>
      <c r="G26" s="35">
        <v>1156.4472200722985</v>
      </c>
      <c r="H26" s="37">
        <v>2363.90862033952</v>
      </c>
      <c r="I26" s="38">
        <v>1358.7</v>
      </c>
      <c r="J26" s="64">
        <v>1643.5</v>
      </c>
      <c r="K26" s="20">
        <v>1592.12</v>
      </c>
      <c r="L26" s="102">
        <v>1244.40126971061</v>
      </c>
      <c r="M26" s="91">
        <f t="shared" si="0"/>
        <v>9359.0771101224273</v>
      </c>
    </row>
    <row r="27" spans="1:13" s="1" customFormat="1" ht="15" customHeight="1" x14ac:dyDescent="0.25">
      <c r="A27" s="3">
        <v>17</v>
      </c>
      <c r="B27" s="27" t="s">
        <v>70</v>
      </c>
      <c r="C27" s="15" t="s">
        <v>153</v>
      </c>
      <c r="D27" s="15" t="s">
        <v>153</v>
      </c>
      <c r="E27" s="20">
        <v>36679.29</v>
      </c>
      <c r="F27" s="112">
        <v>1.7230641570939601E-3</v>
      </c>
      <c r="G27" s="35">
        <v>1569.8425206030295</v>
      </c>
      <c r="H27" s="37">
        <v>3208.9352653699302</v>
      </c>
      <c r="I27" s="38">
        <v>1844.4</v>
      </c>
      <c r="J27" s="64">
        <v>2231.0100000000002</v>
      </c>
      <c r="K27" s="20">
        <v>2161.25</v>
      </c>
      <c r="L27" s="102">
        <v>1689.2375129424199</v>
      </c>
      <c r="M27" s="91">
        <f t="shared" si="0"/>
        <v>12704.675298915379</v>
      </c>
    </row>
    <row r="28" spans="1:13" s="1" customFormat="1" ht="15" customHeight="1" x14ac:dyDescent="0.25">
      <c r="A28" s="3">
        <v>18</v>
      </c>
      <c r="B28" s="27" t="s">
        <v>71</v>
      </c>
      <c r="C28" s="15" t="s">
        <v>153</v>
      </c>
      <c r="D28" s="15" t="s">
        <v>153</v>
      </c>
      <c r="E28" s="20">
        <v>12248.16</v>
      </c>
      <c r="F28" s="112">
        <v>5.7537551807442205E-4</v>
      </c>
      <c r="G28" s="35">
        <v>524.21086578145866</v>
      </c>
      <c r="H28" s="37">
        <v>1071.5461656944101</v>
      </c>
      <c r="I28" s="38">
        <v>615.89</v>
      </c>
      <c r="J28" s="65">
        <v>744.99</v>
      </c>
      <c r="K28" s="20">
        <v>721.7</v>
      </c>
      <c r="L28" s="102">
        <v>564.07993002375099</v>
      </c>
      <c r="M28" s="91">
        <f t="shared" si="0"/>
        <v>4242.4169614996199</v>
      </c>
    </row>
    <row r="29" spans="1:13" s="1" customFormat="1" ht="15" customHeight="1" x14ac:dyDescent="0.25">
      <c r="A29" s="3">
        <v>19</v>
      </c>
      <c r="B29" s="27" t="s">
        <v>72</v>
      </c>
      <c r="C29" s="15" t="s">
        <v>153</v>
      </c>
      <c r="D29" s="15" t="s">
        <v>153</v>
      </c>
      <c r="E29" s="20">
        <v>8611.7000000000007</v>
      </c>
      <c r="F29" s="112">
        <v>4.0454740540632299E-4</v>
      </c>
      <c r="G29" s="35">
        <v>368.57346024628907</v>
      </c>
      <c r="H29" s="37">
        <v>753.40574544344304</v>
      </c>
      <c r="I29" s="38">
        <v>433.03</v>
      </c>
      <c r="J29" s="65">
        <v>523.79999999999995</v>
      </c>
      <c r="K29" s="20">
        <v>507.43</v>
      </c>
      <c r="L29" s="102">
        <v>396.60546019855502</v>
      </c>
      <c r="M29" s="91">
        <f t="shared" si="0"/>
        <v>2982.8446658882872</v>
      </c>
    </row>
    <row r="30" spans="1:13" s="1" customFormat="1" ht="15" customHeight="1" x14ac:dyDescent="0.25">
      <c r="A30" s="3">
        <v>20</v>
      </c>
      <c r="B30" s="27" t="s">
        <v>73</v>
      </c>
      <c r="C30" s="15" t="s">
        <v>153</v>
      </c>
      <c r="D30" s="15" t="s">
        <v>153</v>
      </c>
      <c r="E30" s="20">
        <v>11468.8</v>
      </c>
      <c r="F30" s="112">
        <v>5.38763923862191E-4</v>
      </c>
      <c r="G30" s="35">
        <v>490.85491841014425</v>
      </c>
      <c r="H30" s="37">
        <v>1003.36284512254</v>
      </c>
      <c r="I30" s="38">
        <v>576.70000000000005</v>
      </c>
      <c r="J30" s="65">
        <v>697.59</v>
      </c>
      <c r="K30" s="20">
        <v>675.78</v>
      </c>
      <c r="L30" s="102">
        <v>528.18708291338396</v>
      </c>
      <c r="M30" s="91">
        <f t="shared" si="0"/>
        <v>3972.4748464460681</v>
      </c>
    </row>
    <row r="31" spans="1:13" s="1" customFormat="1" ht="15" customHeight="1" x14ac:dyDescent="0.25">
      <c r="A31" s="3">
        <v>21</v>
      </c>
      <c r="B31" s="27" t="s">
        <v>1006</v>
      </c>
      <c r="C31" s="15">
        <v>5</v>
      </c>
      <c r="D31" s="15" t="s">
        <v>154</v>
      </c>
      <c r="E31" s="20">
        <v>1611.04</v>
      </c>
      <c r="F31" s="112">
        <v>7.5680998177572601E-5</v>
      </c>
      <c r="G31" s="35">
        <v>68.951146393299993</v>
      </c>
      <c r="H31" s="37">
        <v>140.94392421231601</v>
      </c>
      <c r="I31" s="38">
        <v>81.010000000000005</v>
      </c>
      <c r="J31" s="65">
        <v>97.99</v>
      </c>
      <c r="K31" s="20">
        <v>94.93</v>
      </c>
      <c r="L31" s="102">
        <v>74.1952530392699</v>
      </c>
      <c r="M31" s="91">
        <f t="shared" ref="M31:M49" si="1">SUM(G31:L31)</f>
        <v>558.02032364488593</v>
      </c>
    </row>
    <row r="32" spans="1:13" s="1" customFormat="1" ht="15" customHeight="1" x14ac:dyDescent="0.25">
      <c r="A32" s="3">
        <v>27</v>
      </c>
      <c r="B32" s="27" t="s">
        <v>1004</v>
      </c>
      <c r="C32" s="15">
        <v>3</v>
      </c>
      <c r="D32" s="15" t="s">
        <v>153</v>
      </c>
      <c r="E32" s="20">
        <v>2452.5700000000002</v>
      </c>
      <c r="F32" s="112">
        <v>1.15213120531066E-4</v>
      </c>
      <c r="G32" s="35">
        <v>104.96791706588029</v>
      </c>
      <c r="H32" s="37">
        <v>214.56626788000301</v>
      </c>
      <c r="I32" s="38">
        <v>123.33</v>
      </c>
      <c r="J32" s="65">
        <v>149.18</v>
      </c>
      <c r="K32" s="20">
        <v>144.51</v>
      </c>
      <c r="L32" s="102">
        <v>112.95129341699899</v>
      </c>
      <c r="M32" s="91">
        <f t="shared" si="1"/>
        <v>849.50547836288217</v>
      </c>
    </row>
    <row r="33" spans="1:19" s="1" customFormat="1" ht="15" customHeight="1" x14ac:dyDescent="0.25">
      <c r="A33" s="3">
        <v>26</v>
      </c>
      <c r="B33" s="27" t="s">
        <v>74</v>
      </c>
      <c r="C33" s="15">
        <v>5</v>
      </c>
      <c r="D33" s="15" t="s">
        <v>154</v>
      </c>
      <c r="E33" s="20">
        <v>1659</v>
      </c>
      <c r="F33" s="112">
        <v>7.79339904512569E-5</v>
      </c>
      <c r="G33" s="35">
        <v>71.003793739748659</v>
      </c>
      <c r="H33" s="37">
        <v>145.13976702517201</v>
      </c>
      <c r="I33" s="38">
        <v>83.42</v>
      </c>
      <c r="J33" s="65">
        <v>100.91</v>
      </c>
      <c r="K33" s="20">
        <v>97.75</v>
      </c>
      <c r="L33" s="102">
        <v>76.404015289594795</v>
      </c>
      <c r="M33" s="91">
        <f t="shared" si="1"/>
        <v>574.62757605451543</v>
      </c>
    </row>
    <row r="34" spans="1:19" s="1" customFormat="1" ht="15" customHeight="1" x14ac:dyDescent="0.25">
      <c r="A34" s="3">
        <v>36</v>
      </c>
      <c r="B34" s="27" t="s">
        <v>75</v>
      </c>
      <c r="C34" s="15">
        <v>5</v>
      </c>
      <c r="D34" s="15" t="s">
        <v>154</v>
      </c>
      <c r="E34" s="20">
        <v>3202.36</v>
      </c>
      <c r="F34" s="112">
        <v>1.5043562004911801E-4</v>
      </c>
      <c r="G34" s="35">
        <v>137.0582935023638</v>
      </c>
      <c r="H34" s="37">
        <v>280.16261864420102</v>
      </c>
      <c r="I34" s="38">
        <v>161.03</v>
      </c>
      <c r="J34" s="65">
        <v>194.78</v>
      </c>
      <c r="K34" s="20">
        <v>188.69</v>
      </c>
      <c r="L34" s="102">
        <v>147.48231609571201</v>
      </c>
      <c r="M34" s="91">
        <f t="shared" si="1"/>
        <v>1109.203228242277</v>
      </c>
    </row>
    <row r="35" spans="1:19" s="1" customFormat="1" ht="15" customHeight="1" x14ac:dyDescent="0.25">
      <c r="A35" s="3">
        <v>25</v>
      </c>
      <c r="B35" s="27" t="s">
        <v>76</v>
      </c>
      <c r="C35" s="15">
        <v>4</v>
      </c>
      <c r="D35" s="15" t="s">
        <v>153</v>
      </c>
      <c r="E35" s="20">
        <v>19536.72</v>
      </c>
      <c r="F35" s="112">
        <v>9.1776645565333297E-4</v>
      </c>
      <c r="G35" s="35">
        <v>836.15505559446808</v>
      </c>
      <c r="H35" s="37">
        <v>1709.1952918842801</v>
      </c>
      <c r="I35" s="38">
        <v>982.39</v>
      </c>
      <c r="J35" s="64">
        <v>1188.32</v>
      </c>
      <c r="K35" s="20">
        <v>1151.1600000000001</v>
      </c>
      <c r="L35" s="102">
        <v>899.749158281213</v>
      </c>
      <c r="M35" s="91">
        <f t="shared" si="1"/>
        <v>6766.9695057599602</v>
      </c>
    </row>
    <row r="36" spans="1:19" s="1" customFormat="1" ht="15" customHeight="1" x14ac:dyDescent="0.25">
      <c r="A36" s="3">
        <v>35</v>
      </c>
      <c r="B36" s="27" t="s">
        <v>77</v>
      </c>
      <c r="C36" s="15">
        <v>7</v>
      </c>
      <c r="D36" s="15" t="s">
        <v>154</v>
      </c>
      <c r="E36" s="20">
        <v>28538.04</v>
      </c>
      <c r="F36" s="112">
        <v>1.34061683957661E-3</v>
      </c>
      <c r="G36" s="35">
        <v>1221.4039215772736</v>
      </c>
      <c r="H36" s="37">
        <v>2496.68744843583</v>
      </c>
      <c r="I36" s="38">
        <v>1435.02</v>
      </c>
      <c r="J36" s="64">
        <v>1735.82</v>
      </c>
      <c r="K36" s="20">
        <v>1681.55</v>
      </c>
      <c r="L36" s="102">
        <v>1314.2982787794299</v>
      </c>
      <c r="M36" s="91">
        <f t="shared" si="1"/>
        <v>9884.7796487925334</v>
      </c>
    </row>
    <row r="37" spans="1:19" s="1" customFormat="1" ht="15" customHeight="1" x14ac:dyDescent="0.25">
      <c r="A37" s="3">
        <v>28</v>
      </c>
      <c r="B37" s="27" t="s">
        <v>78</v>
      </c>
      <c r="C37" s="15">
        <v>8</v>
      </c>
      <c r="D37" s="15" t="s">
        <v>154</v>
      </c>
      <c r="E37" s="20">
        <v>31067.599999999999</v>
      </c>
      <c r="F37" s="112">
        <v>1.45944667977304E-3</v>
      </c>
      <c r="G37" s="35">
        <v>1329.6669453821671</v>
      </c>
      <c r="H37" s="37">
        <v>2717.98928633588</v>
      </c>
      <c r="I37" s="38">
        <v>1562.22</v>
      </c>
      <c r="J37" s="64">
        <v>1889.68</v>
      </c>
      <c r="K37" s="20">
        <v>1830.6</v>
      </c>
      <c r="L37" s="102">
        <v>1430.79528957867</v>
      </c>
      <c r="M37" s="91">
        <f t="shared" si="1"/>
        <v>10760.951521296716</v>
      </c>
    </row>
    <row r="38" spans="1:19" s="1" customFormat="1" ht="15" customHeight="1" x14ac:dyDescent="0.25">
      <c r="A38" s="3">
        <v>37</v>
      </c>
      <c r="B38" s="27" t="s">
        <v>79</v>
      </c>
      <c r="C38" s="15">
        <v>6</v>
      </c>
      <c r="D38" s="15" t="s">
        <v>154</v>
      </c>
      <c r="E38" s="20">
        <v>8497.09</v>
      </c>
      <c r="F38" s="112">
        <v>3.9916343033361701E-4</v>
      </c>
      <c r="G38" s="35">
        <v>363.66824939607051</v>
      </c>
      <c r="H38" s="37">
        <v>743.37894092339798</v>
      </c>
      <c r="I38" s="38">
        <v>427.27</v>
      </c>
      <c r="J38" s="65">
        <v>516.83000000000004</v>
      </c>
      <c r="K38" s="20">
        <v>500.67</v>
      </c>
      <c r="L38" s="102">
        <v>391.32718160160499</v>
      </c>
      <c r="M38" s="91">
        <f t="shared" si="1"/>
        <v>2943.1443719210733</v>
      </c>
    </row>
    <row r="39" spans="1:19" s="1" customFormat="1" ht="15" customHeight="1" x14ac:dyDescent="0.25">
      <c r="A39" s="3">
        <v>29</v>
      </c>
      <c r="B39" s="27" t="s">
        <v>80</v>
      </c>
      <c r="C39" s="15">
        <v>3</v>
      </c>
      <c r="D39" s="15" t="s">
        <v>154</v>
      </c>
      <c r="E39" s="20">
        <v>4586.21</v>
      </c>
      <c r="F39" s="112">
        <v>2.1544403034807699E-4</v>
      </c>
      <c r="G39" s="35">
        <v>196.28590047448625</v>
      </c>
      <c r="H39" s="37">
        <v>401.23053099970701</v>
      </c>
      <c r="I39" s="38">
        <v>230.61</v>
      </c>
      <c r="J39" s="65">
        <v>278.95999999999998</v>
      </c>
      <c r="K39" s="20">
        <v>270.23</v>
      </c>
      <c r="L39" s="102">
        <v>211.21450208637299</v>
      </c>
      <c r="M39" s="91">
        <f t="shared" si="1"/>
        <v>1588.5309335605662</v>
      </c>
    </row>
    <row r="40" spans="1:19" s="1" customFormat="1" ht="15" customHeight="1" x14ac:dyDescent="0.25">
      <c r="A40" s="3">
        <v>30</v>
      </c>
      <c r="B40" s="27" t="s">
        <v>82</v>
      </c>
      <c r="C40" s="15" t="s">
        <v>153</v>
      </c>
      <c r="D40" s="15" t="s">
        <v>153</v>
      </c>
      <c r="E40" s="20">
        <v>25379.18</v>
      </c>
      <c r="F40" s="112">
        <v>1.19222469667313E-3</v>
      </c>
      <c r="G40" s="35">
        <v>1086.2073912019014</v>
      </c>
      <c r="H40" s="37">
        <v>2220.3304837190499</v>
      </c>
      <c r="I40" s="38">
        <v>1276.18</v>
      </c>
      <c r="J40" s="64">
        <v>1543.68</v>
      </c>
      <c r="K40" s="20">
        <v>1495.42</v>
      </c>
      <c r="L40" s="102">
        <v>1168.8193229399501</v>
      </c>
      <c r="M40" s="91">
        <f t="shared" si="1"/>
        <v>8790.6371978609022</v>
      </c>
    </row>
    <row r="41" spans="1:19" s="1" customFormat="1" ht="15" customHeight="1" x14ac:dyDescent="0.25">
      <c r="A41" s="3">
        <v>31</v>
      </c>
      <c r="B41" s="27" t="s">
        <v>83</v>
      </c>
      <c r="C41" s="15" t="s">
        <v>153</v>
      </c>
      <c r="D41" s="15" t="s">
        <v>153</v>
      </c>
      <c r="E41" s="20">
        <v>17357.7</v>
      </c>
      <c r="F41" s="112">
        <v>8.1540375289679496E-4</v>
      </c>
      <c r="G41" s="35">
        <v>742.89484665246266</v>
      </c>
      <c r="H41" s="37">
        <v>1518.56090059845</v>
      </c>
      <c r="I41" s="38">
        <v>872.82</v>
      </c>
      <c r="J41" s="64">
        <v>1055.78</v>
      </c>
      <c r="K41" s="20">
        <v>1022.77</v>
      </c>
      <c r="L41" s="102">
        <v>799.39600734912597</v>
      </c>
      <c r="M41" s="91">
        <f t="shared" si="1"/>
        <v>6012.2217546000384</v>
      </c>
    </row>
    <row r="42" spans="1:19" s="1" customFormat="1" ht="15" customHeight="1" x14ac:dyDescent="0.25">
      <c r="A42" s="3">
        <v>32</v>
      </c>
      <c r="B42" s="27" t="s">
        <v>1005</v>
      </c>
      <c r="C42" s="15">
        <v>5</v>
      </c>
      <c r="D42" s="15" t="s">
        <v>153</v>
      </c>
      <c r="E42" s="20">
        <v>15242.49</v>
      </c>
      <c r="F42" s="112">
        <v>7.1603861971873304E-4</v>
      </c>
      <c r="G42" s="35">
        <v>652.36565162156819</v>
      </c>
      <c r="H42" s="37">
        <v>1333.5090099358099</v>
      </c>
      <c r="I42" s="38">
        <v>766.46</v>
      </c>
      <c r="J42" s="65">
        <v>927.12</v>
      </c>
      <c r="K42" s="20">
        <v>898.13</v>
      </c>
      <c r="L42" s="102">
        <v>701.98157866877398</v>
      </c>
      <c r="M42" s="91">
        <f t="shared" si="1"/>
        <v>5279.5662402261523</v>
      </c>
    </row>
    <row r="43" spans="1:19" s="1" customFormat="1" ht="15" customHeight="1" x14ac:dyDescent="0.25">
      <c r="A43" s="3">
        <v>33</v>
      </c>
      <c r="B43" s="27" t="s">
        <v>84</v>
      </c>
      <c r="C43" s="15">
        <v>1</v>
      </c>
      <c r="D43" s="15" t="s">
        <v>154</v>
      </c>
      <c r="E43" s="20">
        <v>3248.26</v>
      </c>
      <c r="F43" s="112">
        <v>1.5259184076142201E-4</v>
      </c>
      <c r="G43" s="35">
        <v>139.02277459498254</v>
      </c>
      <c r="H43" s="37">
        <v>284.17823968486101</v>
      </c>
      <c r="I43" s="38">
        <v>163.34</v>
      </c>
      <c r="J43" s="65">
        <v>197.57</v>
      </c>
      <c r="K43" s="20">
        <v>191.4</v>
      </c>
      <c r="L43" s="102">
        <v>149.59620657298299</v>
      </c>
      <c r="M43" s="91">
        <f t="shared" si="1"/>
        <v>1125.1072208528267</v>
      </c>
    </row>
    <row r="44" spans="1:19" s="1" customFormat="1" ht="15" customHeight="1" x14ac:dyDescent="0.25">
      <c r="A44" s="3">
        <v>34</v>
      </c>
      <c r="B44" s="27" t="s">
        <v>85</v>
      </c>
      <c r="C44" s="15">
        <v>4</v>
      </c>
      <c r="D44" s="15" t="s">
        <v>154</v>
      </c>
      <c r="E44" s="20">
        <v>8835.3799999999992</v>
      </c>
      <c r="F44" s="112">
        <v>4.15055105818702E-4</v>
      </c>
      <c r="G44" s="35">
        <v>378.14677464273689</v>
      </c>
      <c r="H44" s="37">
        <v>772.97468039714397</v>
      </c>
      <c r="I44" s="38">
        <v>444.28</v>
      </c>
      <c r="J44" s="65">
        <v>537.41</v>
      </c>
      <c r="K44" s="20">
        <v>520.61</v>
      </c>
      <c r="L44" s="102">
        <v>406.906876798903</v>
      </c>
      <c r="M44" s="91">
        <f t="shared" si="1"/>
        <v>3060.3283318387839</v>
      </c>
      <c r="S44" s="22"/>
    </row>
    <row r="45" spans="1:19" s="1" customFormat="1" ht="15" customHeight="1" x14ac:dyDescent="0.25">
      <c r="A45" s="3">
        <v>24</v>
      </c>
      <c r="B45" s="27" t="s">
        <v>86</v>
      </c>
      <c r="C45" s="15">
        <v>6</v>
      </c>
      <c r="D45" s="15" t="s">
        <v>154</v>
      </c>
      <c r="E45" s="20">
        <v>12241.23</v>
      </c>
      <c r="F45" s="112">
        <v>5.7504997102570201E-4</v>
      </c>
      <c r="G45" s="35">
        <v>523.91426765571032</v>
      </c>
      <c r="H45" s="37">
        <v>1070.9398856549401</v>
      </c>
      <c r="I45" s="38">
        <v>615.54</v>
      </c>
      <c r="J45" s="65">
        <v>744.57</v>
      </c>
      <c r="K45" s="20">
        <v>721.29</v>
      </c>
      <c r="L45" s="102">
        <v>563.760774010516</v>
      </c>
      <c r="M45" s="91">
        <f t="shared" si="1"/>
        <v>4240.0149273211664</v>
      </c>
    </row>
    <row r="46" spans="1:19" s="1" customFormat="1" ht="15" customHeight="1" x14ac:dyDescent="0.25">
      <c r="A46" s="3">
        <v>22</v>
      </c>
      <c r="B46" s="27" t="s">
        <v>81</v>
      </c>
      <c r="C46" s="15" t="s">
        <v>153</v>
      </c>
      <c r="D46" s="15" t="s">
        <v>153</v>
      </c>
      <c r="E46" s="20">
        <v>41094.51</v>
      </c>
      <c r="F46" s="112">
        <v>1.93047567808263E-3</v>
      </c>
      <c r="G46" s="35">
        <v>1758.8101940181066</v>
      </c>
      <c r="H46" s="37">
        <v>3595.2065144144599</v>
      </c>
      <c r="I46" s="38">
        <v>2066.41</v>
      </c>
      <c r="J46" s="64">
        <v>2499.56</v>
      </c>
      <c r="K46" s="20">
        <v>2421.41</v>
      </c>
      <c r="L46" s="102">
        <v>1892.5771973227299</v>
      </c>
      <c r="M46" s="91">
        <f t="shared" si="1"/>
        <v>14233.973905755296</v>
      </c>
    </row>
    <row r="47" spans="1:19" s="1" customFormat="1" ht="15" customHeight="1" x14ac:dyDescent="0.25">
      <c r="A47" s="3">
        <v>23</v>
      </c>
      <c r="B47" s="27" t="s">
        <v>89</v>
      </c>
      <c r="C47" s="15" t="s">
        <v>153</v>
      </c>
      <c r="D47" s="15" t="s">
        <v>153</v>
      </c>
      <c r="E47" s="20">
        <v>147700</v>
      </c>
      <c r="F47" s="112">
        <v>6.9384269979810998E-3</v>
      </c>
      <c r="G47" s="35">
        <v>6321.4348013025183</v>
      </c>
      <c r="H47" s="37">
        <v>12921.726093802199</v>
      </c>
      <c r="I47" s="38">
        <v>7427.01</v>
      </c>
      <c r="J47" s="241">
        <v>8983.82</v>
      </c>
      <c r="K47" s="243">
        <v>8702.93</v>
      </c>
      <c r="L47" s="102">
        <v>6802.2140194533704</v>
      </c>
      <c r="M47" s="244">
        <f t="shared" si="1"/>
        <v>51159.13491455809</v>
      </c>
    </row>
    <row r="48" spans="1:19" s="1" customFormat="1" ht="15" customHeight="1" x14ac:dyDescent="0.25">
      <c r="A48" s="3">
        <v>38</v>
      </c>
      <c r="B48" s="27" t="s">
        <v>87</v>
      </c>
      <c r="C48" s="15">
        <v>3</v>
      </c>
      <c r="D48" s="15" t="s">
        <v>154</v>
      </c>
      <c r="E48" s="20">
        <v>5650.49</v>
      </c>
      <c r="F48" s="112">
        <v>2.6544016498187E-4</v>
      </c>
      <c r="G48" s="35">
        <v>241.83618233183387</v>
      </c>
      <c r="H48" s="37">
        <v>494.340447364716</v>
      </c>
      <c r="I48" s="38">
        <v>284.13</v>
      </c>
      <c r="J48" s="242">
        <v>343.69</v>
      </c>
      <c r="K48" s="241">
        <v>332.94</v>
      </c>
      <c r="L48" s="102">
        <v>260.22912860379898</v>
      </c>
      <c r="M48" s="91">
        <f t="shared" si="1"/>
        <v>1957.1657583003489</v>
      </c>
    </row>
    <row r="49" spans="1:14" s="1" customFormat="1" ht="15" customHeight="1" x14ac:dyDescent="0.25">
      <c r="A49" s="3">
        <v>39</v>
      </c>
      <c r="B49" s="27" t="s">
        <v>88</v>
      </c>
      <c r="C49" s="15" t="s">
        <v>153</v>
      </c>
      <c r="D49" s="15" t="s">
        <v>153</v>
      </c>
      <c r="E49" s="20">
        <v>5106.8599999999997</v>
      </c>
      <c r="F49" s="112">
        <v>2.3990233783960599E-4</v>
      </c>
      <c r="G49" s="35">
        <v>218.56927914272021</v>
      </c>
      <c r="H49" s="37">
        <v>446.78027162758798</v>
      </c>
      <c r="I49" s="38">
        <v>256.8</v>
      </c>
      <c r="J49" s="20">
        <v>310.62</v>
      </c>
      <c r="K49" s="1">
        <v>300.91000000000003</v>
      </c>
      <c r="L49" s="102">
        <v>235.192651911887</v>
      </c>
      <c r="M49" s="245">
        <f t="shared" si="1"/>
        <v>1768.8722026821954</v>
      </c>
    </row>
    <row r="50" spans="1:14" s="1" customFormat="1" ht="15" customHeight="1" x14ac:dyDescent="0.25">
      <c r="A50" s="3">
        <v>40</v>
      </c>
      <c r="B50" s="31"/>
      <c r="C50" s="26" t="s">
        <v>161</v>
      </c>
      <c r="D50" s="26" t="s">
        <v>37</v>
      </c>
      <c r="E50" s="57">
        <f t="shared" ref="E50:K50" si="2">SUM(E11:E49)</f>
        <v>995474.62</v>
      </c>
      <c r="F50" s="115">
        <f>SUM(F11:F49)</f>
        <v>4.6763899656147433E-2</v>
      </c>
      <c r="G50" s="36">
        <f t="shared" si="2"/>
        <v>42605.469916597154</v>
      </c>
      <c r="H50" s="39">
        <f t="shared" si="2"/>
        <v>87090.388442598836</v>
      </c>
      <c r="I50" s="39">
        <f t="shared" si="2"/>
        <v>50056.859999999986</v>
      </c>
      <c r="J50" s="60">
        <f t="shared" si="2"/>
        <v>60549.490000000013</v>
      </c>
      <c r="K50" s="57">
        <f t="shared" si="2"/>
        <v>58656.350000000013</v>
      </c>
      <c r="L50" s="103">
        <v>45845.85</v>
      </c>
      <c r="M50" s="94">
        <v>344804.4</v>
      </c>
      <c r="N50" s="158"/>
    </row>
    <row r="51" spans="1:14" s="1" customFormat="1" ht="15" customHeight="1" x14ac:dyDescent="0.25">
      <c r="A51" s="3"/>
      <c r="B51" s="31"/>
      <c r="C51" s="32"/>
      <c r="D51" s="26" t="s">
        <v>27</v>
      </c>
      <c r="E51" s="59">
        <v>20291771.039999999</v>
      </c>
      <c r="F51" s="116">
        <v>0.92962182125726434</v>
      </c>
      <c r="G51" s="56">
        <v>868470.60008340282</v>
      </c>
      <c r="H51" s="57">
        <v>1775251.9115574006</v>
      </c>
      <c r="I51" s="57">
        <v>1020359.78</v>
      </c>
      <c r="J51" s="61">
        <v>1234241.96</v>
      </c>
      <c r="K51" s="57">
        <v>1195652.5253610741</v>
      </c>
      <c r="L51" s="104">
        <v>934522.47</v>
      </c>
      <c r="M51" s="94">
        <f t="shared" si="0"/>
        <v>7028499.2470018771</v>
      </c>
    </row>
    <row r="52" spans="1:14" s="1" customFormat="1" ht="15" customHeight="1" x14ac:dyDescent="0.25">
      <c r="A52" s="3">
        <v>42</v>
      </c>
      <c r="B52" s="31"/>
      <c r="C52" s="33" t="s">
        <v>162</v>
      </c>
      <c r="D52" s="34"/>
      <c r="E52" s="57">
        <f t="shared" ref="E52:K52" si="3">SUM(E50:E51)</f>
        <v>21287245.66</v>
      </c>
      <c r="F52" s="115">
        <f>SUM(F50:F51)</f>
        <v>0.9763857209134118</v>
      </c>
      <c r="G52" s="58">
        <f t="shared" si="3"/>
        <v>911076.07</v>
      </c>
      <c r="H52" s="57">
        <f t="shared" si="3"/>
        <v>1862342.2999999993</v>
      </c>
      <c r="I52" s="57">
        <f t="shared" si="3"/>
        <v>1070416.6400000001</v>
      </c>
      <c r="J52" s="60">
        <f t="shared" si="3"/>
        <v>1294791.45</v>
      </c>
      <c r="K52" s="57">
        <f t="shared" si="3"/>
        <v>1254308.8753610742</v>
      </c>
      <c r="L52" s="104">
        <v>980368.32</v>
      </c>
      <c r="M52" s="94">
        <f t="shared" si="0"/>
        <v>7373303.6553610731</v>
      </c>
    </row>
    <row r="53" spans="1:14" x14ac:dyDescent="0.25">
      <c r="B53" s="21" t="s">
        <v>43</v>
      </c>
      <c r="G53" s="30"/>
      <c r="H53" s="156"/>
      <c r="I53" s="28"/>
      <c r="J53" s="28"/>
      <c r="K53" s="28"/>
      <c r="L53" s="28"/>
      <c r="M53" s="62"/>
    </row>
    <row r="54" spans="1:14" x14ac:dyDescent="0.25">
      <c r="G54" s="30"/>
      <c r="K54" s="28"/>
      <c r="M54" s="62"/>
    </row>
    <row r="55" spans="1:14" x14ac:dyDescent="0.25">
      <c r="G55" s="30"/>
      <c r="K55" s="28"/>
      <c r="M55" s="62"/>
    </row>
    <row r="56" spans="1:14" x14ac:dyDescent="0.25">
      <c r="G56" s="30"/>
      <c r="I56" s="28"/>
      <c r="M56" s="62"/>
    </row>
    <row r="57" spans="1:14" x14ac:dyDescent="0.25">
      <c r="G57" s="30"/>
      <c r="I57" s="28"/>
      <c r="M57" s="62"/>
    </row>
    <row r="58" spans="1:14" x14ac:dyDescent="0.25">
      <c r="E58" s="29"/>
      <c r="F58" s="10"/>
      <c r="G58" s="30"/>
      <c r="M58" s="62"/>
    </row>
    <row r="59" spans="1:14" x14ac:dyDescent="0.25">
      <c r="B59" s="18"/>
      <c r="E59" s="29"/>
      <c r="F59" s="10"/>
      <c r="G59" s="30"/>
      <c r="I59" s="18"/>
      <c r="M59" s="62"/>
    </row>
    <row r="60" spans="1:14" x14ac:dyDescent="0.25">
      <c r="A60" s="18"/>
      <c r="B60" s="18"/>
      <c r="C60" s="18"/>
      <c r="D60" s="18"/>
      <c r="E60" s="29"/>
      <c r="F60" s="10"/>
      <c r="G60" s="30"/>
      <c r="H60" s="18"/>
      <c r="I60" s="29"/>
      <c r="K60" s="18"/>
      <c r="M60" s="62"/>
    </row>
    <row r="61" spans="1:14" x14ac:dyDescent="0.25">
      <c r="A61" s="18"/>
      <c r="B61" s="18"/>
      <c r="C61" s="18"/>
      <c r="D61" s="18"/>
      <c r="E61" s="29"/>
      <c r="F61" s="10"/>
      <c r="G61" s="30"/>
      <c r="H61" s="18"/>
      <c r="I61" s="29"/>
      <c r="K61" s="18"/>
      <c r="M61" s="62"/>
    </row>
    <row r="62" spans="1:14" x14ac:dyDescent="0.25">
      <c r="A62" s="18"/>
      <c r="B62" s="18"/>
      <c r="C62" s="18"/>
      <c r="D62" s="18"/>
      <c r="E62" s="29"/>
      <c r="F62" s="10"/>
      <c r="G62" s="30"/>
      <c r="H62" s="18"/>
      <c r="I62" s="18"/>
      <c r="K62" s="29"/>
      <c r="M62" s="62"/>
    </row>
    <row r="63" spans="1:14" x14ac:dyDescent="0.25">
      <c r="A63" s="18"/>
      <c r="B63" s="18"/>
      <c r="C63" s="18"/>
      <c r="D63" s="18"/>
      <c r="E63" s="29"/>
      <c r="F63" s="10"/>
      <c r="G63" s="30"/>
      <c r="H63" s="18"/>
      <c r="I63" s="29"/>
      <c r="K63" s="29"/>
      <c r="M63" s="62"/>
    </row>
    <row r="64" spans="1:14" x14ac:dyDescent="0.25">
      <c r="A64" s="18"/>
      <c r="B64" s="18"/>
      <c r="C64" s="18"/>
      <c r="D64" s="18"/>
      <c r="E64" s="29"/>
      <c r="F64" s="10"/>
      <c r="G64" s="30"/>
      <c r="H64" s="18"/>
      <c r="I64" s="29"/>
      <c r="K64" s="18"/>
      <c r="M64" s="62"/>
    </row>
    <row r="65" spans="1:13" x14ac:dyDescent="0.25">
      <c r="A65" s="18"/>
      <c r="B65" s="18"/>
      <c r="C65" s="18"/>
      <c r="D65" s="18"/>
      <c r="E65" s="29"/>
      <c r="F65" s="10"/>
      <c r="G65" s="30"/>
      <c r="H65" s="18"/>
      <c r="I65" s="18"/>
      <c r="K65" s="18"/>
      <c r="M65" s="62"/>
    </row>
    <row r="66" spans="1:13" x14ac:dyDescent="0.25">
      <c r="A66" s="18"/>
      <c r="B66" s="18"/>
      <c r="C66" s="18"/>
      <c r="D66" s="18"/>
      <c r="E66" s="29"/>
      <c r="F66" s="10"/>
      <c r="G66" s="30"/>
      <c r="H66" s="18"/>
      <c r="I66" s="29"/>
      <c r="K66" s="29"/>
      <c r="M66" s="62"/>
    </row>
    <row r="67" spans="1:13" x14ac:dyDescent="0.25">
      <c r="A67" s="18"/>
      <c r="B67" s="18"/>
      <c r="C67" s="18"/>
      <c r="D67" s="18"/>
      <c r="E67" s="29"/>
      <c r="F67" s="10"/>
      <c r="G67" s="30"/>
      <c r="H67" s="18"/>
      <c r="I67" s="29"/>
      <c r="K67" s="29"/>
      <c r="M67" s="62"/>
    </row>
    <row r="68" spans="1:13" x14ac:dyDescent="0.25">
      <c r="A68" s="18"/>
      <c r="B68" s="18"/>
      <c r="C68" s="18"/>
      <c r="D68" s="18"/>
      <c r="E68" s="29"/>
      <c r="F68" s="10"/>
      <c r="G68" s="30"/>
      <c r="H68" s="18"/>
      <c r="I68" s="18"/>
      <c r="K68" s="18"/>
      <c r="M68" s="62"/>
    </row>
    <row r="69" spans="1:13" x14ac:dyDescent="0.25">
      <c r="A69" s="18"/>
      <c r="B69" s="18"/>
      <c r="C69" s="18"/>
      <c r="D69" s="18"/>
      <c r="E69" s="29"/>
      <c r="F69" s="10"/>
      <c r="G69" s="30"/>
      <c r="H69" s="18"/>
      <c r="I69" s="29"/>
      <c r="K69" s="18"/>
      <c r="M69" s="62"/>
    </row>
    <row r="70" spans="1:13" x14ac:dyDescent="0.25">
      <c r="A70" s="18"/>
      <c r="B70" s="18"/>
      <c r="C70" s="18"/>
      <c r="D70" s="18"/>
      <c r="E70" s="29"/>
      <c r="F70" s="10"/>
      <c r="G70" s="30"/>
      <c r="H70" s="18"/>
      <c r="I70" s="29"/>
      <c r="K70" s="29"/>
      <c r="M70" s="62"/>
    </row>
    <row r="71" spans="1:13" x14ac:dyDescent="0.25">
      <c r="A71" s="18"/>
      <c r="B71" s="18"/>
      <c r="C71" s="18"/>
      <c r="D71" s="18"/>
      <c r="E71" s="29"/>
      <c r="F71" s="10"/>
      <c r="G71" s="30"/>
      <c r="H71" s="18"/>
      <c r="I71" s="29"/>
      <c r="K71" s="29"/>
      <c r="M71" s="62"/>
    </row>
    <row r="72" spans="1:13" x14ac:dyDescent="0.25">
      <c r="A72" s="18"/>
      <c r="B72" s="18"/>
      <c r="C72" s="18"/>
      <c r="D72" s="18"/>
      <c r="E72" s="29"/>
      <c r="F72" s="10"/>
      <c r="G72" s="30"/>
      <c r="H72" s="18"/>
      <c r="I72" s="29"/>
      <c r="K72" s="18"/>
      <c r="M72" s="62"/>
    </row>
    <row r="73" spans="1:13" x14ac:dyDescent="0.25">
      <c r="A73" s="18"/>
      <c r="B73" s="18"/>
      <c r="C73" s="18"/>
      <c r="D73" s="18"/>
      <c r="E73" s="29"/>
      <c r="F73" s="10"/>
      <c r="G73" s="30"/>
      <c r="H73" s="18"/>
      <c r="I73" s="18"/>
      <c r="K73" s="29"/>
      <c r="M73" s="62"/>
    </row>
    <row r="74" spans="1:13" x14ac:dyDescent="0.25">
      <c r="A74" s="18"/>
      <c r="B74" s="18"/>
      <c r="C74" s="18"/>
      <c r="D74" s="18"/>
      <c r="E74" s="29"/>
      <c r="F74" s="10"/>
      <c r="G74" s="30"/>
      <c r="H74" s="18"/>
      <c r="I74" s="29"/>
      <c r="K74" s="29"/>
      <c r="M74" s="62"/>
    </row>
    <row r="75" spans="1:13" x14ac:dyDescent="0.25">
      <c r="A75" s="18"/>
      <c r="B75" s="18"/>
      <c r="C75" s="18"/>
      <c r="D75" s="18"/>
      <c r="E75" s="29"/>
      <c r="F75" s="10"/>
      <c r="G75" s="30"/>
      <c r="H75" s="18"/>
      <c r="I75" s="18"/>
      <c r="K75" s="18"/>
      <c r="M75" s="62"/>
    </row>
    <row r="76" spans="1:13" x14ac:dyDescent="0.25">
      <c r="A76" s="18"/>
      <c r="B76" s="18"/>
      <c r="C76" s="18"/>
      <c r="D76" s="18"/>
      <c r="E76" s="29"/>
      <c r="F76" s="10"/>
      <c r="G76" s="30"/>
      <c r="H76" s="18"/>
      <c r="I76" s="18"/>
      <c r="K76" s="29"/>
      <c r="M76" s="62"/>
    </row>
    <row r="77" spans="1:13" x14ac:dyDescent="0.25">
      <c r="A77" s="18"/>
      <c r="B77" s="18"/>
      <c r="C77" s="18"/>
      <c r="D77" s="18"/>
      <c r="E77" s="29"/>
      <c r="F77" s="10"/>
      <c r="G77" s="30"/>
      <c r="H77" s="18"/>
      <c r="I77" s="18"/>
      <c r="K77" s="29"/>
      <c r="M77" s="62"/>
    </row>
    <row r="78" spans="1:13" x14ac:dyDescent="0.25">
      <c r="A78" s="18"/>
      <c r="B78" s="18"/>
      <c r="C78" s="18"/>
      <c r="D78" s="18"/>
      <c r="E78" s="29"/>
      <c r="F78" s="10"/>
      <c r="G78" s="30"/>
      <c r="H78" s="18"/>
      <c r="I78" s="29"/>
      <c r="K78" s="18"/>
      <c r="M78" s="62"/>
    </row>
    <row r="79" spans="1:13" x14ac:dyDescent="0.25">
      <c r="A79" s="18"/>
      <c r="B79" s="18"/>
      <c r="C79" s="18"/>
      <c r="D79" s="18"/>
      <c r="E79" s="29"/>
      <c r="F79" s="10"/>
      <c r="G79" s="30"/>
      <c r="H79" s="18"/>
      <c r="I79" s="18"/>
      <c r="K79" s="29"/>
      <c r="M79" s="62"/>
    </row>
    <row r="80" spans="1:13" x14ac:dyDescent="0.25">
      <c r="A80" s="18"/>
      <c r="B80" s="18"/>
      <c r="C80" s="18"/>
      <c r="D80" s="18"/>
      <c r="E80" s="29"/>
      <c r="F80" s="10"/>
      <c r="G80" s="30"/>
      <c r="H80" s="18"/>
      <c r="I80" s="18"/>
      <c r="K80" s="29"/>
      <c r="M80" s="62"/>
    </row>
    <row r="81" spans="1:13" x14ac:dyDescent="0.25">
      <c r="A81" s="18"/>
      <c r="B81" s="18"/>
      <c r="C81" s="18"/>
      <c r="D81" s="18"/>
      <c r="E81" s="29"/>
      <c r="F81" s="10"/>
      <c r="G81" s="30"/>
      <c r="H81" s="18"/>
      <c r="I81" s="18"/>
      <c r="K81" s="29"/>
      <c r="M81" s="62"/>
    </row>
    <row r="82" spans="1:13" x14ac:dyDescent="0.25">
      <c r="A82" s="18"/>
      <c r="B82" s="18"/>
      <c r="C82" s="18"/>
      <c r="D82" s="18"/>
      <c r="E82" s="29"/>
      <c r="F82" s="10"/>
      <c r="G82" s="30"/>
      <c r="H82" s="18"/>
      <c r="I82" s="29"/>
      <c r="K82" s="29"/>
      <c r="M82" s="62"/>
    </row>
    <row r="83" spans="1:13" x14ac:dyDescent="0.25">
      <c r="A83" s="18"/>
      <c r="B83" s="18"/>
      <c r="C83" s="18"/>
      <c r="D83" s="18"/>
      <c r="E83" s="29"/>
      <c r="F83" s="10"/>
      <c r="G83" s="30"/>
      <c r="H83" s="18"/>
      <c r="I83" s="18"/>
      <c r="K83" s="18"/>
      <c r="M83" s="62"/>
    </row>
    <row r="84" spans="1:13" x14ac:dyDescent="0.25">
      <c r="A84" s="18"/>
      <c r="B84" s="18"/>
      <c r="C84" s="18"/>
      <c r="D84" s="18"/>
      <c r="E84" s="29"/>
      <c r="F84" s="10"/>
      <c r="G84" s="30"/>
      <c r="H84" s="18"/>
      <c r="I84" s="18"/>
      <c r="K84" s="29"/>
      <c r="M84" s="62"/>
    </row>
    <row r="85" spans="1:13" x14ac:dyDescent="0.25">
      <c r="A85" s="18"/>
      <c r="B85" s="18"/>
      <c r="C85" s="18"/>
      <c r="D85" s="18"/>
      <c r="E85" s="29"/>
      <c r="F85" s="10"/>
      <c r="G85" s="30"/>
      <c r="H85" s="18"/>
      <c r="I85" s="29"/>
      <c r="K85" s="18"/>
      <c r="M85" s="62"/>
    </row>
    <row r="86" spans="1:13" x14ac:dyDescent="0.25">
      <c r="A86" s="18"/>
      <c r="B86" s="18"/>
      <c r="C86" s="18"/>
      <c r="D86" s="18"/>
      <c r="E86" s="29"/>
      <c r="F86" s="10"/>
      <c r="G86" s="30"/>
      <c r="H86" s="18"/>
      <c r="I86" s="18"/>
      <c r="K86" s="18"/>
      <c r="M86" s="62"/>
    </row>
    <row r="87" spans="1:13" x14ac:dyDescent="0.25">
      <c r="A87" s="18"/>
      <c r="B87" s="18"/>
      <c r="C87" s="18"/>
      <c r="D87" s="18"/>
      <c r="E87" s="29"/>
      <c r="F87" s="10"/>
      <c r="G87" s="30"/>
      <c r="H87" s="18"/>
      <c r="I87" s="29"/>
      <c r="K87" s="18"/>
      <c r="M87" s="62"/>
    </row>
    <row r="88" spans="1:13" x14ac:dyDescent="0.25">
      <c r="A88" s="18"/>
      <c r="B88" s="18"/>
      <c r="C88" s="18"/>
      <c r="D88" s="18"/>
      <c r="E88" s="29"/>
      <c r="F88" s="10"/>
      <c r="G88" s="30"/>
      <c r="H88" s="18"/>
      <c r="I88" s="29"/>
      <c r="K88" s="29"/>
      <c r="M88" s="62"/>
    </row>
    <row r="89" spans="1:13" x14ac:dyDescent="0.25">
      <c r="A89" s="18"/>
      <c r="B89" s="18"/>
      <c r="C89" s="18"/>
      <c r="D89" s="18"/>
      <c r="E89" s="29"/>
      <c r="F89" s="10"/>
      <c r="G89" s="30"/>
      <c r="H89" s="18"/>
      <c r="I89" s="18"/>
      <c r="K89" s="18"/>
      <c r="M89" s="62"/>
    </row>
    <row r="90" spans="1:13" x14ac:dyDescent="0.25">
      <c r="A90" s="18"/>
      <c r="B90" s="18"/>
      <c r="C90" s="18"/>
      <c r="D90" s="18"/>
      <c r="E90" s="29"/>
      <c r="F90" s="10"/>
      <c r="G90" s="30"/>
      <c r="H90" s="18"/>
      <c r="I90" s="29"/>
      <c r="K90" s="18"/>
      <c r="M90" s="62"/>
    </row>
    <row r="91" spans="1:13" x14ac:dyDescent="0.25">
      <c r="A91" s="18"/>
      <c r="B91" s="18"/>
      <c r="C91" s="18"/>
      <c r="D91" s="18"/>
      <c r="E91" s="29"/>
      <c r="F91" s="10"/>
      <c r="G91" s="30"/>
      <c r="H91" s="18"/>
      <c r="I91" s="18"/>
      <c r="K91" s="18"/>
      <c r="M91" s="62"/>
    </row>
    <row r="92" spans="1:13" x14ac:dyDescent="0.25">
      <c r="A92" s="18"/>
      <c r="B92" s="18"/>
      <c r="C92" s="18"/>
      <c r="D92" s="18"/>
      <c r="E92" s="29"/>
      <c r="F92" s="10"/>
      <c r="G92" s="30"/>
      <c r="H92" s="18"/>
      <c r="I92" s="18"/>
      <c r="K92" s="29"/>
      <c r="M92" s="62"/>
    </row>
    <row r="93" spans="1:13" x14ac:dyDescent="0.25">
      <c r="A93" s="18"/>
      <c r="B93" s="18"/>
      <c r="C93" s="18"/>
      <c r="D93" s="18"/>
      <c r="E93" s="29"/>
      <c r="F93" s="10"/>
      <c r="G93" s="30"/>
      <c r="H93" s="18"/>
      <c r="I93" s="29"/>
      <c r="K93" s="18"/>
      <c r="M93" s="62"/>
    </row>
    <row r="94" spans="1:13" x14ac:dyDescent="0.25">
      <c r="A94" s="18"/>
      <c r="B94" s="18"/>
      <c r="C94" s="18"/>
      <c r="D94" s="18"/>
      <c r="E94" s="29"/>
      <c r="F94" s="10"/>
      <c r="G94" s="30"/>
      <c r="H94" s="18"/>
      <c r="I94" s="29"/>
      <c r="K94" s="18"/>
      <c r="M94" s="62"/>
    </row>
    <row r="95" spans="1:13" x14ac:dyDescent="0.25">
      <c r="A95" s="18"/>
      <c r="B95" s="18"/>
      <c r="C95" s="18"/>
      <c r="D95" s="18"/>
      <c r="E95" s="29"/>
      <c r="F95" s="10"/>
      <c r="G95" s="30"/>
      <c r="H95" s="18"/>
      <c r="I95" s="18"/>
      <c r="K95" s="29"/>
      <c r="M95" s="62"/>
    </row>
    <row r="96" spans="1:13" x14ac:dyDescent="0.25">
      <c r="A96" s="18"/>
      <c r="B96" s="18"/>
      <c r="C96" s="18"/>
      <c r="D96" s="18"/>
      <c r="E96" s="29"/>
      <c r="F96" s="10"/>
      <c r="G96" s="30"/>
      <c r="H96" s="18"/>
      <c r="I96" s="18"/>
      <c r="K96" s="18"/>
      <c r="M96" s="62"/>
    </row>
    <row r="97" spans="1:13" x14ac:dyDescent="0.25">
      <c r="A97" s="18"/>
      <c r="B97" s="18"/>
      <c r="C97" s="18"/>
      <c r="D97" s="18"/>
      <c r="E97" s="29"/>
      <c r="F97" s="10"/>
      <c r="G97" s="30"/>
      <c r="H97" s="18"/>
      <c r="I97" s="29"/>
      <c r="K97" s="29"/>
      <c r="M97" s="62"/>
    </row>
    <row r="98" spans="1:13" x14ac:dyDescent="0.25">
      <c r="A98" s="18"/>
      <c r="B98" s="18"/>
      <c r="C98" s="18"/>
      <c r="D98" s="18"/>
      <c r="E98" s="29"/>
      <c r="F98" s="10"/>
      <c r="G98" s="30"/>
      <c r="H98" s="18"/>
      <c r="I98" s="29"/>
      <c r="K98" s="29"/>
      <c r="M98" s="62"/>
    </row>
    <row r="99" spans="1:13" x14ac:dyDescent="0.25">
      <c r="A99" s="18"/>
      <c r="B99" s="18"/>
      <c r="C99" s="18"/>
      <c r="D99" s="18"/>
      <c r="E99" s="29"/>
      <c r="F99" s="10"/>
      <c r="G99" s="30"/>
      <c r="H99" s="18"/>
      <c r="I99" s="29"/>
      <c r="K99" s="18"/>
      <c r="M99" s="62"/>
    </row>
    <row r="100" spans="1:13" x14ac:dyDescent="0.25">
      <c r="A100" s="18"/>
      <c r="B100" s="18"/>
      <c r="C100" s="18"/>
      <c r="D100" s="18"/>
      <c r="E100" s="29"/>
      <c r="F100" s="10"/>
      <c r="G100" s="30"/>
      <c r="H100" s="18"/>
      <c r="I100" s="29"/>
      <c r="K100" s="29"/>
      <c r="M100" s="62"/>
    </row>
    <row r="101" spans="1:13" x14ac:dyDescent="0.25">
      <c r="A101" s="18"/>
      <c r="B101" s="18"/>
      <c r="C101" s="18"/>
      <c r="D101" s="18"/>
      <c r="E101" s="29"/>
      <c r="F101" s="10"/>
      <c r="G101" s="30"/>
      <c r="H101" s="18"/>
      <c r="I101" s="18"/>
      <c r="K101" s="18"/>
      <c r="M101" s="62"/>
    </row>
    <row r="102" spans="1:13" x14ac:dyDescent="0.25">
      <c r="A102" s="18"/>
      <c r="B102" s="18"/>
      <c r="C102" s="18"/>
      <c r="D102" s="18"/>
      <c r="E102" s="29"/>
      <c r="F102" s="10"/>
      <c r="G102" s="30"/>
      <c r="H102" s="18"/>
      <c r="I102" s="18"/>
      <c r="K102" s="18"/>
      <c r="M102" s="62"/>
    </row>
    <row r="103" spans="1:13" x14ac:dyDescent="0.25">
      <c r="A103" s="18"/>
      <c r="B103" s="18"/>
      <c r="C103" s="18"/>
      <c r="D103" s="18"/>
      <c r="E103" s="29"/>
      <c r="F103" s="10"/>
      <c r="G103" s="30"/>
      <c r="H103" s="18"/>
      <c r="I103" s="29"/>
      <c r="K103" s="29"/>
      <c r="M103" s="62"/>
    </row>
    <row r="104" spans="1:13" x14ac:dyDescent="0.25">
      <c r="A104" s="18"/>
      <c r="B104" s="18"/>
      <c r="C104" s="18"/>
      <c r="D104" s="18"/>
      <c r="E104" s="29"/>
      <c r="F104" s="10"/>
      <c r="G104" s="30"/>
      <c r="H104" s="18"/>
      <c r="I104" s="29"/>
      <c r="K104" s="29"/>
      <c r="M104" s="62"/>
    </row>
    <row r="105" spans="1:13" x14ac:dyDescent="0.25">
      <c r="A105" s="18"/>
      <c r="B105" s="18"/>
      <c r="C105" s="18"/>
      <c r="D105" s="18"/>
      <c r="E105" s="29"/>
      <c r="F105" s="10"/>
      <c r="G105" s="30"/>
      <c r="H105" s="18"/>
      <c r="I105" s="29"/>
      <c r="K105" s="18"/>
      <c r="M105" s="62"/>
    </row>
    <row r="106" spans="1:13" x14ac:dyDescent="0.25">
      <c r="A106" s="18"/>
      <c r="B106" s="18"/>
      <c r="C106" s="18"/>
      <c r="D106" s="18"/>
      <c r="E106" s="29"/>
      <c r="F106" s="10"/>
      <c r="G106" s="30"/>
      <c r="H106" s="18"/>
      <c r="I106" s="18"/>
      <c r="K106" s="18"/>
      <c r="M106" s="62"/>
    </row>
    <row r="107" spans="1:13" x14ac:dyDescent="0.25">
      <c r="A107" s="18"/>
      <c r="B107" s="18"/>
      <c r="C107" s="18"/>
      <c r="D107" s="18"/>
      <c r="E107" s="29"/>
      <c r="F107" s="10"/>
      <c r="G107" s="30"/>
      <c r="H107" s="18"/>
      <c r="I107" s="29"/>
      <c r="K107" s="29"/>
      <c r="M107" s="62"/>
    </row>
    <row r="108" spans="1:13" x14ac:dyDescent="0.25">
      <c r="A108" s="18"/>
      <c r="B108" s="18"/>
      <c r="C108" s="18"/>
      <c r="D108" s="18"/>
      <c r="E108" s="29"/>
      <c r="F108" s="10"/>
      <c r="G108" s="18"/>
      <c r="H108" s="18"/>
      <c r="I108" s="18"/>
      <c r="K108" s="29"/>
      <c r="M108" s="62"/>
    </row>
    <row r="109" spans="1:13" x14ac:dyDescent="0.25">
      <c r="A109" s="18"/>
      <c r="B109" s="18"/>
      <c r="C109" s="18"/>
      <c r="D109" s="18"/>
      <c r="E109" s="29"/>
      <c r="F109" s="10"/>
      <c r="G109" s="18"/>
      <c r="H109" s="18"/>
      <c r="I109" s="18"/>
      <c r="K109" s="29"/>
      <c r="M109" s="62"/>
    </row>
    <row r="110" spans="1:13" x14ac:dyDescent="0.25">
      <c r="A110" s="18"/>
      <c r="B110" s="18"/>
      <c r="C110" s="18"/>
      <c r="D110" s="18"/>
      <c r="E110" s="29"/>
      <c r="F110" s="10"/>
      <c r="G110" s="18"/>
      <c r="H110" s="18"/>
      <c r="I110" s="18"/>
      <c r="K110" s="29"/>
      <c r="M110" s="62"/>
    </row>
    <row r="111" spans="1:13" x14ac:dyDescent="0.25">
      <c r="A111" s="18"/>
      <c r="B111" s="18"/>
      <c r="C111" s="18"/>
      <c r="D111" s="18"/>
      <c r="E111" s="29"/>
      <c r="F111" s="10"/>
      <c r="G111" s="18"/>
      <c r="H111" s="18"/>
      <c r="I111" s="18"/>
      <c r="K111" s="18"/>
      <c r="M111" s="62"/>
    </row>
    <row r="112" spans="1:13" x14ac:dyDescent="0.25">
      <c r="A112" s="18"/>
      <c r="B112" s="18"/>
      <c r="C112" s="18"/>
      <c r="D112" s="18"/>
      <c r="E112" s="29"/>
      <c r="F112" s="10"/>
      <c r="G112" s="18"/>
      <c r="H112" s="18"/>
      <c r="I112" s="18"/>
      <c r="K112" s="18"/>
      <c r="M112" s="62"/>
    </row>
    <row r="113" spans="1:13" x14ac:dyDescent="0.25">
      <c r="A113" s="18"/>
      <c r="B113" s="18"/>
      <c r="C113" s="18"/>
      <c r="D113" s="18"/>
      <c r="E113" s="29"/>
      <c r="F113" s="10"/>
      <c r="G113" s="18"/>
      <c r="H113" s="18"/>
      <c r="I113" s="18"/>
      <c r="K113" s="29"/>
      <c r="M113" s="62"/>
    </row>
    <row r="114" spans="1:13" x14ac:dyDescent="0.25">
      <c r="A114" s="18"/>
      <c r="B114" s="18"/>
      <c r="C114" s="18"/>
      <c r="D114" s="18"/>
      <c r="E114" s="29"/>
      <c r="F114" s="10"/>
      <c r="G114" s="18"/>
      <c r="H114" s="18"/>
      <c r="I114" s="18"/>
      <c r="K114" s="29"/>
      <c r="M114" s="62"/>
    </row>
    <row r="115" spans="1:13" x14ac:dyDescent="0.25">
      <c r="A115" s="18"/>
      <c r="B115" s="18"/>
      <c r="C115" s="18"/>
      <c r="D115" s="18"/>
      <c r="G115" s="18"/>
      <c r="H115" s="18"/>
      <c r="I115" s="18"/>
      <c r="K115" s="29"/>
      <c r="M115" s="62"/>
    </row>
    <row r="116" spans="1:13" x14ac:dyDescent="0.25">
      <c r="A116" s="18"/>
      <c r="C116" s="18"/>
      <c r="D116" s="18"/>
      <c r="H116" s="18"/>
      <c r="K116" s="18"/>
      <c r="M116" s="62"/>
    </row>
    <row r="117" spans="1:13" x14ac:dyDescent="0.25">
      <c r="K117" s="28"/>
      <c r="M117" s="62"/>
    </row>
    <row r="118" spans="1:13" x14ac:dyDescent="0.25">
      <c r="M118" s="62"/>
    </row>
    <row r="119" spans="1:13" x14ac:dyDescent="0.25">
      <c r="M119" s="62"/>
    </row>
    <row r="120" spans="1:13" x14ac:dyDescent="0.25">
      <c r="M120" s="62"/>
    </row>
    <row r="121" spans="1:13" x14ac:dyDescent="0.25">
      <c r="M121" s="62"/>
    </row>
    <row r="122" spans="1:13" x14ac:dyDescent="0.25">
      <c r="M122" s="62"/>
    </row>
    <row r="123" spans="1:13" x14ac:dyDescent="0.25">
      <c r="M123" s="62"/>
    </row>
    <row r="124" spans="1:13" x14ac:dyDescent="0.25">
      <c r="M124" s="62"/>
    </row>
    <row r="125" spans="1:13" x14ac:dyDescent="0.25">
      <c r="M125" s="62"/>
    </row>
    <row r="126" spans="1:13" x14ac:dyDescent="0.25">
      <c r="M126" s="62"/>
    </row>
    <row r="127" spans="1:13" x14ac:dyDescent="0.25">
      <c r="M127" s="62"/>
    </row>
    <row r="128" spans="1:13" x14ac:dyDescent="0.25">
      <c r="M128" s="62"/>
    </row>
    <row r="129" spans="13:13" x14ac:dyDescent="0.25">
      <c r="M129" s="62"/>
    </row>
    <row r="130" spans="13:13" x14ac:dyDescent="0.25">
      <c r="M130" s="62"/>
    </row>
    <row r="131" spans="13:13" x14ac:dyDescent="0.25">
      <c r="M131" s="62"/>
    </row>
    <row r="132" spans="13:13" x14ac:dyDescent="0.25">
      <c r="M132" s="62"/>
    </row>
    <row r="133" spans="13:13" x14ac:dyDescent="0.25">
      <c r="M133" s="62"/>
    </row>
    <row r="134" spans="13:13" x14ac:dyDescent="0.25">
      <c r="M134" s="62"/>
    </row>
    <row r="135" spans="13:13" x14ac:dyDescent="0.25">
      <c r="M135" s="62"/>
    </row>
    <row r="136" spans="13:13" x14ac:dyDescent="0.25">
      <c r="M136" s="62"/>
    </row>
    <row r="137" spans="13:13" x14ac:dyDescent="0.25">
      <c r="M137" s="62"/>
    </row>
    <row r="138" spans="13:13" x14ac:dyDescent="0.25">
      <c r="M138" s="62"/>
    </row>
    <row r="139" spans="13:13" x14ac:dyDescent="0.25">
      <c r="M139" s="62"/>
    </row>
    <row r="140" spans="13:13" x14ac:dyDescent="0.25">
      <c r="M140" s="62"/>
    </row>
    <row r="141" spans="13:13" x14ac:dyDescent="0.25">
      <c r="M141" s="62"/>
    </row>
    <row r="142" spans="13:13" x14ac:dyDescent="0.25">
      <c r="M142" s="62"/>
    </row>
    <row r="143" spans="13:13" x14ac:dyDescent="0.25">
      <c r="M143" s="62"/>
    </row>
    <row r="144" spans="13:13" x14ac:dyDescent="0.25">
      <c r="M144" s="62"/>
    </row>
    <row r="145" spans="13:13" x14ac:dyDescent="0.25">
      <c r="M145" s="62"/>
    </row>
    <row r="146" spans="13:13" x14ac:dyDescent="0.25">
      <c r="M146" s="62"/>
    </row>
    <row r="147" spans="13:13" x14ac:dyDescent="0.25">
      <c r="M147" s="62"/>
    </row>
    <row r="148" spans="13:13" x14ac:dyDescent="0.25">
      <c r="M148" s="62"/>
    </row>
    <row r="149" spans="13:13" x14ac:dyDescent="0.25">
      <c r="M149" s="62"/>
    </row>
    <row r="150" spans="13:13" x14ac:dyDescent="0.25">
      <c r="M150" s="62"/>
    </row>
    <row r="151" spans="13:13" x14ac:dyDescent="0.25">
      <c r="M151" s="62"/>
    </row>
    <row r="152" spans="13:13" x14ac:dyDescent="0.25">
      <c r="M152" s="62"/>
    </row>
    <row r="153" spans="13:13" x14ac:dyDescent="0.25">
      <c r="M153" s="62"/>
    </row>
    <row r="154" spans="13:13" x14ac:dyDescent="0.25">
      <c r="M154" s="62"/>
    </row>
    <row r="155" spans="13:13" x14ac:dyDescent="0.25">
      <c r="M155" s="62"/>
    </row>
    <row r="156" spans="13:13" x14ac:dyDescent="0.25">
      <c r="M156" s="62"/>
    </row>
    <row r="157" spans="13:13" x14ac:dyDescent="0.25">
      <c r="M157" s="62"/>
    </row>
    <row r="158" spans="13:13" x14ac:dyDescent="0.25">
      <c r="M158" s="62"/>
    </row>
    <row r="159" spans="13:13" x14ac:dyDescent="0.25">
      <c r="M159" s="62"/>
    </row>
    <row r="160" spans="13:13" x14ac:dyDescent="0.25">
      <c r="M160" s="62"/>
    </row>
    <row r="161" spans="13:13" x14ac:dyDescent="0.25">
      <c r="M161" s="62"/>
    </row>
    <row r="162" spans="13:13" x14ac:dyDescent="0.25">
      <c r="M162" s="62"/>
    </row>
    <row r="163" spans="13:13" x14ac:dyDescent="0.25">
      <c r="M163" s="62"/>
    </row>
    <row r="164" spans="13:13" x14ac:dyDescent="0.25">
      <c r="M164" s="62"/>
    </row>
    <row r="165" spans="13:13" x14ac:dyDescent="0.25">
      <c r="M165" s="62"/>
    </row>
    <row r="166" spans="13:13" x14ac:dyDescent="0.25">
      <c r="M166" s="62"/>
    </row>
    <row r="167" spans="13:13" x14ac:dyDescent="0.25">
      <c r="M167" s="62"/>
    </row>
    <row r="168" spans="13:13" x14ac:dyDescent="0.25">
      <c r="M168" s="62"/>
    </row>
    <row r="169" spans="13:13" x14ac:dyDescent="0.25">
      <c r="M169" s="62"/>
    </row>
    <row r="170" spans="13:13" x14ac:dyDescent="0.25">
      <c r="M170" s="62"/>
    </row>
    <row r="171" spans="13:13" x14ac:dyDescent="0.25">
      <c r="M171" s="62"/>
    </row>
    <row r="172" spans="13:13" x14ac:dyDescent="0.25">
      <c r="M172" s="62"/>
    </row>
    <row r="173" spans="13:13" x14ac:dyDescent="0.25">
      <c r="M173" s="62"/>
    </row>
    <row r="174" spans="13:13" x14ac:dyDescent="0.25">
      <c r="M174" s="62"/>
    </row>
    <row r="175" spans="13:13" x14ac:dyDescent="0.25">
      <c r="M175" s="62"/>
    </row>
    <row r="176" spans="13:13" x14ac:dyDescent="0.25">
      <c r="M176" s="62"/>
    </row>
    <row r="177" spans="13:13" x14ac:dyDescent="0.25">
      <c r="M177" s="62"/>
    </row>
    <row r="178" spans="13:13" x14ac:dyDescent="0.25">
      <c r="M178" s="62"/>
    </row>
    <row r="179" spans="13:13" x14ac:dyDescent="0.25">
      <c r="M179" s="62"/>
    </row>
    <row r="180" spans="13:13" x14ac:dyDescent="0.25">
      <c r="M180" s="62"/>
    </row>
    <row r="181" spans="13:13" x14ac:dyDescent="0.25">
      <c r="M181" s="62"/>
    </row>
    <row r="182" spans="13:13" x14ac:dyDescent="0.25">
      <c r="M182" s="62"/>
    </row>
    <row r="183" spans="13:13" x14ac:dyDescent="0.25">
      <c r="M183" s="62"/>
    </row>
    <row r="184" spans="13:13" x14ac:dyDescent="0.25">
      <c r="M184" s="62"/>
    </row>
    <row r="185" spans="13:13" x14ac:dyDescent="0.25">
      <c r="M185" s="62"/>
    </row>
    <row r="186" spans="13:13" x14ac:dyDescent="0.25">
      <c r="M186" s="62"/>
    </row>
    <row r="187" spans="13:13" x14ac:dyDescent="0.25">
      <c r="M187" s="62"/>
    </row>
    <row r="188" spans="13:13" x14ac:dyDescent="0.25">
      <c r="M188" s="62"/>
    </row>
    <row r="189" spans="13:13" x14ac:dyDescent="0.25">
      <c r="M189" s="62"/>
    </row>
    <row r="190" spans="13:13" x14ac:dyDescent="0.25">
      <c r="M190" s="62"/>
    </row>
    <row r="191" spans="13:13" x14ac:dyDescent="0.25">
      <c r="M191" s="62"/>
    </row>
    <row r="192" spans="13:13" x14ac:dyDescent="0.25">
      <c r="M192" s="62"/>
    </row>
    <row r="193" spans="13:13" x14ac:dyDescent="0.25">
      <c r="M193" s="62"/>
    </row>
    <row r="194" spans="13:13" x14ac:dyDescent="0.25">
      <c r="M194" s="62"/>
    </row>
    <row r="195" spans="13:13" x14ac:dyDescent="0.25">
      <c r="M195" s="62"/>
    </row>
    <row r="196" spans="13:13" x14ac:dyDescent="0.25">
      <c r="M196" s="62"/>
    </row>
    <row r="197" spans="13:13" x14ac:dyDescent="0.25">
      <c r="M197" s="62"/>
    </row>
    <row r="198" spans="13:13" x14ac:dyDescent="0.25">
      <c r="M198" s="62"/>
    </row>
    <row r="199" spans="13:13" x14ac:dyDescent="0.25">
      <c r="M199" s="62"/>
    </row>
    <row r="200" spans="13:13" x14ac:dyDescent="0.25">
      <c r="M200" s="62"/>
    </row>
    <row r="201" spans="13:13" x14ac:dyDescent="0.25">
      <c r="M201" s="62"/>
    </row>
    <row r="202" spans="13:13" x14ac:dyDescent="0.25">
      <c r="M202" s="62"/>
    </row>
    <row r="203" spans="13:13" x14ac:dyDescent="0.25">
      <c r="M203" s="62"/>
    </row>
    <row r="204" spans="13:13" x14ac:dyDescent="0.25">
      <c r="M204" s="62"/>
    </row>
    <row r="205" spans="13:13" x14ac:dyDescent="0.25">
      <c r="M205" s="62"/>
    </row>
    <row r="206" spans="13:13" x14ac:dyDescent="0.25">
      <c r="M206" s="62"/>
    </row>
    <row r="207" spans="13:13" x14ac:dyDescent="0.25">
      <c r="M207" s="62"/>
    </row>
    <row r="208" spans="13:13" x14ac:dyDescent="0.25">
      <c r="M208" s="62"/>
    </row>
    <row r="209" spans="13:13" x14ac:dyDescent="0.25">
      <c r="M209" s="62"/>
    </row>
    <row r="210" spans="13:13" x14ac:dyDescent="0.25">
      <c r="M210" s="62"/>
    </row>
    <row r="211" spans="13:13" x14ac:dyDescent="0.25">
      <c r="M211" s="62"/>
    </row>
    <row r="212" spans="13:13" x14ac:dyDescent="0.25">
      <c r="M212" s="62"/>
    </row>
    <row r="213" spans="13:13" x14ac:dyDescent="0.25">
      <c r="M213" s="62"/>
    </row>
    <row r="214" spans="13:13" x14ac:dyDescent="0.25">
      <c r="M214" s="62"/>
    </row>
    <row r="215" spans="13:13" x14ac:dyDescent="0.25">
      <c r="M215" s="62"/>
    </row>
    <row r="216" spans="13:13" x14ac:dyDescent="0.25">
      <c r="M216" s="62"/>
    </row>
    <row r="217" spans="13:13" x14ac:dyDescent="0.25">
      <c r="M217" s="62"/>
    </row>
    <row r="218" spans="13:13" x14ac:dyDescent="0.25">
      <c r="M218" s="62"/>
    </row>
    <row r="219" spans="13:13" x14ac:dyDescent="0.25">
      <c r="M219" s="62"/>
    </row>
    <row r="220" spans="13:13" x14ac:dyDescent="0.25">
      <c r="M220" s="62"/>
    </row>
    <row r="221" spans="13:13" x14ac:dyDescent="0.25">
      <c r="M221" s="62"/>
    </row>
    <row r="222" spans="13:13" x14ac:dyDescent="0.25">
      <c r="M222" s="62"/>
    </row>
    <row r="223" spans="13:13" x14ac:dyDescent="0.25">
      <c r="M223" s="62"/>
    </row>
    <row r="224" spans="13:13" x14ac:dyDescent="0.25">
      <c r="M224" s="62"/>
    </row>
    <row r="225" spans="13:13" x14ac:dyDescent="0.25">
      <c r="M225" s="62"/>
    </row>
    <row r="226" spans="13:13" x14ac:dyDescent="0.25">
      <c r="M226" s="62"/>
    </row>
    <row r="227" spans="13:13" x14ac:dyDescent="0.25">
      <c r="M227" s="62"/>
    </row>
    <row r="228" spans="13:13" x14ac:dyDescent="0.25">
      <c r="M228" s="62"/>
    </row>
    <row r="229" spans="13:13" x14ac:dyDescent="0.25">
      <c r="M229" s="62"/>
    </row>
    <row r="230" spans="13:13" x14ac:dyDescent="0.25">
      <c r="M230" s="62"/>
    </row>
    <row r="231" spans="13:13" x14ac:dyDescent="0.25">
      <c r="M231" s="62"/>
    </row>
    <row r="232" spans="13:13" x14ac:dyDescent="0.25">
      <c r="M232" s="62"/>
    </row>
    <row r="233" spans="13:13" x14ac:dyDescent="0.25">
      <c r="M233" s="62"/>
    </row>
    <row r="234" spans="13:13" x14ac:dyDescent="0.25">
      <c r="M234" s="62"/>
    </row>
    <row r="235" spans="13:13" x14ac:dyDescent="0.25">
      <c r="M235" s="62"/>
    </row>
    <row r="236" spans="13:13" x14ac:dyDescent="0.25">
      <c r="M236" s="62"/>
    </row>
    <row r="237" spans="13:13" x14ac:dyDescent="0.25">
      <c r="M237" s="62"/>
    </row>
    <row r="238" spans="13:13" x14ac:dyDescent="0.25">
      <c r="M238" s="62"/>
    </row>
    <row r="239" spans="13:13" x14ac:dyDescent="0.25">
      <c r="M239" s="62"/>
    </row>
    <row r="240" spans="13:13" x14ac:dyDescent="0.25">
      <c r="M240" s="62"/>
    </row>
    <row r="241" spans="13:13" x14ac:dyDescent="0.25">
      <c r="M241" s="62"/>
    </row>
    <row r="242" spans="13:13" x14ac:dyDescent="0.25">
      <c r="M242" s="62"/>
    </row>
    <row r="243" spans="13:13" x14ac:dyDescent="0.25">
      <c r="M243" s="62"/>
    </row>
    <row r="244" spans="13:13" x14ac:dyDescent="0.25">
      <c r="M244" s="62"/>
    </row>
    <row r="245" spans="13:13" x14ac:dyDescent="0.25">
      <c r="M245" s="62"/>
    </row>
    <row r="246" spans="13:13" x14ac:dyDescent="0.25">
      <c r="M246" s="62"/>
    </row>
    <row r="247" spans="13:13" x14ac:dyDescent="0.25">
      <c r="M247" s="62"/>
    </row>
    <row r="248" spans="13:13" x14ac:dyDescent="0.25">
      <c r="M248" s="62"/>
    </row>
    <row r="249" spans="13:13" x14ac:dyDescent="0.25">
      <c r="M249" s="62"/>
    </row>
    <row r="250" spans="13:13" x14ac:dyDescent="0.25">
      <c r="M250" s="62"/>
    </row>
    <row r="251" spans="13:13" x14ac:dyDescent="0.25">
      <c r="M251" s="62"/>
    </row>
    <row r="252" spans="13:13" x14ac:dyDescent="0.25">
      <c r="M252" s="62"/>
    </row>
    <row r="253" spans="13:13" x14ac:dyDescent="0.25">
      <c r="M253" s="62"/>
    </row>
    <row r="254" spans="13:13" x14ac:dyDescent="0.25">
      <c r="M254" s="62"/>
    </row>
    <row r="255" spans="13:13" x14ac:dyDescent="0.25">
      <c r="M255" s="62"/>
    </row>
    <row r="256" spans="13:13" x14ac:dyDescent="0.25">
      <c r="M256" s="62"/>
    </row>
    <row r="257" spans="13:13" x14ac:dyDescent="0.25">
      <c r="M257" s="62"/>
    </row>
    <row r="258" spans="13:13" x14ac:dyDescent="0.25">
      <c r="M258" s="62"/>
    </row>
    <row r="259" spans="13:13" x14ac:dyDescent="0.25">
      <c r="M259" s="62"/>
    </row>
    <row r="260" spans="13:13" x14ac:dyDescent="0.25">
      <c r="M260" s="62"/>
    </row>
    <row r="261" spans="13:13" x14ac:dyDescent="0.25">
      <c r="M261" s="62"/>
    </row>
    <row r="262" spans="13:13" x14ac:dyDescent="0.25">
      <c r="M262" s="62"/>
    </row>
    <row r="263" spans="13:13" x14ac:dyDescent="0.25">
      <c r="M263" s="62"/>
    </row>
    <row r="264" spans="13:13" x14ac:dyDescent="0.25">
      <c r="M264" s="62"/>
    </row>
    <row r="265" spans="13:13" x14ac:dyDescent="0.25">
      <c r="M265" s="62"/>
    </row>
    <row r="266" spans="13:13" x14ac:dyDescent="0.25">
      <c r="M266" s="62"/>
    </row>
    <row r="267" spans="13:13" x14ac:dyDescent="0.25">
      <c r="M267" s="62"/>
    </row>
    <row r="268" spans="13:13" x14ac:dyDescent="0.25">
      <c r="M268" s="62"/>
    </row>
    <row r="269" spans="13:13" x14ac:dyDescent="0.25">
      <c r="M269" s="62"/>
    </row>
    <row r="270" spans="13:13" x14ac:dyDescent="0.25">
      <c r="M270" s="62"/>
    </row>
    <row r="271" spans="13:13" x14ac:dyDescent="0.25">
      <c r="M271" s="62"/>
    </row>
    <row r="272" spans="13:13" x14ac:dyDescent="0.25">
      <c r="M272" s="62"/>
    </row>
    <row r="273" spans="13:13" x14ac:dyDescent="0.25">
      <c r="M273" s="62"/>
    </row>
    <row r="274" spans="13:13" x14ac:dyDescent="0.25">
      <c r="M274" s="62"/>
    </row>
    <row r="275" spans="13:13" x14ac:dyDescent="0.25">
      <c r="M275" s="62"/>
    </row>
    <row r="276" spans="13:13" x14ac:dyDescent="0.25">
      <c r="M276" s="62"/>
    </row>
    <row r="277" spans="13:13" x14ac:dyDescent="0.25">
      <c r="M277" s="62"/>
    </row>
    <row r="278" spans="13:13" x14ac:dyDescent="0.25">
      <c r="M278" s="62"/>
    </row>
    <row r="279" spans="13:13" x14ac:dyDescent="0.25">
      <c r="M279" s="62"/>
    </row>
    <row r="280" spans="13:13" x14ac:dyDescent="0.25">
      <c r="M280" s="62"/>
    </row>
    <row r="281" spans="13:13" x14ac:dyDescent="0.25">
      <c r="M281" s="62"/>
    </row>
    <row r="282" spans="13:13" x14ac:dyDescent="0.25">
      <c r="M282" s="62"/>
    </row>
    <row r="283" spans="13:13" x14ac:dyDescent="0.25">
      <c r="M283" s="62"/>
    </row>
    <row r="284" spans="13:13" x14ac:dyDescent="0.25">
      <c r="M284" s="62"/>
    </row>
    <row r="285" spans="13:13" x14ac:dyDescent="0.25">
      <c r="M285" s="62"/>
    </row>
    <row r="286" spans="13:13" x14ac:dyDescent="0.25">
      <c r="M286" s="62"/>
    </row>
    <row r="287" spans="13:13" x14ac:dyDescent="0.25">
      <c r="M287" s="62"/>
    </row>
    <row r="288" spans="13:13" x14ac:dyDescent="0.25">
      <c r="M288" s="62"/>
    </row>
    <row r="289" spans="13:13" x14ac:dyDescent="0.25">
      <c r="M289" s="62"/>
    </row>
    <row r="290" spans="13:13" x14ac:dyDescent="0.25">
      <c r="M290" s="62"/>
    </row>
    <row r="291" spans="13:13" x14ac:dyDescent="0.25">
      <c r="M291" s="62"/>
    </row>
    <row r="292" spans="13:13" x14ac:dyDescent="0.25">
      <c r="M292" s="62"/>
    </row>
    <row r="293" spans="13:13" x14ac:dyDescent="0.25">
      <c r="M293" s="62"/>
    </row>
    <row r="294" spans="13:13" x14ac:dyDescent="0.25">
      <c r="M294" s="62"/>
    </row>
    <row r="295" spans="13:13" x14ac:dyDescent="0.25">
      <c r="M295" s="62"/>
    </row>
    <row r="296" spans="13:13" x14ac:dyDescent="0.25">
      <c r="M296" s="62"/>
    </row>
    <row r="297" spans="13:13" x14ac:dyDescent="0.25">
      <c r="M297" s="62"/>
    </row>
    <row r="298" spans="13:13" x14ac:dyDescent="0.25">
      <c r="M298" s="62"/>
    </row>
    <row r="299" spans="13:13" x14ac:dyDescent="0.25">
      <c r="M299" s="62"/>
    </row>
    <row r="300" spans="13:13" x14ac:dyDescent="0.25">
      <c r="M300" s="62"/>
    </row>
    <row r="301" spans="13:13" x14ac:dyDescent="0.25">
      <c r="M301" s="62"/>
    </row>
    <row r="302" spans="13:13" x14ac:dyDescent="0.25">
      <c r="M302" s="62"/>
    </row>
    <row r="303" spans="13:13" x14ac:dyDescent="0.25">
      <c r="M303" s="62"/>
    </row>
    <row r="304" spans="13:13" x14ac:dyDescent="0.25">
      <c r="M304" s="62"/>
    </row>
    <row r="305" spans="13:13" x14ac:dyDescent="0.25">
      <c r="M305" s="62"/>
    </row>
    <row r="306" spans="13:13" x14ac:dyDescent="0.25">
      <c r="M306" s="62"/>
    </row>
    <row r="307" spans="13:13" x14ac:dyDescent="0.25">
      <c r="M307" s="62"/>
    </row>
    <row r="308" spans="13:13" x14ac:dyDescent="0.25">
      <c r="M308" s="62"/>
    </row>
    <row r="309" spans="13:13" x14ac:dyDescent="0.25">
      <c r="M309" s="62"/>
    </row>
    <row r="310" spans="13:13" x14ac:dyDescent="0.25">
      <c r="M310" s="62"/>
    </row>
    <row r="311" spans="13:13" x14ac:dyDescent="0.25">
      <c r="M311" s="62"/>
    </row>
    <row r="312" spans="13:13" x14ac:dyDescent="0.25">
      <c r="M312" s="62"/>
    </row>
    <row r="313" spans="13:13" x14ac:dyDescent="0.25">
      <c r="M313" s="62"/>
    </row>
    <row r="314" spans="13:13" x14ac:dyDescent="0.25">
      <c r="M314" s="62"/>
    </row>
    <row r="315" spans="13:13" x14ac:dyDescent="0.25">
      <c r="M315" s="62"/>
    </row>
    <row r="316" spans="13:13" x14ac:dyDescent="0.25">
      <c r="M316" s="62"/>
    </row>
    <row r="317" spans="13:13" x14ac:dyDescent="0.25">
      <c r="M317" s="62"/>
    </row>
    <row r="318" spans="13:13" x14ac:dyDescent="0.25">
      <c r="M318" s="62"/>
    </row>
    <row r="319" spans="13:13" x14ac:dyDescent="0.25">
      <c r="M319" s="62"/>
    </row>
    <row r="320" spans="13:13" x14ac:dyDescent="0.25">
      <c r="M320" s="62"/>
    </row>
    <row r="321" spans="13:13" x14ac:dyDescent="0.25">
      <c r="M321" s="62"/>
    </row>
    <row r="322" spans="13:13" x14ac:dyDescent="0.25">
      <c r="M322" s="62"/>
    </row>
    <row r="323" spans="13:13" x14ac:dyDescent="0.25">
      <c r="M323" s="62"/>
    </row>
    <row r="324" spans="13:13" x14ac:dyDescent="0.25">
      <c r="M324" s="62"/>
    </row>
    <row r="325" spans="13:13" x14ac:dyDescent="0.25">
      <c r="M325" s="62"/>
    </row>
    <row r="326" spans="13:13" x14ac:dyDescent="0.25">
      <c r="M326" s="62"/>
    </row>
    <row r="327" spans="13:13" x14ac:dyDescent="0.25">
      <c r="M327" s="62"/>
    </row>
    <row r="328" spans="13:13" x14ac:dyDescent="0.25">
      <c r="M328" s="62"/>
    </row>
    <row r="329" spans="13:13" x14ac:dyDescent="0.25">
      <c r="M329" s="62"/>
    </row>
    <row r="330" spans="13:13" x14ac:dyDescent="0.25">
      <c r="M330" s="62"/>
    </row>
    <row r="331" spans="13:13" x14ac:dyDescent="0.25">
      <c r="M331" s="62"/>
    </row>
    <row r="332" spans="13:13" x14ac:dyDescent="0.25">
      <c r="M332" s="62"/>
    </row>
    <row r="333" spans="13:13" x14ac:dyDescent="0.25">
      <c r="M333" s="62"/>
    </row>
    <row r="334" spans="13:13" x14ac:dyDescent="0.25">
      <c r="M334" s="62"/>
    </row>
    <row r="335" spans="13:13" x14ac:dyDescent="0.25">
      <c r="M335" s="62"/>
    </row>
    <row r="336" spans="13:13" x14ac:dyDescent="0.25">
      <c r="M336" s="62"/>
    </row>
    <row r="337" spans="13:13" x14ac:dyDescent="0.25">
      <c r="M337" s="62"/>
    </row>
    <row r="338" spans="13:13" x14ac:dyDescent="0.25">
      <c r="M338" s="62"/>
    </row>
    <row r="339" spans="13:13" x14ac:dyDescent="0.25">
      <c r="M339" s="62"/>
    </row>
    <row r="340" spans="13:13" x14ac:dyDescent="0.25">
      <c r="M340" s="62"/>
    </row>
    <row r="341" spans="13:13" x14ac:dyDescent="0.25">
      <c r="M341" s="62"/>
    </row>
    <row r="342" spans="13:13" x14ac:dyDescent="0.25">
      <c r="M342" s="62"/>
    </row>
    <row r="343" spans="13:13" x14ac:dyDescent="0.25">
      <c r="M343" s="62"/>
    </row>
    <row r="344" spans="13:13" x14ac:dyDescent="0.25">
      <c r="M344" s="62"/>
    </row>
    <row r="345" spans="13:13" x14ac:dyDescent="0.25">
      <c r="M345" s="62"/>
    </row>
    <row r="346" spans="13:13" x14ac:dyDescent="0.25">
      <c r="M346" s="62"/>
    </row>
    <row r="347" spans="13:13" x14ac:dyDescent="0.25">
      <c r="M347" s="62"/>
    </row>
    <row r="348" spans="13:13" x14ac:dyDescent="0.25">
      <c r="M348" s="62"/>
    </row>
    <row r="349" spans="13:13" x14ac:dyDescent="0.25">
      <c r="M349" s="62"/>
    </row>
    <row r="350" spans="13:13" x14ac:dyDescent="0.25">
      <c r="M350" s="62"/>
    </row>
    <row r="351" spans="13:13" x14ac:dyDescent="0.25">
      <c r="M351" s="62"/>
    </row>
    <row r="352" spans="13:13" x14ac:dyDescent="0.25">
      <c r="M352" s="62"/>
    </row>
    <row r="353" spans="13:13" x14ac:dyDescent="0.25">
      <c r="M353" s="62"/>
    </row>
    <row r="354" spans="13:13" x14ac:dyDescent="0.25">
      <c r="M354" s="62"/>
    </row>
    <row r="355" spans="13:13" x14ac:dyDescent="0.25">
      <c r="M355" s="62"/>
    </row>
    <row r="356" spans="13:13" x14ac:dyDescent="0.25">
      <c r="M356" s="62"/>
    </row>
    <row r="357" spans="13:13" x14ac:dyDescent="0.25">
      <c r="M357" s="62"/>
    </row>
    <row r="358" spans="13:13" x14ac:dyDescent="0.25">
      <c r="M358" s="62"/>
    </row>
    <row r="359" spans="13:13" x14ac:dyDescent="0.25">
      <c r="M359" s="62"/>
    </row>
    <row r="360" spans="13:13" x14ac:dyDescent="0.25">
      <c r="M360" s="62"/>
    </row>
    <row r="361" spans="13:13" x14ac:dyDescent="0.25">
      <c r="M361" s="62"/>
    </row>
    <row r="362" spans="13:13" x14ac:dyDescent="0.25">
      <c r="M362" s="62"/>
    </row>
    <row r="363" spans="13:13" x14ac:dyDescent="0.25">
      <c r="M363" s="62"/>
    </row>
    <row r="364" spans="13:13" x14ac:dyDescent="0.25">
      <c r="M364" s="62"/>
    </row>
    <row r="365" spans="13:13" x14ac:dyDescent="0.25">
      <c r="M365" s="62"/>
    </row>
    <row r="366" spans="13:13" x14ac:dyDescent="0.25">
      <c r="M366" s="62"/>
    </row>
    <row r="367" spans="13:13" x14ac:dyDescent="0.25">
      <c r="M367" s="62"/>
    </row>
    <row r="368" spans="13:13" x14ac:dyDescent="0.25">
      <c r="M368" s="62"/>
    </row>
    <row r="369" spans="13:13" x14ac:dyDescent="0.25">
      <c r="M369" s="62"/>
    </row>
    <row r="370" spans="13:13" x14ac:dyDescent="0.25">
      <c r="M370" s="62"/>
    </row>
    <row r="371" spans="13:13" x14ac:dyDescent="0.25">
      <c r="M371" s="62"/>
    </row>
    <row r="372" spans="13:13" x14ac:dyDescent="0.25">
      <c r="M372" s="62"/>
    </row>
    <row r="373" spans="13:13" x14ac:dyDescent="0.25">
      <c r="M373" s="62"/>
    </row>
    <row r="374" spans="13:13" x14ac:dyDescent="0.25">
      <c r="M374" s="62"/>
    </row>
    <row r="375" spans="13:13" x14ac:dyDescent="0.25">
      <c r="M375" s="62"/>
    </row>
    <row r="376" spans="13:13" x14ac:dyDescent="0.25">
      <c r="M376" s="62"/>
    </row>
    <row r="377" spans="13:13" x14ac:dyDescent="0.25">
      <c r="M377" s="62"/>
    </row>
    <row r="378" spans="13:13" x14ac:dyDescent="0.25">
      <c r="M378" s="62"/>
    </row>
  </sheetData>
  <sheetProtection selectLockedCells="1" sort="0" pivotTables="0" selectUnlockedCells="1"/>
  <sortState ref="B31:M49">
    <sortCondition ref="B30"/>
  </sortState>
  <mergeCells count="13">
    <mergeCell ref="A1:M1"/>
    <mergeCell ref="A2:M2"/>
    <mergeCell ref="A3:M3"/>
    <mergeCell ref="G10:L10"/>
    <mergeCell ref="A10:B10"/>
    <mergeCell ref="A4:M4"/>
    <mergeCell ref="M5:M7"/>
    <mergeCell ref="A5:E5"/>
    <mergeCell ref="A6:E6"/>
    <mergeCell ref="A7:E7"/>
    <mergeCell ref="A8:E8"/>
    <mergeCell ref="A9:E9"/>
    <mergeCell ref="G7:L7"/>
  </mergeCells>
  <printOptions horizontalCentered="1"/>
  <pageMargins left="0.25" right="0.25" top="0.5" bottom="0.5" header="0.25" footer="0.25"/>
  <pageSetup scale="71" orientation="landscape" r:id="rId1"/>
  <headerFooter>
    <oddFooter>&amp;C&amp;"-,Italic"&amp;10Page &amp;P of &amp;N&amp;R&amp;"-,Italic"&amp;10TF 2014 Oct, 01/07/2015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9"/>
  <sheetViews>
    <sheetView topLeftCell="A28" zoomScaleNormal="100" workbookViewId="0">
      <selection activeCell="M76" sqref="M76"/>
    </sheetView>
  </sheetViews>
  <sheetFormatPr defaultColWidth="9.140625" defaultRowHeight="15" x14ac:dyDescent="0.25"/>
  <cols>
    <col min="1" max="1" width="5" style="161" bestFit="1" customWidth="1"/>
    <col min="2" max="2" width="39.42578125" style="162" bestFit="1" customWidth="1"/>
    <col min="3" max="4" width="6.7109375" style="163" customWidth="1"/>
    <col min="5" max="5" width="14.28515625" style="163" customWidth="1"/>
    <col min="6" max="6" width="8.7109375" style="163" customWidth="1"/>
    <col min="7" max="9" width="13.7109375" style="163" customWidth="1"/>
    <col min="10" max="10" width="14.28515625" style="163" customWidth="1"/>
    <col min="11" max="11" width="14.85546875" style="163" customWidth="1"/>
    <col min="12" max="12" width="15.7109375" style="163" customWidth="1"/>
    <col min="13" max="13" width="14.7109375" style="164" customWidth="1"/>
    <col min="14" max="16384" width="9.140625" style="159"/>
  </cols>
  <sheetData>
    <row r="1" spans="1:28" ht="15.75" customHeight="1" x14ac:dyDescent="0.25">
      <c r="A1" s="298" t="s">
        <v>53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28" ht="15.75" customHeight="1" x14ac:dyDescent="0.25">
      <c r="A2" s="298" t="s">
        <v>26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28" ht="15.75" customHeight="1" x14ac:dyDescent="0.25">
      <c r="A3" s="299" t="s">
        <v>152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160"/>
    </row>
    <row r="4" spans="1:28" x14ac:dyDescent="0.25">
      <c r="G4" s="163" t="s">
        <v>994</v>
      </c>
    </row>
    <row r="5" spans="1:28" s="168" customFormat="1" ht="20.100000000000001" customHeight="1" x14ac:dyDescent="0.25">
      <c r="A5" s="304" t="s">
        <v>33</v>
      </c>
      <c r="B5" s="305"/>
      <c r="C5" s="305"/>
      <c r="D5" s="305"/>
      <c r="E5" s="305"/>
      <c r="F5" s="306"/>
      <c r="G5" s="165">
        <v>1</v>
      </c>
      <c r="H5" s="166">
        <v>2</v>
      </c>
      <c r="I5" s="166">
        <v>3</v>
      </c>
      <c r="J5" s="166">
        <v>4</v>
      </c>
      <c r="K5" s="166">
        <v>5</v>
      </c>
      <c r="L5" s="167">
        <v>6</v>
      </c>
      <c r="M5" s="307" t="s">
        <v>31</v>
      </c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</row>
    <row r="6" spans="1:28" s="173" customFormat="1" ht="20.100000000000001" customHeight="1" x14ac:dyDescent="0.25">
      <c r="A6" s="304" t="s">
        <v>34</v>
      </c>
      <c r="B6" s="305"/>
      <c r="C6" s="305"/>
      <c r="D6" s="305"/>
      <c r="E6" s="305"/>
      <c r="F6" s="306"/>
      <c r="G6" s="170" t="s">
        <v>46</v>
      </c>
      <c r="H6" s="171" t="s">
        <v>47</v>
      </c>
      <c r="I6" s="171" t="s">
        <v>48</v>
      </c>
      <c r="J6" s="171" t="s">
        <v>49</v>
      </c>
      <c r="K6" s="171" t="s">
        <v>50</v>
      </c>
      <c r="L6" s="172" t="s">
        <v>51</v>
      </c>
      <c r="M6" s="308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</row>
    <row r="7" spans="1:28" s="173" customFormat="1" ht="20.100000000000001" customHeight="1" x14ac:dyDescent="0.25">
      <c r="A7" s="310" t="s">
        <v>39</v>
      </c>
      <c r="B7" s="311"/>
      <c r="C7" s="311"/>
      <c r="D7" s="311"/>
      <c r="E7" s="311"/>
      <c r="F7" s="312"/>
      <c r="G7" s="313">
        <v>21287246</v>
      </c>
      <c r="H7" s="314"/>
      <c r="I7" s="314"/>
      <c r="J7" s="314"/>
      <c r="K7" s="314"/>
      <c r="L7" s="314"/>
      <c r="M7" s="309"/>
    </row>
    <row r="8" spans="1:28" s="173" customFormat="1" ht="20.100000000000001" customHeight="1" x14ac:dyDescent="0.25">
      <c r="A8" s="304" t="s">
        <v>35</v>
      </c>
      <c r="B8" s="305"/>
      <c r="C8" s="305"/>
      <c r="D8" s="305"/>
      <c r="E8" s="305"/>
      <c r="F8" s="306"/>
      <c r="G8" s="175">
        <v>911076.07</v>
      </c>
      <c r="H8" s="176">
        <v>1862342</v>
      </c>
      <c r="I8" s="177">
        <v>1070416.6100000001</v>
      </c>
      <c r="J8" s="177">
        <v>1294791</v>
      </c>
      <c r="K8" s="178">
        <v>1254308.8753610742</v>
      </c>
      <c r="L8" s="179">
        <v>980368.32</v>
      </c>
      <c r="M8" s="180">
        <f>SUM(G8:L8)</f>
        <v>7373302.8753610738</v>
      </c>
    </row>
    <row r="9" spans="1:28" s="173" customFormat="1" ht="20.100000000000001" customHeight="1" x14ac:dyDescent="0.25">
      <c r="A9" s="304" t="s">
        <v>32</v>
      </c>
      <c r="B9" s="305"/>
      <c r="C9" s="305"/>
      <c r="D9" s="305"/>
      <c r="E9" s="305"/>
      <c r="F9" s="306"/>
      <c r="G9" s="181">
        <f>SUM(G8/$G$7)</f>
        <v>4.2799151661046239E-2</v>
      </c>
      <c r="H9" s="182">
        <f t="shared" ref="H9:I9" si="0">SUM(H8/$G$7)</f>
        <v>8.748628169186376E-2</v>
      </c>
      <c r="I9" s="182">
        <f t="shared" si="0"/>
        <v>5.0284410205058937E-2</v>
      </c>
      <c r="J9" s="182">
        <v>6.0999999999999999E-2</v>
      </c>
      <c r="K9" s="182">
        <v>5.8999999999999997E-2</v>
      </c>
      <c r="L9" s="182">
        <v>4.3999999999999997E-2</v>
      </c>
      <c r="M9" s="183">
        <f>SUM(G9:L9)</f>
        <v>0.34456984355796888</v>
      </c>
    </row>
    <row r="10" spans="1:28" s="173" customFormat="1" ht="32.1" customHeight="1" x14ac:dyDescent="0.25">
      <c r="A10" s="303" t="s">
        <v>3</v>
      </c>
      <c r="B10" s="303"/>
      <c r="C10" s="184" t="s">
        <v>9</v>
      </c>
      <c r="D10" s="184" t="s">
        <v>36</v>
      </c>
      <c r="E10" s="185" t="s">
        <v>21</v>
      </c>
      <c r="F10" s="186" t="s">
        <v>42</v>
      </c>
      <c r="G10" s="300" t="s">
        <v>20</v>
      </c>
      <c r="H10" s="301"/>
      <c r="I10" s="301"/>
      <c r="J10" s="301"/>
      <c r="K10" s="301"/>
      <c r="L10" s="302"/>
      <c r="M10" s="187" t="s">
        <v>41</v>
      </c>
    </row>
    <row r="11" spans="1:28" s="200" customFormat="1" ht="15" customHeight="1" x14ac:dyDescent="0.25">
      <c r="A11" s="188">
        <v>1</v>
      </c>
      <c r="B11" s="189" t="s">
        <v>91</v>
      </c>
      <c r="C11" s="190">
        <v>8</v>
      </c>
      <c r="D11" s="191" t="s">
        <v>155</v>
      </c>
      <c r="E11" s="192">
        <v>57802.85</v>
      </c>
      <c r="F11" s="193">
        <v>2.7153747799610801E-3</v>
      </c>
      <c r="G11" s="194">
        <v>2473.9129831040573</v>
      </c>
      <c r="H11" s="195">
        <v>5056.9573130747103</v>
      </c>
      <c r="I11" s="196">
        <v>2906.58</v>
      </c>
      <c r="J11" s="196">
        <v>3515.84</v>
      </c>
      <c r="K11" s="197">
        <v>3405.9187533407298</v>
      </c>
      <c r="L11" s="198">
        <v>2662.0674112008201</v>
      </c>
      <c r="M11" s="199">
        <f>SUM(G11:L11)</f>
        <v>20021.276460720317</v>
      </c>
      <c r="O11" s="201"/>
    </row>
    <row r="12" spans="1:28" s="200" customFormat="1" ht="15" customHeight="1" x14ac:dyDescent="0.25">
      <c r="A12" s="188">
        <v>2</v>
      </c>
      <c r="B12" s="189" t="s">
        <v>92</v>
      </c>
      <c r="C12" s="190">
        <v>8</v>
      </c>
      <c r="D12" s="191" t="s">
        <v>155</v>
      </c>
      <c r="E12" s="192">
        <v>22331.17</v>
      </c>
      <c r="F12" s="193">
        <v>1.0490398972546099E-3</v>
      </c>
      <c r="G12" s="194">
        <v>955.75514686393194</v>
      </c>
      <c r="H12" s="195">
        <v>1953.6713750449101</v>
      </c>
      <c r="I12" s="196">
        <v>1122.9100000000001</v>
      </c>
      <c r="J12" s="196">
        <v>1358.29</v>
      </c>
      <c r="K12" s="197">
        <v>1315.8200795815403</v>
      </c>
      <c r="L12" s="198">
        <v>1028.44548168447</v>
      </c>
      <c r="M12" s="199">
        <v>7734.8920831748519</v>
      </c>
    </row>
    <row r="13" spans="1:28" s="200" customFormat="1" ht="15" customHeight="1" x14ac:dyDescent="0.25">
      <c r="A13" s="188">
        <v>3</v>
      </c>
      <c r="B13" s="189" t="s">
        <v>93</v>
      </c>
      <c r="C13" s="190">
        <v>2</v>
      </c>
      <c r="D13" s="191" t="s">
        <v>156</v>
      </c>
      <c r="E13" s="192">
        <v>24905.48</v>
      </c>
      <c r="F13" s="193">
        <v>1.1699719352043199E-3</v>
      </c>
      <c r="G13" s="194">
        <v>1065.9334327362481</v>
      </c>
      <c r="H13" s="195">
        <v>2178.8882247438701</v>
      </c>
      <c r="I13" s="196">
        <v>1252.3599999999999</v>
      </c>
      <c r="J13" s="196">
        <v>1514.87</v>
      </c>
      <c r="K13" s="197">
        <v>1467.5062110770039</v>
      </c>
      <c r="L13" s="198">
        <v>1147.0034205634099</v>
      </c>
      <c r="M13" s="199">
        <v>8626.561289120531</v>
      </c>
    </row>
    <row r="14" spans="1:28" s="200" customFormat="1" ht="15" customHeight="1" x14ac:dyDescent="0.25">
      <c r="A14" s="188">
        <v>4</v>
      </c>
      <c r="B14" s="189" t="s">
        <v>94</v>
      </c>
      <c r="C14" s="190">
        <v>3</v>
      </c>
      <c r="D14" s="191" t="s">
        <v>155</v>
      </c>
      <c r="E14" s="192">
        <v>21183.61</v>
      </c>
      <c r="F14" s="193">
        <v>9.951315608578361E-4</v>
      </c>
      <c r="G14" s="194">
        <v>906.64055159932332</v>
      </c>
      <c r="H14" s="195">
        <v>1853.27559985057</v>
      </c>
      <c r="I14" s="196">
        <v>1065.21</v>
      </c>
      <c r="J14" s="196">
        <v>1288.49</v>
      </c>
      <c r="K14" s="197">
        <v>1248.2023734548757</v>
      </c>
      <c r="L14" s="198">
        <v>975.59545649717495</v>
      </c>
      <c r="M14" s="199">
        <v>7337.4139814019445</v>
      </c>
    </row>
    <row r="15" spans="1:28" s="200" customFormat="1" ht="15" customHeight="1" x14ac:dyDescent="0.25">
      <c r="A15" s="188">
        <v>5</v>
      </c>
      <c r="B15" s="189" t="s">
        <v>95</v>
      </c>
      <c r="C15" s="190">
        <v>5</v>
      </c>
      <c r="D15" s="191" t="s">
        <v>156</v>
      </c>
      <c r="E15" s="192">
        <v>13319.15</v>
      </c>
      <c r="F15" s="193">
        <v>6.2568686492999305E-4</v>
      </c>
      <c r="G15" s="194">
        <v>570.0483299510388</v>
      </c>
      <c r="H15" s="195">
        <v>1165.2431151135099</v>
      </c>
      <c r="I15" s="196">
        <v>669.75</v>
      </c>
      <c r="J15" s="196">
        <v>810.13</v>
      </c>
      <c r="K15" s="197">
        <v>784.80460329478797</v>
      </c>
      <c r="L15" s="198">
        <v>613.40358061748395</v>
      </c>
      <c r="M15" s="199">
        <v>4613.3796289768206</v>
      </c>
    </row>
    <row r="16" spans="1:28" s="200" customFormat="1" ht="15" customHeight="1" x14ac:dyDescent="0.25">
      <c r="A16" s="188">
        <v>6</v>
      </c>
      <c r="B16" s="189" t="s">
        <v>96</v>
      </c>
      <c r="C16" s="190">
        <v>2</v>
      </c>
      <c r="D16" s="191" t="s">
        <v>156</v>
      </c>
      <c r="E16" s="192">
        <v>8228.1</v>
      </c>
      <c r="F16" s="193">
        <v>3.86527225335737E-4</v>
      </c>
      <c r="G16" s="194">
        <v>352.15570540688731</v>
      </c>
      <c r="H16" s="195">
        <v>719.84600184437397</v>
      </c>
      <c r="I16" s="196">
        <v>413.75</v>
      </c>
      <c r="J16" s="196">
        <v>500.47</v>
      </c>
      <c r="K16" s="197">
        <v>484.82453883091983</v>
      </c>
      <c r="L16" s="198">
        <v>378.93904653665697</v>
      </c>
      <c r="M16" s="199">
        <v>2849.9852926188378</v>
      </c>
    </row>
    <row r="17" spans="1:13" s="200" customFormat="1" ht="15" customHeight="1" x14ac:dyDescent="0.25">
      <c r="A17" s="188">
        <v>7</v>
      </c>
      <c r="B17" s="202" t="s">
        <v>97</v>
      </c>
      <c r="C17" s="190">
        <v>4</v>
      </c>
      <c r="D17" s="191" t="s">
        <v>155</v>
      </c>
      <c r="E17" s="192">
        <v>1293.19</v>
      </c>
      <c r="F17" s="193">
        <v>6.0749522068511703E-5</v>
      </c>
      <c r="G17" s="194">
        <v>55.347435820557919</v>
      </c>
      <c r="H17" s="195">
        <v>113.136404652973</v>
      </c>
      <c r="I17" s="196">
        <v>65.03</v>
      </c>
      <c r="J17" s="196">
        <v>78.66</v>
      </c>
      <c r="K17" s="197">
        <v>76.198666201280645</v>
      </c>
      <c r="L17" s="198">
        <v>59.556906891109698</v>
      </c>
      <c r="M17" s="199">
        <v>447.92941356592127</v>
      </c>
    </row>
    <row r="18" spans="1:13" s="200" customFormat="1" ht="15" customHeight="1" x14ac:dyDescent="0.25">
      <c r="A18" s="188">
        <v>8</v>
      </c>
      <c r="B18" s="189" t="s">
        <v>98</v>
      </c>
      <c r="C18" s="190">
        <v>3</v>
      </c>
      <c r="D18" s="191" t="s">
        <v>155</v>
      </c>
      <c r="E18" s="192">
        <v>4997.55</v>
      </c>
      <c r="F18" s="193">
        <v>2.34767338143266E-4</v>
      </c>
      <c r="G18" s="194">
        <v>213.89090379992825</v>
      </c>
      <c r="H18" s="195">
        <v>437.21714448260798</v>
      </c>
      <c r="I18" s="196">
        <v>251.3</v>
      </c>
      <c r="J18" s="196">
        <v>303.97000000000003</v>
      </c>
      <c r="K18" s="197">
        <v>294.47076166240851</v>
      </c>
      <c r="L18" s="198">
        <v>230.158460886386</v>
      </c>
      <c r="M18" s="199">
        <v>1731.0072708313305</v>
      </c>
    </row>
    <row r="19" spans="1:13" s="200" customFormat="1" ht="15" customHeight="1" x14ac:dyDescent="0.25">
      <c r="A19" s="188">
        <v>9</v>
      </c>
      <c r="B19" s="189" t="s">
        <v>99</v>
      </c>
      <c r="C19" s="190">
        <v>5</v>
      </c>
      <c r="D19" s="191" t="s">
        <v>155</v>
      </c>
      <c r="E19" s="192">
        <v>5003.54</v>
      </c>
      <c r="F19" s="193">
        <v>2.3504872729504601E-4</v>
      </c>
      <c r="G19" s="194">
        <v>214.14727072247257</v>
      </c>
      <c r="H19" s="195">
        <v>437.74118740273002</v>
      </c>
      <c r="I19" s="196">
        <v>251.6</v>
      </c>
      <c r="J19" s="196">
        <v>304.33999999999997</v>
      </c>
      <c r="K19" s="197">
        <v>294.8237105798496</v>
      </c>
      <c r="L19" s="198">
        <v>230.434325896383</v>
      </c>
      <c r="M19" s="199">
        <v>1733.0864946014351</v>
      </c>
    </row>
    <row r="20" spans="1:13" s="200" customFormat="1" ht="15" customHeight="1" x14ac:dyDescent="0.25">
      <c r="A20" s="188">
        <v>10</v>
      </c>
      <c r="B20" s="189" t="s">
        <v>100</v>
      </c>
      <c r="C20" s="190">
        <v>2</v>
      </c>
      <c r="D20" s="191" t="s">
        <v>155</v>
      </c>
      <c r="E20" s="192">
        <v>4266.93</v>
      </c>
      <c r="F20" s="193">
        <v>2.00445377863883E-4</v>
      </c>
      <c r="G20" s="194">
        <v>182.62098711389137</v>
      </c>
      <c r="H20" s="195">
        <v>373.297906035393</v>
      </c>
      <c r="I20" s="196">
        <v>214.56</v>
      </c>
      <c r="J20" s="196">
        <v>259.52999999999997</v>
      </c>
      <c r="K20" s="197">
        <v>251.42042141853122</v>
      </c>
      <c r="L20" s="198">
        <v>196.51029834817999</v>
      </c>
      <c r="M20" s="199">
        <v>1477.9396129159957</v>
      </c>
    </row>
    <row r="21" spans="1:13" s="200" customFormat="1" ht="15" customHeight="1" x14ac:dyDescent="0.25">
      <c r="A21" s="188">
        <v>11</v>
      </c>
      <c r="B21" s="189" t="s">
        <v>101</v>
      </c>
      <c r="C21" s="190">
        <v>3</v>
      </c>
      <c r="D21" s="191" t="s">
        <v>155</v>
      </c>
      <c r="E21" s="192">
        <v>282190.03999999998</v>
      </c>
      <c r="F21" s="193">
        <v>1.32562964935502E-2</v>
      </c>
      <c r="G21" s="194">
        <v>12077.494512098507</v>
      </c>
      <c r="H21" s="195">
        <v>24687.7617012802</v>
      </c>
      <c r="I21" s="196">
        <v>14189.76</v>
      </c>
      <c r="J21" s="196">
        <v>17164.14</v>
      </c>
      <c r="K21" s="197">
        <v>16627.490672898821</v>
      </c>
      <c r="L21" s="198">
        <v>12996.0531228037</v>
      </c>
      <c r="M21" s="199">
        <v>97742.700009081236</v>
      </c>
    </row>
    <row r="22" spans="1:13" s="200" customFormat="1" ht="15" customHeight="1" x14ac:dyDescent="0.25">
      <c r="A22" s="188">
        <v>12</v>
      </c>
      <c r="B22" s="189" t="s">
        <v>102</v>
      </c>
      <c r="C22" s="190">
        <v>3</v>
      </c>
      <c r="D22" s="191" t="s">
        <v>155</v>
      </c>
      <c r="E22" s="192">
        <v>32864.959999999999</v>
      </c>
      <c r="F22" s="193">
        <v>1.54388033684204E-3</v>
      </c>
      <c r="G22" s="194">
        <v>1406.5924298403195</v>
      </c>
      <c r="H22" s="195">
        <v>2875.2336574391702</v>
      </c>
      <c r="I22" s="196">
        <v>1652.6</v>
      </c>
      <c r="J22" s="196">
        <v>1999</v>
      </c>
      <c r="K22" s="197">
        <v>1936.5028470359653</v>
      </c>
      <c r="L22" s="198">
        <v>1513.57137211086</v>
      </c>
      <c r="M22" s="199">
        <v>11383.500306426315</v>
      </c>
    </row>
    <row r="23" spans="1:13" s="200" customFormat="1" ht="15" customHeight="1" x14ac:dyDescent="0.25">
      <c r="A23" s="188">
        <v>13</v>
      </c>
      <c r="B23" s="189" t="s">
        <v>103</v>
      </c>
      <c r="C23" s="190">
        <v>1</v>
      </c>
      <c r="D23" s="191" t="s">
        <v>155</v>
      </c>
      <c r="E23" s="192">
        <v>929.18</v>
      </c>
      <c r="F23" s="193">
        <v>4.3649611360758799E-5</v>
      </c>
      <c r="G23" s="194">
        <v>39.768116375587496</v>
      </c>
      <c r="H23" s="195">
        <v>81.290517615701702</v>
      </c>
      <c r="I23" s="196">
        <v>46.72</v>
      </c>
      <c r="J23" s="196">
        <v>56.52</v>
      </c>
      <c r="K23" s="197">
        <v>54.750096011340894</v>
      </c>
      <c r="L23" s="198">
        <v>42.792696158399998</v>
      </c>
      <c r="M23" s="199">
        <v>321.84142616103014</v>
      </c>
    </row>
    <row r="24" spans="1:13" s="200" customFormat="1" ht="15" customHeight="1" x14ac:dyDescent="0.25">
      <c r="A24" s="188">
        <v>14</v>
      </c>
      <c r="B24" s="189" t="s">
        <v>104</v>
      </c>
      <c r="C24" s="190">
        <v>2</v>
      </c>
      <c r="D24" s="191" t="s">
        <v>155</v>
      </c>
      <c r="E24" s="192">
        <v>2176.33</v>
      </c>
      <c r="F24" s="193">
        <v>1.02236336008911E-4</v>
      </c>
      <c r="G24" s="194">
        <v>93.145079222198433</v>
      </c>
      <c r="H24" s="195">
        <v>190.39905314640899</v>
      </c>
      <c r="I24" s="196">
        <v>109.44</v>
      </c>
      <c r="J24" s="196">
        <v>132.37</v>
      </c>
      <c r="K24" s="197">
        <v>128.23594615936798</v>
      </c>
      <c r="L24" s="198">
        <v>100.229264976012</v>
      </c>
      <c r="M24" s="199">
        <v>753.81934350398751</v>
      </c>
    </row>
    <row r="25" spans="1:13" s="200" customFormat="1" ht="15" customHeight="1" x14ac:dyDescent="0.25">
      <c r="A25" s="188">
        <v>15</v>
      </c>
      <c r="B25" s="189" t="s">
        <v>105</v>
      </c>
      <c r="C25" s="190">
        <v>3</v>
      </c>
      <c r="D25" s="191" t="s">
        <v>155</v>
      </c>
      <c r="E25" s="192">
        <v>21190.880000000001</v>
      </c>
      <c r="F25" s="193">
        <v>9.9547307991183298E-4</v>
      </c>
      <c r="G25" s="194">
        <v>906.95170143686869</v>
      </c>
      <c r="H25" s="195">
        <v>1853.9116252310901</v>
      </c>
      <c r="I25" s="196">
        <v>1065.57</v>
      </c>
      <c r="J25" s="196">
        <v>1288.93</v>
      </c>
      <c r="K25" s="197">
        <v>1248.6307438438232</v>
      </c>
      <c r="L25" s="198">
        <v>975.93027095838897</v>
      </c>
      <c r="M25" s="199">
        <v>7339.9243414701714</v>
      </c>
    </row>
    <row r="26" spans="1:13" s="200" customFormat="1" ht="15" customHeight="1" x14ac:dyDescent="0.25">
      <c r="A26" s="188">
        <v>16</v>
      </c>
      <c r="B26" s="189" t="s">
        <v>106</v>
      </c>
      <c r="C26" s="190">
        <v>1</v>
      </c>
      <c r="D26" s="191" t="s">
        <v>155</v>
      </c>
      <c r="E26" s="192">
        <v>36607.51</v>
      </c>
      <c r="F26" s="193">
        <v>1.71969218492121E-3</v>
      </c>
      <c r="G26" s="194">
        <v>1566.7703974477317</v>
      </c>
      <c r="H26" s="195">
        <v>3202.6554989582</v>
      </c>
      <c r="I26" s="196">
        <v>1840.79</v>
      </c>
      <c r="J26" s="196">
        <v>2226.64</v>
      </c>
      <c r="K26" s="197">
        <v>2157.0252128071229</v>
      </c>
      <c r="L26" s="198">
        <v>1685.93173824834</v>
      </c>
      <c r="M26" s="199">
        <v>12679.812847461395</v>
      </c>
    </row>
    <row r="27" spans="1:13" s="200" customFormat="1" ht="15" customHeight="1" x14ac:dyDescent="0.25">
      <c r="A27" s="188">
        <v>17</v>
      </c>
      <c r="B27" s="189" t="s">
        <v>107</v>
      </c>
      <c r="C27" s="190">
        <v>4</v>
      </c>
      <c r="D27" s="191" t="s">
        <v>155</v>
      </c>
      <c r="E27" s="192">
        <v>433.68</v>
      </c>
      <c r="F27" s="193">
        <v>2.0372762494816799E-5</v>
      </c>
      <c r="G27" s="194">
        <v>18.561136388821097</v>
      </c>
      <c r="H27" s="195">
        <v>37.941057361950897</v>
      </c>
      <c r="I27" s="196">
        <v>21.81</v>
      </c>
      <c r="J27" s="196">
        <v>26.38</v>
      </c>
      <c r="K27" s="197">
        <v>25.553737314834933</v>
      </c>
      <c r="L27" s="198">
        <v>19.972810940802599</v>
      </c>
      <c r="M27" s="199">
        <v>150.21874200640951</v>
      </c>
    </row>
    <row r="28" spans="1:13" s="200" customFormat="1" ht="15" customHeight="1" x14ac:dyDescent="0.25">
      <c r="A28" s="188">
        <v>18</v>
      </c>
      <c r="B28" s="189" t="s">
        <v>108</v>
      </c>
      <c r="C28" s="190">
        <v>4</v>
      </c>
      <c r="D28" s="191" t="s">
        <v>155</v>
      </c>
      <c r="E28" s="192">
        <v>7454.83</v>
      </c>
      <c r="F28" s="193">
        <v>3.5020171792389602E-4</v>
      </c>
      <c r="G28" s="194">
        <v>319.06040487335173</v>
      </c>
      <c r="H28" s="195">
        <v>652.19547282233998</v>
      </c>
      <c r="I28" s="196">
        <v>374.86</v>
      </c>
      <c r="J28" s="196">
        <v>453.44</v>
      </c>
      <c r="K28" s="197">
        <v>439.26113158723228</v>
      </c>
      <c r="L28" s="198">
        <v>343.32666986216401</v>
      </c>
      <c r="M28" s="199">
        <v>2582.1436791450883</v>
      </c>
    </row>
    <row r="29" spans="1:13" s="200" customFormat="1" ht="15" customHeight="1" x14ac:dyDescent="0.25">
      <c r="A29" s="188">
        <v>19</v>
      </c>
      <c r="B29" s="189" t="s">
        <v>109</v>
      </c>
      <c r="C29" s="190">
        <v>7</v>
      </c>
      <c r="D29" s="191" t="s">
        <v>155</v>
      </c>
      <c r="E29" s="192">
        <v>21843.93</v>
      </c>
      <c r="F29" s="193">
        <v>1.0261510741639099E-3</v>
      </c>
      <c r="G29" s="194">
        <v>934.90168787553239</v>
      </c>
      <c r="H29" s="195">
        <v>1911.0445516058801</v>
      </c>
      <c r="I29" s="196">
        <v>1098.4100000000001</v>
      </c>
      <c r="J29" s="196">
        <v>1328.65</v>
      </c>
      <c r="K29" s="197">
        <v>1287.1104250683507</v>
      </c>
      <c r="L29" s="198">
        <v>1006.00600464427</v>
      </c>
      <c r="M29" s="199">
        <v>7566.1226691940337</v>
      </c>
    </row>
    <row r="30" spans="1:13" s="200" customFormat="1" ht="15" customHeight="1" x14ac:dyDescent="0.25">
      <c r="A30" s="188">
        <v>20</v>
      </c>
      <c r="B30" s="189" t="s">
        <v>110</v>
      </c>
      <c r="C30" s="190">
        <v>7</v>
      </c>
      <c r="D30" s="191" t="s">
        <v>155</v>
      </c>
      <c r="E30" s="192">
        <v>604907.71</v>
      </c>
      <c r="F30" s="193">
        <v>2.8416438634738798E-2</v>
      </c>
      <c r="G30" s="194">
        <v>25889.537234733994</v>
      </c>
      <c r="H30" s="195">
        <v>52921.135684828303</v>
      </c>
      <c r="I30" s="196">
        <v>30417.43</v>
      </c>
      <c r="J30" s="196">
        <v>36793.360000000001</v>
      </c>
      <c r="K30" s="197">
        <v>35642.991885856733</v>
      </c>
      <c r="L30" s="198">
        <v>27858.576204722001</v>
      </c>
      <c r="M30" s="199">
        <v>209523.03101014101</v>
      </c>
    </row>
    <row r="31" spans="1:13" s="200" customFormat="1" ht="15" customHeight="1" x14ac:dyDescent="0.25">
      <c r="A31" s="188">
        <v>21</v>
      </c>
      <c r="B31" s="189" t="s">
        <v>111</v>
      </c>
      <c r="C31" s="190">
        <v>5</v>
      </c>
      <c r="D31" s="191" t="s">
        <v>156</v>
      </c>
      <c r="E31" s="192">
        <v>3117.89</v>
      </c>
      <c r="F31" s="193">
        <v>1.4646751626767301E-4</v>
      </c>
      <c r="G31" s="194">
        <v>133.44304910381251</v>
      </c>
      <c r="H31" s="195">
        <v>272.77265112122501</v>
      </c>
      <c r="I31" s="196">
        <v>156.78</v>
      </c>
      <c r="J31" s="196">
        <v>189.64</v>
      </c>
      <c r="K31" s="197">
        <v>183.71550921543692</v>
      </c>
      <c r="L31" s="198">
        <v>143.59211285791099</v>
      </c>
      <c r="M31" s="199">
        <v>1079.9433222983853</v>
      </c>
    </row>
    <row r="32" spans="1:13" s="200" customFormat="1" ht="15" customHeight="1" x14ac:dyDescent="0.25">
      <c r="A32" s="188">
        <v>22</v>
      </c>
      <c r="B32" s="189" t="s">
        <v>112</v>
      </c>
      <c r="C32" s="190">
        <v>8</v>
      </c>
      <c r="D32" s="191" t="s">
        <v>155</v>
      </c>
      <c r="E32" s="192">
        <v>549043.07999999996</v>
      </c>
      <c r="F32" s="193">
        <v>2.5792114619679701E-2</v>
      </c>
      <c r="G32" s="194">
        <v>23498.578424687355</v>
      </c>
      <c r="H32" s="195">
        <v>48033.746062678001</v>
      </c>
      <c r="I32" s="196">
        <v>27608.31</v>
      </c>
      <c r="J32" s="196">
        <v>33395.410000000003</v>
      </c>
      <c r="K32" s="197">
        <v>32351.278917284402</v>
      </c>
      <c r="L32" s="198">
        <v>25285.7720789429</v>
      </c>
      <c r="M32" s="199">
        <v>190173.09548359265</v>
      </c>
    </row>
    <row r="33" spans="1:13" s="200" customFormat="1" ht="15" customHeight="1" x14ac:dyDescent="0.25">
      <c r="A33" s="188">
        <v>23</v>
      </c>
      <c r="B33" s="189" t="s">
        <v>113</v>
      </c>
      <c r="C33" s="190">
        <v>1</v>
      </c>
      <c r="D33" s="191" t="s">
        <v>155</v>
      </c>
      <c r="E33" s="192">
        <v>61919.07</v>
      </c>
      <c r="F33" s="193">
        <v>2.9087403316037999E-3</v>
      </c>
      <c r="G33" s="194">
        <v>2650.0837099680884</v>
      </c>
      <c r="H33" s="195">
        <v>5417.0701592617897</v>
      </c>
      <c r="I33" s="196">
        <v>3113.56</v>
      </c>
      <c r="J33" s="196">
        <v>3766.21</v>
      </c>
      <c r="K33" s="197">
        <v>3648.4588857195999</v>
      </c>
      <c r="L33" s="198">
        <v>2851.6368722106599</v>
      </c>
      <c r="M33" s="199">
        <v>21447.019627160138</v>
      </c>
    </row>
    <row r="34" spans="1:13" s="200" customFormat="1" ht="15" customHeight="1" x14ac:dyDescent="0.25">
      <c r="A34" s="188">
        <v>24</v>
      </c>
      <c r="B34" s="189" t="s">
        <v>114</v>
      </c>
      <c r="C34" s="190">
        <v>6</v>
      </c>
      <c r="D34" s="191" t="s">
        <v>155</v>
      </c>
      <c r="E34" s="192">
        <v>14143.42</v>
      </c>
      <c r="F34" s="193">
        <v>6.64408173133283E-4</v>
      </c>
      <c r="G34" s="194">
        <v>605.32638725415075</v>
      </c>
      <c r="H34" s="195">
        <v>1237.3554452918399</v>
      </c>
      <c r="I34" s="196">
        <v>711.19</v>
      </c>
      <c r="J34" s="196">
        <v>860.27</v>
      </c>
      <c r="K34" s="197">
        <v>833.37308479381727</v>
      </c>
      <c r="L34" s="198">
        <v>651.36472448894494</v>
      </c>
      <c r="M34" s="199">
        <v>4898.8796418287529</v>
      </c>
    </row>
    <row r="35" spans="1:13" s="200" customFormat="1" ht="15" customHeight="1" x14ac:dyDescent="0.25">
      <c r="A35" s="188">
        <v>25</v>
      </c>
      <c r="B35" s="189" t="s">
        <v>115</v>
      </c>
      <c r="C35" s="190">
        <v>2</v>
      </c>
      <c r="D35" s="191" t="s">
        <v>156</v>
      </c>
      <c r="E35" s="192">
        <v>23439.14</v>
      </c>
      <c r="F35" s="193">
        <v>1.1010884345664101E-3</v>
      </c>
      <c r="G35" s="194">
        <v>1003.1753236872165</v>
      </c>
      <c r="H35" s="195">
        <v>2050.60356773381</v>
      </c>
      <c r="I35" s="196">
        <v>1178.6199999999999</v>
      </c>
      <c r="J35" s="196">
        <v>1425.68</v>
      </c>
      <c r="K35" s="197">
        <v>1381.105023163715</v>
      </c>
      <c r="L35" s="198">
        <v>1079.4722187673001</v>
      </c>
      <c r="M35" s="199">
        <v>8118.6561333520403</v>
      </c>
    </row>
    <row r="36" spans="1:13" s="200" customFormat="1" ht="15" customHeight="1" x14ac:dyDescent="0.25">
      <c r="A36" s="188">
        <v>26</v>
      </c>
      <c r="B36" s="189" t="s">
        <v>116</v>
      </c>
      <c r="C36" s="190">
        <v>8</v>
      </c>
      <c r="D36" s="191" t="s">
        <v>155</v>
      </c>
      <c r="E36" s="192">
        <v>29719.47</v>
      </c>
      <c r="F36" s="193">
        <v>1.3961162695578201E-3</v>
      </c>
      <c r="G36" s="194">
        <v>1271.9681241317953</v>
      </c>
      <c r="H36" s="195">
        <v>2600.0463845157201</v>
      </c>
      <c r="I36" s="196">
        <v>1494.43</v>
      </c>
      <c r="J36" s="196">
        <v>1807.68</v>
      </c>
      <c r="K36" s="197">
        <v>1751.1610623411673</v>
      </c>
      <c r="L36" s="198">
        <v>1368.70816171106</v>
      </c>
      <c r="M36" s="199">
        <v>10293.993732699742</v>
      </c>
    </row>
    <row r="37" spans="1:13" s="200" customFormat="1" ht="15" customHeight="1" x14ac:dyDescent="0.25">
      <c r="A37" s="188">
        <v>27</v>
      </c>
      <c r="B37" s="189" t="s">
        <v>117</v>
      </c>
      <c r="C37" s="190">
        <v>2</v>
      </c>
      <c r="D37" s="191" t="s">
        <v>155</v>
      </c>
      <c r="E37" s="192">
        <v>7898.64</v>
      </c>
      <c r="F37" s="193">
        <v>3.7105035222297501E-4</v>
      </c>
      <c r="G37" s="194">
        <v>338.05509667542401</v>
      </c>
      <c r="H37" s="195">
        <v>691.02276637474597</v>
      </c>
      <c r="I37" s="196">
        <v>397.18</v>
      </c>
      <c r="J37" s="196">
        <v>480.43</v>
      </c>
      <c r="K37" s="197">
        <v>465.41175914141257</v>
      </c>
      <c r="L37" s="198">
        <v>363.76601044424598</v>
      </c>
      <c r="M37" s="199">
        <v>2735.8656326358287</v>
      </c>
    </row>
    <row r="38" spans="1:13" s="200" customFormat="1" ht="15" customHeight="1" x14ac:dyDescent="0.25">
      <c r="A38" s="188">
        <v>28</v>
      </c>
      <c r="B38" s="189" t="s">
        <v>118</v>
      </c>
      <c r="C38" s="190">
        <v>8</v>
      </c>
      <c r="D38" s="191" t="s">
        <v>155</v>
      </c>
      <c r="E38" s="192">
        <v>119043.6</v>
      </c>
      <c r="F38" s="193">
        <v>5.5922500215088902E-3</v>
      </c>
      <c r="G38" s="194">
        <v>5094.965172053734</v>
      </c>
      <c r="H38" s="195">
        <v>10414.6837672319</v>
      </c>
      <c r="I38" s="196">
        <v>5986.04</v>
      </c>
      <c r="J38" s="196">
        <v>7240.8</v>
      </c>
      <c r="K38" s="197">
        <v>7014.4089730037904</v>
      </c>
      <c r="L38" s="198">
        <v>5482.4647586066303</v>
      </c>
      <c r="M38" s="199">
        <v>41233.362670896051</v>
      </c>
    </row>
    <row r="39" spans="1:13" s="200" customFormat="1" ht="15" customHeight="1" x14ac:dyDescent="0.25">
      <c r="A39" s="188">
        <v>29</v>
      </c>
      <c r="B39" s="189" t="s">
        <v>119</v>
      </c>
      <c r="C39" s="190">
        <v>3</v>
      </c>
      <c r="D39" s="191" t="s">
        <v>156</v>
      </c>
      <c r="E39" s="192">
        <v>55157.38</v>
      </c>
      <c r="F39" s="193">
        <v>2.5910998952600002E-3</v>
      </c>
      <c r="G39" s="194">
        <v>2360.6891095508968</v>
      </c>
      <c r="H39" s="195">
        <v>4825.51493846828</v>
      </c>
      <c r="I39" s="196">
        <v>2773.56</v>
      </c>
      <c r="J39" s="196">
        <v>3354.93</v>
      </c>
      <c r="K39" s="197">
        <v>3250.0396594136919</v>
      </c>
      <c r="L39" s="198">
        <v>2540.2322512682299</v>
      </c>
      <c r="M39" s="199">
        <v>19104.965958701097</v>
      </c>
    </row>
    <row r="40" spans="1:13" s="200" customFormat="1" ht="15" customHeight="1" x14ac:dyDescent="0.25">
      <c r="A40" s="188">
        <v>30</v>
      </c>
      <c r="B40" s="189" t="s">
        <v>120</v>
      </c>
      <c r="C40" s="190">
        <v>2</v>
      </c>
      <c r="D40" s="191" t="s">
        <v>156</v>
      </c>
      <c r="E40" s="192">
        <v>31882.23</v>
      </c>
      <c r="F40" s="193">
        <v>1.4977151346502601E-3</v>
      </c>
      <c r="G40" s="194">
        <v>1364.5324188566769</v>
      </c>
      <c r="H40" s="195">
        <v>2789.2582486093702</v>
      </c>
      <c r="I40" s="196">
        <v>1603.18</v>
      </c>
      <c r="J40" s="196">
        <v>1939.23</v>
      </c>
      <c r="K40" s="197">
        <v>1878.5974230565157</v>
      </c>
      <c r="L40" s="198">
        <v>1468.3124703956501</v>
      </c>
      <c r="M40" s="199">
        <v>11043.110560918212</v>
      </c>
    </row>
    <row r="41" spans="1:13" s="200" customFormat="1" ht="15" customHeight="1" x14ac:dyDescent="0.25">
      <c r="A41" s="188">
        <v>31</v>
      </c>
      <c r="B41" s="189" t="s">
        <v>121</v>
      </c>
      <c r="C41" s="190">
        <v>5</v>
      </c>
      <c r="D41" s="191" t="s">
        <v>155</v>
      </c>
      <c r="E41" s="192">
        <v>67141.509999999995</v>
      </c>
      <c r="F41" s="193">
        <v>3.1540722117076401E-3</v>
      </c>
      <c r="G41" s="194">
        <v>2873.5997151388019</v>
      </c>
      <c r="H41" s="195">
        <v>5873.9620971176901</v>
      </c>
      <c r="I41" s="196">
        <v>3376.17</v>
      </c>
      <c r="J41" s="196">
        <v>4083.87</v>
      </c>
      <c r="K41" s="197">
        <v>3956.1808463875732</v>
      </c>
      <c r="L41" s="198">
        <v>3092.1524753505</v>
      </c>
      <c r="M41" s="199">
        <v>23255.935133994564</v>
      </c>
    </row>
    <row r="42" spans="1:13" s="200" customFormat="1" ht="15" customHeight="1" x14ac:dyDescent="0.25">
      <c r="A42" s="188">
        <v>32</v>
      </c>
      <c r="B42" s="189" t="s">
        <v>122</v>
      </c>
      <c r="C42" s="190">
        <v>8</v>
      </c>
      <c r="D42" s="191" t="s">
        <v>156</v>
      </c>
      <c r="E42" s="192">
        <v>592.01</v>
      </c>
      <c r="F42" s="193">
        <v>2.7810549540113701E-5</v>
      </c>
      <c r="G42" s="194">
        <v>25.33752617954708</v>
      </c>
      <c r="H42" s="195">
        <v>51.792762794799302</v>
      </c>
      <c r="I42" s="196">
        <v>29.77</v>
      </c>
      <c r="J42" s="196">
        <v>36.01</v>
      </c>
      <c r="K42" s="197">
        <v>34.8830198020555</v>
      </c>
      <c r="L42" s="198">
        <v>27.264581730918</v>
      </c>
      <c r="M42" s="199">
        <v>205.05789050731988</v>
      </c>
    </row>
    <row r="43" spans="1:13" s="200" customFormat="1" ht="15" customHeight="1" x14ac:dyDescent="0.25">
      <c r="A43" s="188">
        <v>33</v>
      </c>
      <c r="B43" s="189" t="s">
        <v>123</v>
      </c>
      <c r="C43" s="190">
        <v>5</v>
      </c>
      <c r="D43" s="191" t="s">
        <v>156</v>
      </c>
      <c r="E43" s="192">
        <v>98212.52</v>
      </c>
      <c r="F43" s="193">
        <v>4.6136790812983004E-3</v>
      </c>
      <c r="G43" s="194">
        <v>4203.412605630464</v>
      </c>
      <c r="H43" s="195">
        <v>8592.2497117269595</v>
      </c>
      <c r="I43" s="196">
        <v>4938.5600000000004</v>
      </c>
      <c r="J43" s="196">
        <v>5973.75</v>
      </c>
      <c r="K43" s="197">
        <v>5786.9787334162793</v>
      </c>
      <c r="L43" s="198">
        <v>4523.1048099515601</v>
      </c>
      <c r="M43" s="199">
        <v>34018.055860725261</v>
      </c>
    </row>
    <row r="44" spans="1:13" s="200" customFormat="1" ht="15" customHeight="1" x14ac:dyDescent="0.25">
      <c r="A44" s="188">
        <v>34</v>
      </c>
      <c r="B44" s="202" t="s">
        <v>160</v>
      </c>
      <c r="C44" s="190">
        <v>4</v>
      </c>
      <c r="D44" s="191" t="s">
        <v>156</v>
      </c>
      <c r="E44" s="192">
        <v>15380.36</v>
      </c>
      <c r="F44" s="193">
        <v>7.2251526785828402E-4</v>
      </c>
      <c r="G44" s="194">
        <v>658.26637075532301</v>
      </c>
      <c r="H44" s="195">
        <v>1345.5707457283099</v>
      </c>
      <c r="I44" s="196">
        <v>773.39</v>
      </c>
      <c r="J44" s="196">
        <v>935.51</v>
      </c>
      <c r="K44" s="197">
        <v>906.25733086052992</v>
      </c>
      <c r="L44" s="198">
        <v>708.33107932457597</v>
      </c>
      <c r="M44" s="199">
        <v>5327.3255266687393</v>
      </c>
    </row>
    <row r="45" spans="1:13" s="200" customFormat="1" ht="15" customHeight="1" x14ac:dyDescent="0.25">
      <c r="A45" s="188">
        <v>35</v>
      </c>
      <c r="B45" s="189" t="s">
        <v>124</v>
      </c>
      <c r="C45" s="190">
        <v>1</v>
      </c>
      <c r="D45" s="191" t="s">
        <v>156</v>
      </c>
      <c r="E45" s="192">
        <v>5189.78</v>
      </c>
      <c r="F45" s="193">
        <v>2.43797628067585E-4</v>
      </c>
      <c r="G45" s="194">
        <v>222.11818485513732</v>
      </c>
      <c r="H45" s="195">
        <v>454.034635389931</v>
      </c>
      <c r="I45" s="196">
        <v>260.97000000000003</v>
      </c>
      <c r="J45" s="196">
        <v>315.67</v>
      </c>
      <c r="K45" s="197">
        <v>305.79753468406204</v>
      </c>
      <c r="L45" s="198">
        <v>239.011471048603</v>
      </c>
      <c r="M45" s="199">
        <v>1797.6018259777336</v>
      </c>
    </row>
    <row r="46" spans="1:13" s="200" customFormat="1" ht="15" customHeight="1" x14ac:dyDescent="0.25">
      <c r="A46" s="188">
        <v>36</v>
      </c>
      <c r="B46" s="189" t="s">
        <v>125</v>
      </c>
      <c r="C46" s="190">
        <v>3</v>
      </c>
      <c r="D46" s="191" t="s">
        <v>155</v>
      </c>
      <c r="E46" s="192">
        <v>9226.49</v>
      </c>
      <c r="F46" s="193">
        <v>4.3342807929994999E-4</v>
      </c>
      <c r="G46" s="194">
        <v>394.88595111624693</v>
      </c>
      <c r="H46" s="195">
        <v>807.19144608805198</v>
      </c>
      <c r="I46" s="196">
        <v>463.95</v>
      </c>
      <c r="J46" s="196">
        <v>561.20000000000005</v>
      </c>
      <c r="K46" s="197">
        <v>543.65269737583321</v>
      </c>
      <c r="L46" s="198">
        <v>424.91915794411898</v>
      </c>
      <c r="M46" s="199">
        <v>3195.7992525242512</v>
      </c>
    </row>
    <row r="47" spans="1:13" s="200" customFormat="1" ht="15" customHeight="1" x14ac:dyDescent="0.25">
      <c r="A47" s="188">
        <v>37</v>
      </c>
      <c r="B47" s="189" t="s">
        <v>126</v>
      </c>
      <c r="C47" s="190">
        <v>3</v>
      </c>
      <c r="D47" s="191" t="s">
        <v>155</v>
      </c>
      <c r="E47" s="192">
        <v>93263.94</v>
      </c>
      <c r="F47" s="193">
        <v>4.3812121816796902E-3</v>
      </c>
      <c r="G47" s="194">
        <v>3991.617576320853</v>
      </c>
      <c r="H47" s="195">
        <v>8159.3167712173599</v>
      </c>
      <c r="I47" s="196">
        <v>4689.72</v>
      </c>
      <c r="J47" s="196">
        <v>5672.76</v>
      </c>
      <c r="K47" s="197">
        <v>5495.3934322692457</v>
      </c>
      <c r="L47" s="198">
        <v>4295.2016261168501</v>
      </c>
      <c r="M47" s="199">
        <v>32304.009405924309</v>
      </c>
    </row>
    <row r="48" spans="1:13" s="200" customFormat="1" ht="15" customHeight="1" x14ac:dyDescent="0.25">
      <c r="A48" s="188">
        <v>38</v>
      </c>
      <c r="B48" s="189" t="s">
        <v>127</v>
      </c>
      <c r="C48" s="190">
        <v>6</v>
      </c>
      <c r="D48" s="191" t="s">
        <v>156</v>
      </c>
      <c r="E48" s="192">
        <v>6121.06</v>
      </c>
      <c r="F48" s="193">
        <v>2.8754589004916902E-4</v>
      </c>
      <c r="G48" s="194">
        <v>261.97617945064854</v>
      </c>
      <c r="H48" s="195">
        <v>535.50887422971596</v>
      </c>
      <c r="I48" s="196">
        <v>307.79000000000002</v>
      </c>
      <c r="J48" s="196">
        <v>372.31</v>
      </c>
      <c r="K48" s="197">
        <v>360.67136904709349</v>
      </c>
      <c r="L48" s="198">
        <v>281.900881150408</v>
      </c>
      <c r="M48" s="199">
        <v>2120.1573038778661</v>
      </c>
    </row>
    <row r="49" spans="1:13" s="200" customFormat="1" ht="15" customHeight="1" x14ac:dyDescent="0.25">
      <c r="A49" s="188">
        <v>39</v>
      </c>
      <c r="B49" s="189" t="s">
        <v>128</v>
      </c>
      <c r="C49" s="190">
        <v>1</v>
      </c>
      <c r="D49" s="191" t="s">
        <v>156</v>
      </c>
      <c r="E49" s="192">
        <v>2028.2</v>
      </c>
      <c r="F49" s="193">
        <v>9.5277709121904306E-5</v>
      </c>
      <c r="G49" s="194">
        <v>86.805240785387738</v>
      </c>
      <c r="H49" s="195">
        <v>177.439707944818</v>
      </c>
      <c r="I49" s="196">
        <v>101.99</v>
      </c>
      <c r="J49" s="196">
        <v>123.36</v>
      </c>
      <c r="K49" s="197">
        <v>119.50767852321576</v>
      </c>
      <c r="L49" s="198">
        <v>93.407247625289997</v>
      </c>
      <c r="M49" s="199">
        <v>702.50987487871157</v>
      </c>
    </row>
    <row r="50" spans="1:13" s="200" customFormat="1" ht="15" customHeight="1" x14ac:dyDescent="0.25">
      <c r="A50" s="188">
        <v>40</v>
      </c>
      <c r="B50" s="189" t="s">
        <v>129</v>
      </c>
      <c r="C50" s="190">
        <v>6</v>
      </c>
      <c r="D50" s="191" t="s">
        <v>156</v>
      </c>
      <c r="E50" s="192">
        <v>7235.32</v>
      </c>
      <c r="F50" s="193">
        <v>3.3988990945858202E-4</v>
      </c>
      <c r="G50" s="194">
        <v>309.665562942181</v>
      </c>
      <c r="H50" s="195">
        <v>632.99135572788805</v>
      </c>
      <c r="I50" s="196">
        <v>363.82</v>
      </c>
      <c r="J50" s="196">
        <v>440.09</v>
      </c>
      <c r="K50" s="197">
        <v>426.32693845409398</v>
      </c>
      <c r="L50" s="198">
        <v>333.21729952086201</v>
      </c>
      <c r="M50" s="199">
        <v>2506.1111566450249</v>
      </c>
    </row>
    <row r="51" spans="1:13" s="200" customFormat="1" ht="15" customHeight="1" x14ac:dyDescent="0.25">
      <c r="A51" s="188">
        <v>41</v>
      </c>
      <c r="B51" s="189" t="s">
        <v>130</v>
      </c>
      <c r="C51" s="190">
        <v>8</v>
      </c>
      <c r="D51" s="191" t="s">
        <v>155</v>
      </c>
      <c r="E51" s="192">
        <v>227908.64</v>
      </c>
      <c r="F51" s="193">
        <v>1.07063470605901E-2</v>
      </c>
      <c r="G51" s="194">
        <v>9754.2966040184638</v>
      </c>
      <c r="H51" s="195">
        <v>19938.883009417601</v>
      </c>
      <c r="I51" s="196">
        <v>11460.25</v>
      </c>
      <c r="J51" s="196">
        <v>13862.49</v>
      </c>
      <c r="K51" s="197">
        <v>13429.06640458698</v>
      </c>
      <c r="L51" s="198">
        <v>10496.1634811276</v>
      </c>
      <c r="M51" s="199">
        <v>78941.149499150648</v>
      </c>
    </row>
    <row r="52" spans="1:13" s="200" customFormat="1" ht="15" customHeight="1" x14ac:dyDescent="0.25">
      <c r="A52" s="188">
        <v>42</v>
      </c>
      <c r="B52" s="189" t="s">
        <v>131</v>
      </c>
      <c r="C52" s="190">
        <v>3</v>
      </c>
      <c r="D52" s="191"/>
      <c r="E52" s="192">
        <v>9655.18</v>
      </c>
      <c r="F52" s="193">
        <v>4.53566429129094E-4</v>
      </c>
      <c r="G52" s="194">
        <v>413.23351973486831</v>
      </c>
      <c r="H52" s="195">
        <v>844.69594682706395</v>
      </c>
      <c r="I52" s="196">
        <v>485.51</v>
      </c>
      <c r="J52" s="196">
        <v>587.27</v>
      </c>
      <c r="K52" s="197">
        <v>568.91240879784164</v>
      </c>
      <c r="L52" s="198">
        <v>444.66215813368899</v>
      </c>
      <c r="M52" s="199">
        <v>3344.2840334934631</v>
      </c>
    </row>
    <row r="53" spans="1:13" s="200" customFormat="1" ht="15" customHeight="1" x14ac:dyDescent="0.25">
      <c r="A53" s="188">
        <v>43</v>
      </c>
      <c r="B53" s="189" t="s">
        <v>132</v>
      </c>
      <c r="C53" s="190">
        <v>1</v>
      </c>
      <c r="D53" s="191" t="s">
        <v>156</v>
      </c>
      <c r="E53" s="192">
        <v>10000.32</v>
      </c>
      <c r="F53" s="193">
        <v>4.69779893544011E-4</v>
      </c>
      <c r="G53" s="194">
        <v>428.00521917509542</v>
      </c>
      <c r="H53" s="195">
        <v>874.89096743650805</v>
      </c>
      <c r="I53" s="196">
        <v>502.86</v>
      </c>
      <c r="J53" s="196">
        <v>608.27</v>
      </c>
      <c r="K53" s="197">
        <v>589.25</v>
      </c>
      <c r="L53" s="198">
        <v>460.55732500352002</v>
      </c>
      <c r="M53" s="199">
        <v>3463.8335116151234</v>
      </c>
    </row>
    <row r="54" spans="1:13" ht="15" customHeight="1" x14ac:dyDescent="0.25">
      <c r="A54" s="188">
        <v>44</v>
      </c>
      <c r="B54" s="189" t="s">
        <v>133</v>
      </c>
      <c r="C54" s="190">
        <v>4</v>
      </c>
      <c r="D54" s="191" t="s">
        <v>156</v>
      </c>
      <c r="E54" s="192">
        <v>48068.28</v>
      </c>
      <c r="F54" s="193">
        <v>2.2580788875999698E-3</v>
      </c>
      <c r="G54" s="194">
        <v>2057.2816386645486</v>
      </c>
      <c r="H54" s="195">
        <v>4205.31582911436</v>
      </c>
      <c r="I54" s="196">
        <v>2417.09</v>
      </c>
      <c r="J54" s="196">
        <v>2923.74</v>
      </c>
      <c r="K54" s="203">
        <v>2832.3284456187366</v>
      </c>
      <c r="L54" s="198">
        <v>2213.7490054638502</v>
      </c>
      <c r="M54" s="199">
        <v>16649.504918861498</v>
      </c>
    </row>
    <row r="55" spans="1:13" ht="15" customHeight="1" x14ac:dyDescent="0.25">
      <c r="A55" s="188">
        <v>45</v>
      </c>
      <c r="B55" s="189" t="s">
        <v>134</v>
      </c>
      <c r="C55" s="190">
        <v>1</v>
      </c>
      <c r="D55" s="191" t="s">
        <v>156</v>
      </c>
      <c r="E55" s="192">
        <v>2766.76</v>
      </c>
      <c r="F55" s="193">
        <v>1.29972662700976E-4</v>
      </c>
      <c r="G55" s="194">
        <v>118.41498274104102</v>
      </c>
      <c r="H55" s="195">
        <v>242.05358759166</v>
      </c>
      <c r="I55" s="196">
        <v>139.12</v>
      </c>
      <c r="J55" s="196">
        <v>168.29</v>
      </c>
      <c r="K55" s="203">
        <v>163.02586758253253</v>
      </c>
      <c r="L55" s="198">
        <v>127.421080978083</v>
      </c>
      <c r="M55" s="199">
        <v>958.32551889331648</v>
      </c>
    </row>
    <row r="56" spans="1:13" ht="15" customHeight="1" x14ac:dyDescent="0.25">
      <c r="A56" s="188">
        <v>46</v>
      </c>
      <c r="B56" s="189" t="s">
        <v>135</v>
      </c>
      <c r="C56" s="190">
        <v>6</v>
      </c>
      <c r="D56" s="190" t="s">
        <v>155</v>
      </c>
      <c r="E56" s="192">
        <v>139979.70000000001</v>
      </c>
      <c r="F56" s="193">
        <v>6.5757544322904201E-3</v>
      </c>
      <c r="G56" s="194">
        <v>5991.0125054562368</v>
      </c>
      <c r="H56" s="195">
        <v>12246.3056336669</v>
      </c>
      <c r="I56" s="196">
        <v>7038.8</v>
      </c>
      <c r="J56" s="196">
        <v>8514.23</v>
      </c>
      <c r="K56" s="203">
        <v>8248.0273086363213</v>
      </c>
      <c r="L56" s="198">
        <v>6446.6613255171096</v>
      </c>
      <c r="M56" s="199">
        <v>48485.036773276566</v>
      </c>
    </row>
    <row r="57" spans="1:13" ht="15" customHeight="1" x14ac:dyDescent="0.25">
      <c r="A57" s="188">
        <v>47</v>
      </c>
      <c r="B57" s="189" t="s">
        <v>136</v>
      </c>
      <c r="C57" s="190">
        <v>4</v>
      </c>
      <c r="D57" s="191" t="s">
        <v>155</v>
      </c>
      <c r="E57" s="192">
        <v>20199.45</v>
      </c>
      <c r="F57" s="193">
        <v>9.4889918229092303E-4</v>
      </c>
      <c r="G57" s="194">
        <v>864.51933782782771</v>
      </c>
      <c r="H57" s="195">
        <v>1767.1750856158001</v>
      </c>
      <c r="I57" s="196">
        <v>1015.72</v>
      </c>
      <c r="J57" s="196">
        <v>1228.6300000000001</v>
      </c>
      <c r="K57" s="203">
        <v>1190.212689550227</v>
      </c>
      <c r="L57" s="198">
        <v>930.27069719192605</v>
      </c>
      <c r="M57" s="199">
        <v>6996.5278101857812</v>
      </c>
    </row>
    <row r="58" spans="1:13" ht="15" customHeight="1" x14ac:dyDescent="0.25">
      <c r="A58" s="188">
        <v>48</v>
      </c>
      <c r="B58" s="189" t="s">
        <v>137</v>
      </c>
      <c r="C58" s="190">
        <v>8</v>
      </c>
      <c r="D58" s="191"/>
      <c r="E58" s="192">
        <v>1273.25</v>
      </c>
      <c r="F58" s="193">
        <v>5.98128109355412E-5</v>
      </c>
      <c r="G58" s="194">
        <v>54.494020722805899</v>
      </c>
      <c r="H58" s="195">
        <v>111.391927887161</v>
      </c>
      <c r="I58" s="196">
        <v>64.02</v>
      </c>
      <c r="J58" s="196">
        <v>77.45</v>
      </c>
      <c r="K58" s="203">
        <v>75.023741090466643</v>
      </c>
      <c r="L58" s="198">
        <v>58.638584971354099</v>
      </c>
      <c r="M58" s="199">
        <v>441.01827467178765</v>
      </c>
    </row>
    <row r="59" spans="1:13" ht="15" customHeight="1" x14ac:dyDescent="0.25">
      <c r="A59" s="188">
        <v>49</v>
      </c>
      <c r="B59" s="189" t="s">
        <v>138</v>
      </c>
      <c r="C59" s="190">
        <v>4</v>
      </c>
      <c r="D59" s="190" t="s">
        <v>155</v>
      </c>
      <c r="E59" s="192">
        <v>50383.56</v>
      </c>
      <c r="F59" s="193">
        <v>2.3668426063534198E-3</v>
      </c>
      <c r="G59" s="194">
        <v>2156.3736601050337</v>
      </c>
      <c r="H59" s="195">
        <v>4407.8711032542296</v>
      </c>
      <c r="I59" s="196">
        <v>2533.5100000000002</v>
      </c>
      <c r="J59" s="196">
        <v>3064.57</v>
      </c>
      <c r="K59" s="203">
        <v>2968.751746048295</v>
      </c>
      <c r="L59" s="198">
        <v>2320.3775096951299</v>
      </c>
      <c r="M59" s="199">
        <v>17451.454019102686</v>
      </c>
    </row>
    <row r="60" spans="1:13" ht="15" customHeight="1" x14ac:dyDescent="0.25">
      <c r="A60" s="188">
        <v>50</v>
      </c>
      <c r="B60" s="189" t="s">
        <v>139</v>
      </c>
      <c r="C60" s="190">
        <v>6</v>
      </c>
      <c r="D60" s="191" t="s">
        <v>156</v>
      </c>
      <c r="E60" s="192">
        <v>5832.97</v>
      </c>
      <c r="F60" s="193">
        <v>2.7401243416664699E-4</v>
      </c>
      <c r="G60" s="194">
        <v>249.64617165168281</v>
      </c>
      <c r="H60" s="195">
        <v>510.30494687451301</v>
      </c>
      <c r="I60" s="196">
        <v>293.31</v>
      </c>
      <c r="J60" s="196">
        <v>354.79</v>
      </c>
      <c r="K60" s="203">
        <v>343.69623488588985</v>
      </c>
      <c r="L60" s="198">
        <v>268.633109743067</v>
      </c>
      <c r="M60" s="199">
        <v>2020.3804631551527</v>
      </c>
    </row>
    <row r="61" spans="1:13" ht="15" customHeight="1" x14ac:dyDescent="0.25">
      <c r="A61" s="188">
        <v>51</v>
      </c>
      <c r="B61" s="189" t="s">
        <v>140</v>
      </c>
      <c r="C61" s="190">
        <v>6</v>
      </c>
      <c r="D61" s="191" t="s">
        <v>156</v>
      </c>
      <c r="E61" s="192">
        <v>4579.82</v>
      </c>
      <c r="F61" s="193">
        <v>2.15143850601854E-4</v>
      </c>
      <c r="G61" s="194">
        <v>196.01241389100406</v>
      </c>
      <c r="H61" s="195">
        <v>400.67149356071297</v>
      </c>
      <c r="I61" s="196">
        <v>230.29</v>
      </c>
      <c r="J61" s="196">
        <v>278.57</v>
      </c>
      <c r="K61" s="203">
        <v>269.85684659017551</v>
      </c>
      <c r="L61" s="198">
        <v>210.92021537286999</v>
      </c>
      <c r="M61" s="199">
        <v>1586.3209694147624</v>
      </c>
    </row>
    <row r="62" spans="1:13" ht="15" customHeight="1" x14ac:dyDescent="0.25">
      <c r="A62" s="188">
        <v>52</v>
      </c>
      <c r="B62" s="189" t="s">
        <v>141</v>
      </c>
      <c r="C62" s="190">
        <v>7</v>
      </c>
      <c r="D62" s="191" t="s">
        <v>157</v>
      </c>
      <c r="E62" s="192">
        <v>2694905.88</v>
      </c>
      <c r="F62" s="193">
        <v>0.12659720863107701</v>
      </c>
      <c r="G62" s="194">
        <v>115339.68731257133</v>
      </c>
      <c r="H62" s="195">
        <v>235767.336695579</v>
      </c>
      <c r="I62" s="196">
        <v>135511.75</v>
      </c>
      <c r="J62" s="196">
        <v>163916.99</v>
      </c>
      <c r="K62" s="203">
        <v>158792.00550111619</v>
      </c>
      <c r="L62" s="198">
        <v>124111.89274233799</v>
      </c>
      <c r="M62" s="199">
        <v>933439.66225160449</v>
      </c>
    </row>
    <row r="63" spans="1:13" ht="15" customHeight="1" x14ac:dyDescent="0.25">
      <c r="A63" s="188">
        <v>53</v>
      </c>
      <c r="B63" s="202" t="s">
        <v>159</v>
      </c>
      <c r="C63" s="204">
        <v>4</v>
      </c>
      <c r="D63" s="205" t="s">
        <v>155</v>
      </c>
      <c r="E63" s="192">
        <v>75558.25</v>
      </c>
      <c r="F63" s="193">
        <v>3.5494610813825698E-3</v>
      </c>
      <c r="G63" s="194">
        <v>3233.829052643981</v>
      </c>
      <c r="H63" s="195">
        <v>6610.3115140624996</v>
      </c>
      <c r="I63" s="196">
        <v>3799.4</v>
      </c>
      <c r="J63" s="196">
        <v>4595.8100000000004</v>
      </c>
      <c r="K63" s="203">
        <v>4452.1206245817802</v>
      </c>
      <c r="L63" s="198">
        <v>3479.77919726041</v>
      </c>
      <c r="M63" s="199">
        <v>26171.250388548673</v>
      </c>
    </row>
    <row r="64" spans="1:13" ht="15" customHeight="1" x14ac:dyDescent="0.25">
      <c r="A64" s="188">
        <v>54</v>
      </c>
      <c r="B64" s="189" t="s">
        <v>142</v>
      </c>
      <c r="C64" s="190">
        <v>7</v>
      </c>
      <c r="D64" s="190" t="s">
        <v>155</v>
      </c>
      <c r="E64" s="192">
        <v>7319.46</v>
      </c>
      <c r="F64" s="193">
        <v>3.43842510999612E-4</v>
      </c>
      <c r="G64" s="194">
        <v>313.26668362045854</v>
      </c>
      <c r="H64" s="195">
        <v>640.35245277279296</v>
      </c>
      <c r="I64" s="196">
        <v>368.05</v>
      </c>
      <c r="J64" s="196">
        <v>445.2</v>
      </c>
      <c r="K64" s="203">
        <v>431.28472174516162</v>
      </c>
      <c r="L64" s="198">
        <v>337.092304853271</v>
      </c>
      <c r="M64" s="199">
        <v>2535.2461629916838</v>
      </c>
    </row>
    <row r="65" spans="1:13" ht="15" customHeight="1" x14ac:dyDescent="0.25">
      <c r="A65" s="188">
        <v>55</v>
      </c>
      <c r="B65" s="189" t="s">
        <v>143</v>
      </c>
      <c r="C65" s="190">
        <v>1</v>
      </c>
      <c r="D65" s="190" t="s">
        <v>156</v>
      </c>
      <c r="E65" s="192">
        <v>13557.65</v>
      </c>
      <c r="F65" s="193">
        <v>6.3689075686647605E-4</v>
      </c>
      <c r="G65" s="194">
        <v>580.25592778523423</v>
      </c>
      <c r="H65" s="195">
        <v>1186.10859699145</v>
      </c>
      <c r="I65" s="196">
        <v>681.74</v>
      </c>
      <c r="J65" s="196">
        <v>824.64</v>
      </c>
      <c r="K65" s="203">
        <v>798.85774466535656</v>
      </c>
      <c r="L65" s="198">
        <v>624.38752133271498</v>
      </c>
      <c r="M65" s="199">
        <v>4695.9897907747554</v>
      </c>
    </row>
    <row r="66" spans="1:13" ht="15" customHeight="1" x14ac:dyDescent="0.25">
      <c r="A66" s="188">
        <v>56</v>
      </c>
      <c r="B66" s="189" t="s">
        <v>144</v>
      </c>
      <c r="C66" s="190">
        <v>8</v>
      </c>
      <c r="D66" s="190" t="s">
        <v>155</v>
      </c>
      <c r="E66" s="192">
        <v>328654.08000000002</v>
      </c>
      <c r="F66" s="193">
        <v>1.54390138230781E-2</v>
      </c>
      <c r="G66" s="194">
        <v>14066.1160386057</v>
      </c>
      <c r="H66" s="195">
        <v>28752.728513003101</v>
      </c>
      <c r="I66" s="196">
        <v>16526.18</v>
      </c>
      <c r="J66" s="196">
        <v>19990.3</v>
      </c>
      <c r="K66" s="203">
        <v>19365.292445509927</v>
      </c>
      <c r="L66" s="198">
        <v>15135.9200441879</v>
      </c>
      <c r="M66" s="199">
        <v>113836.53704130664</v>
      </c>
    </row>
    <row r="67" spans="1:13" ht="15" customHeight="1" x14ac:dyDescent="0.25">
      <c r="A67" s="188">
        <v>57</v>
      </c>
      <c r="B67" s="189" t="s">
        <v>145</v>
      </c>
      <c r="C67" s="190">
        <v>6</v>
      </c>
      <c r="D67" s="190" t="s">
        <v>156</v>
      </c>
      <c r="E67" s="192">
        <v>36887</v>
      </c>
      <c r="F67" s="193">
        <v>1.73282164302321E-3</v>
      </c>
      <c r="G67" s="194">
        <v>1578.7323325365335</v>
      </c>
      <c r="H67" s="195">
        <v>3227.1070441576298</v>
      </c>
      <c r="I67" s="196">
        <v>1854.84</v>
      </c>
      <c r="J67" s="196">
        <v>2243.64</v>
      </c>
      <c r="K67" s="203">
        <v>2173.4936089566409</v>
      </c>
      <c r="L67" s="198">
        <v>1698.8034430303101</v>
      </c>
      <c r="M67" s="199">
        <v>12776.616428681116</v>
      </c>
    </row>
    <row r="68" spans="1:13" ht="15" customHeight="1" x14ac:dyDescent="0.25">
      <c r="A68" s="188">
        <v>58</v>
      </c>
      <c r="B68" s="189" t="s">
        <v>146</v>
      </c>
      <c r="C68" s="190">
        <v>7</v>
      </c>
      <c r="D68" s="190" t="s">
        <v>156</v>
      </c>
      <c r="E68" s="192">
        <v>20425.64</v>
      </c>
      <c r="F68" s="193">
        <v>9.5952479368342997E-4</v>
      </c>
      <c r="G68" s="194">
        <v>874.20007809666049</v>
      </c>
      <c r="H68" s="195">
        <v>1786.9636111754301</v>
      </c>
      <c r="I68" s="196">
        <v>1027.0899999999999</v>
      </c>
      <c r="J68" s="196">
        <v>1242.3800000000001</v>
      </c>
      <c r="K68" s="203">
        <v>1203.5404884877905</v>
      </c>
      <c r="L68" s="198">
        <v>940.68770998177104</v>
      </c>
      <c r="M68" s="199">
        <v>7074.8618877416529</v>
      </c>
    </row>
    <row r="69" spans="1:13" ht="15" customHeight="1" x14ac:dyDescent="0.25">
      <c r="A69" s="188">
        <v>59</v>
      </c>
      <c r="B69" s="189" t="s">
        <v>90</v>
      </c>
      <c r="C69" s="190">
        <v>7</v>
      </c>
      <c r="D69" s="190" t="s">
        <v>157</v>
      </c>
      <c r="E69" s="192">
        <v>4679960.7300000004</v>
      </c>
      <c r="F69" s="193">
        <v>0.21984811021342801</v>
      </c>
      <c r="G69" s="194">
        <v>200298.35225017701</v>
      </c>
      <c r="H69" s="195">
        <v>409432.43522552901</v>
      </c>
      <c r="I69" s="196">
        <v>235329.07</v>
      </c>
      <c r="J69" s="196">
        <v>284657.46000000002</v>
      </c>
      <c r="K69" s="203">
        <v>275757.44128888386</v>
      </c>
      <c r="L69" s="198">
        <v>215532.122465113</v>
      </c>
      <c r="M69" s="199">
        <v>1621006.8812297028</v>
      </c>
    </row>
    <row r="70" spans="1:13" ht="15" customHeight="1" x14ac:dyDescent="0.25">
      <c r="A70" s="188">
        <v>60</v>
      </c>
      <c r="B70" s="189" t="s">
        <v>147</v>
      </c>
      <c r="C70" s="190">
        <v>7</v>
      </c>
      <c r="D70" s="190" t="s">
        <v>156</v>
      </c>
      <c r="E70" s="192">
        <v>6371.99</v>
      </c>
      <c r="F70" s="193">
        <v>2.9933369970795899E-4</v>
      </c>
      <c r="G70" s="194">
        <v>272.71577074848773</v>
      </c>
      <c r="H70" s="195">
        <v>557.46181078162999</v>
      </c>
      <c r="I70" s="196">
        <v>320.41000000000003</v>
      </c>
      <c r="J70" s="196">
        <v>387.57</v>
      </c>
      <c r="K70" s="203">
        <v>375.45692361362075</v>
      </c>
      <c r="L70" s="198">
        <v>293.45727630207699</v>
      </c>
      <c r="M70" s="199">
        <v>2207.0717814458158</v>
      </c>
    </row>
    <row r="71" spans="1:13" ht="15" customHeight="1" x14ac:dyDescent="0.25">
      <c r="A71" s="188">
        <v>61</v>
      </c>
      <c r="B71" s="189" t="s">
        <v>148</v>
      </c>
      <c r="C71" s="190">
        <v>4</v>
      </c>
      <c r="D71" s="190" t="s">
        <v>156</v>
      </c>
      <c r="E71" s="192">
        <v>9185.39</v>
      </c>
      <c r="F71" s="193">
        <v>4.31497345720959E-4</v>
      </c>
      <c r="G71" s="194">
        <v>393.12690595488243</v>
      </c>
      <c r="H71" s="195">
        <v>803.59575927386595</v>
      </c>
      <c r="I71" s="196">
        <v>461.88</v>
      </c>
      <c r="J71" s="196">
        <v>558.70000000000005</v>
      </c>
      <c r="K71" s="203">
        <v>541.23096106417552</v>
      </c>
      <c r="L71" s="198">
        <v>423.02632790891602</v>
      </c>
      <c r="M71" s="199">
        <v>3181.5599542018394</v>
      </c>
    </row>
    <row r="72" spans="1:13" ht="15" customHeight="1" x14ac:dyDescent="0.25">
      <c r="A72" s="188">
        <v>62</v>
      </c>
      <c r="B72" s="189" t="s">
        <v>149</v>
      </c>
      <c r="C72" s="190">
        <v>1</v>
      </c>
      <c r="D72" s="190" t="s">
        <v>155</v>
      </c>
      <c r="E72" s="192">
        <v>47528.85</v>
      </c>
      <c r="F72" s="193">
        <v>2.2327383616993499E-3</v>
      </c>
      <c r="G72" s="194">
        <v>2034.194491915282</v>
      </c>
      <c r="H72" s="195">
        <v>4158.1230958254</v>
      </c>
      <c r="I72" s="196">
        <v>2389.96</v>
      </c>
      <c r="J72" s="196">
        <v>2890.93</v>
      </c>
      <c r="K72" s="203">
        <v>2800.5435984509136</v>
      </c>
      <c r="L72" s="198">
        <v>2188.9059566587398</v>
      </c>
      <c r="M72" s="199">
        <v>16462.657142850334</v>
      </c>
    </row>
    <row r="73" spans="1:13" ht="15" customHeight="1" x14ac:dyDescent="0.25">
      <c r="A73" s="188">
        <v>63</v>
      </c>
      <c r="B73" s="189" t="s">
        <v>150</v>
      </c>
      <c r="C73" s="190">
        <v>2</v>
      </c>
      <c r="D73" s="190" t="s">
        <v>155</v>
      </c>
      <c r="E73" s="192">
        <v>38759.089999999997</v>
      </c>
      <c r="F73" s="193">
        <v>1.82076585289898E-3</v>
      </c>
      <c r="G73" s="194">
        <v>1658.8561976494002</v>
      </c>
      <c r="H73" s="195">
        <v>3390.8892662493499</v>
      </c>
      <c r="I73" s="196">
        <v>1948.98</v>
      </c>
      <c r="J73" s="196">
        <v>2357.5100000000002</v>
      </c>
      <c r="K73" s="203">
        <v>2283.8028141072805</v>
      </c>
      <c r="L73" s="198">
        <v>1785.02116031994</v>
      </c>
      <c r="M73" s="199">
        <v>13425.059438325972</v>
      </c>
    </row>
    <row r="74" spans="1:13" ht="15" customHeight="1" x14ac:dyDescent="0.25">
      <c r="A74" s="188">
        <v>64</v>
      </c>
      <c r="B74" s="189" t="s">
        <v>991</v>
      </c>
      <c r="C74" s="190">
        <v>8</v>
      </c>
      <c r="D74" s="190" t="s">
        <v>158</v>
      </c>
      <c r="E74" s="192">
        <v>9433967.5600000005</v>
      </c>
      <c r="F74" s="193">
        <v>0.44317464601477202</v>
      </c>
      <c r="G74" s="194">
        <v>403765.81481477997</v>
      </c>
      <c r="H74" s="195">
        <v>825342.88956083695</v>
      </c>
      <c r="I74" s="196">
        <v>474381.5</v>
      </c>
      <c r="J74" s="196">
        <v>573818.76</v>
      </c>
      <c r="K74" s="203">
        <v>555877.90275067848</v>
      </c>
      <c r="L74" s="198">
        <v>434474.38318009698</v>
      </c>
      <c r="M74" s="199">
        <v>3267661.2503063921</v>
      </c>
    </row>
    <row r="75" spans="1:13" ht="15" customHeight="1" x14ac:dyDescent="0.25">
      <c r="A75" s="188">
        <v>65</v>
      </c>
      <c r="B75" s="189" t="s">
        <v>151</v>
      </c>
      <c r="C75" s="190">
        <v>1</v>
      </c>
      <c r="D75" s="190" t="s">
        <v>156</v>
      </c>
      <c r="E75" s="192">
        <v>4355.8100000000004</v>
      </c>
      <c r="F75" s="206">
        <v>2.0462064794905899E-4</v>
      </c>
      <c r="G75" s="207">
        <v>186.4249757742825</v>
      </c>
      <c r="H75" s="196">
        <v>381.073688128941</v>
      </c>
      <c r="I75" s="196">
        <v>219.03</v>
      </c>
      <c r="J75" s="196">
        <v>264.94</v>
      </c>
      <c r="K75" s="203">
        <v>256.65749984627178</v>
      </c>
      <c r="L75" s="208">
        <v>200.60360086713101</v>
      </c>
      <c r="M75" s="199">
        <v>1508.73</v>
      </c>
    </row>
    <row r="76" spans="1:13" ht="15" customHeight="1" x14ac:dyDescent="0.25">
      <c r="A76" s="188">
        <v>66</v>
      </c>
      <c r="B76" s="209" t="s">
        <v>996</v>
      </c>
      <c r="C76" s="210"/>
      <c r="D76" s="211"/>
      <c r="E76" s="212"/>
      <c r="F76" s="159"/>
      <c r="G76" s="213"/>
      <c r="H76" s="214"/>
      <c r="I76" s="214"/>
      <c r="J76" s="214"/>
      <c r="K76" s="215"/>
      <c r="L76" s="216"/>
      <c r="M76" s="217"/>
    </row>
    <row r="77" spans="1:13" ht="15" customHeight="1" x14ac:dyDescent="0.25">
      <c r="A77" s="188"/>
      <c r="B77" s="218"/>
      <c r="C77" s="219"/>
      <c r="D77" s="220" t="s">
        <v>28</v>
      </c>
      <c r="E77" s="221">
        <v>995474.62</v>
      </c>
      <c r="F77" s="222">
        <v>4.6699999999999998E-2</v>
      </c>
      <c r="G77" s="223">
        <v>42605.469916597154</v>
      </c>
      <c r="H77" s="224">
        <v>87090.388442598836</v>
      </c>
      <c r="I77" s="224">
        <v>50056.859999999986</v>
      </c>
      <c r="J77" s="224">
        <v>60549.490000000013</v>
      </c>
      <c r="K77" s="225">
        <v>58656.350000000013</v>
      </c>
      <c r="L77" s="226">
        <v>45845.85</v>
      </c>
      <c r="M77" s="227">
        <f>SUM(G77:L77)</f>
        <v>344804.40835919598</v>
      </c>
    </row>
    <row r="78" spans="1:13" ht="15" customHeight="1" x14ac:dyDescent="0.25">
      <c r="A78" s="188"/>
      <c r="B78" s="228"/>
      <c r="C78" s="229" t="s">
        <v>995</v>
      </c>
      <c r="D78" s="229"/>
      <c r="E78" s="230">
        <v>20291771.039999999</v>
      </c>
      <c r="F78" s="231">
        <f>SUM(F26:F75)</f>
        <v>0.92962182125726434</v>
      </c>
      <c r="G78" s="223">
        <v>868470.60008340282</v>
      </c>
      <c r="H78" s="224">
        <v>1775251.9115574006</v>
      </c>
      <c r="I78" s="224">
        <v>1020359.78</v>
      </c>
      <c r="J78" s="232">
        <v>1234241.96</v>
      </c>
      <c r="K78" s="224">
        <v>1195652.5253610741</v>
      </c>
      <c r="L78" s="233">
        <v>934522.47</v>
      </c>
      <c r="M78" s="234">
        <f t="shared" ref="M78:M79" si="1">SUM(G78:L78)</f>
        <v>7028499.2470018771</v>
      </c>
    </row>
    <row r="79" spans="1:13" ht="15" customHeight="1" x14ac:dyDescent="0.25">
      <c r="A79" s="159"/>
      <c r="B79" s="220"/>
      <c r="C79" s="219" t="s">
        <v>38</v>
      </c>
      <c r="D79" s="219"/>
      <c r="E79" s="235">
        <f>SUM(E77:E78)</f>
        <v>21287245.66</v>
      </c>
      <c r="F79" s="222">
        <f>SUM(F77:F78)</f>
        <v>0.9763218212572643</v>
      </c>
      <c r="G79" s="236">
        <f t="shared" ref="G79:K79" si="2">SUM(G77:G78)</f>
        <v>911076.07</v>
      </c>
      <c r="H79" s="224">
        <f t="shared" si="2"/>
        <v>1862342.2999999993</v>
      </c>
      <c r="I79" s="224">
        <f t="shared" si="2"/>
        <v>1070416.6400000001</v>
      </c>
      <c r="J79" s="237">
        <f t="shared" si="2"/>
        <v>1294791.45</v>
      </c>
      <c r="K79" s="224">
        <f t="shared" si="2"/>
        <v>1254308.8753610742</v>
      </c>
      <c r="L79" s="233">
        <v>980368.32</v>
      </c>
      <c r="M79" s="234">
        <f t="shared" si="1"/>
        <v>7373303.6553610731</v>
      </c>
    </row>
    <row r="80" spans="1:13" ht="15" customHeight="1" x14ac:dyDescent="0.25">
      <c r="A80" s="159"/>
      <c r="F80" s="238"/>
      <c r="M80" s="239"/>
    </row>
    <row r="81" spans="1:13" ht="15" customHeight="1" x14ac:dyDescent="0.25">
      <c r="A81" s="159"/>
      <c r="F81" s="238"/>
      <c r="M81" s="239"/>
    </row>
    <row r="82" spans="1:13" x14ac:dyDescent="0.25">
      <c r="A82" s="159"/>
      <c r="F82" s="238"/>
      <c r="M82" s="239"/>
    </row>
    <row r="83" spans="1:13" x14ac:dyDescent="0.25">
      <c r="A83" s="159"/>
      <c r="F83" s="238"/>
      <c r="M83" s="239"/>
    </row>
    <row r="84" spans="1:13" ht="15" customHeight="1" x14ac:dyDescent="0.25">
      <c r="A84" s="159"/>
      <c r="F84" s="238"/>
      <c r="M84" s="239"/>
    </row>
    <row r="85" spans="1:13" ht="15" customHeight="1" x14ac:dyDescent="0.25">
      <c r="A85" s="159"/>
      <c r="F85" s="238"/>
      <c r="M85" s="239"/>
    </row>
    <row r="86" spans="1:13" ht="15" customHeight="1" x14ac:dyDescent="0.25">
      <c r="A86" s="159"/>
      <c r="F86" s="238"/>
      <c r="M86" s="239"/>
    </row>
    <row r="87" spans="1:13" ht="15" customHeight="1" x14ac:dyDescent="0.25">
      <c r="A87" s="159"/>
      <c r="F87" s="238"/>
      <c r="M87" s="239"/>
    </row>
    <row r="88" spans="1:13" ht="15" customHeight="1" x14ac:dyDescent="0.25">
      <c r="A88" s="159"/>
      <c r="F88" s="238"/>
      <c r="M88" s="239"/>
    </row>
    <row r="89" spans="1:13" ht="15" customHeight="1" x14ac:dyDescent="0.25">
      <c r="A89" s="159"/>
      <c r="F89" s="238"/>
      <c r="M89" s="239"/>
    </row>
    <row r="90" spans="1:13" ht="15" customHeight="1" x14ac:dyDescent="0.25">
      <c r="A90" s="159"/>
      <c r="F90" s="238"/>
      <c r="M90" s="239"/>
    </row>
    <row r="91" spans="1:13" ht="15" customHeight="1" x14ac:dyDescent="0.25">
      <c r="A91" s="159"/>
      <c r="F91" s="238"/>
      <c r="M91" s="239"/>
    </row>
    <row r="92" spans="1:13" ht="15" customHeight="1" x14ac:dyDescent="0.25">
      <c r="A92" s="159"/>
      <c r="E92" s="159"/>
      <c r="F92" s="238"/>
      <c r="M92" s="239"/>
    </row>
    <row r="93" spans="1:13" ht="15" customHeight="1" x14ac:dyDescent="0.25">
      <c r="A93" s="159"/>
      <c r="E93" s="159"/>
      <c r="F93" s="238"/>
      <c r="K93" s="159"/>
      <c r="M93" s="239"/>
    </row>
    <row r="94" spans="1:13" ht="15" customHeight="1" x14ac:dyDescent="0.25">
      <c r="A94" s="159"/>
      <c r="B94" s="159"/>
      <c r="E94" s="159"/>
      <c r="F94" s="238"/>
      <c r="K94" s="159"/>
      <c r="L94" s="159"/>
      <c r="M94" s="239"/>
    </row>
    <row r="95" spans="1:13" ht="15" customHeight="1" x14ac:dyDescent="0.25">
      <c r="A95" s="159"/>
      <c r="B95" s="159"/>
      <c r="C95" s="159"/>
      <c r="D95" s="159"/>
      <c r="E95" s="159"/>
      <c r="F95" s="238"/>
      <c r="G95" s="159"/>
      <c r="H95" s="159"/>
      <c r="I95" s="159"/>
      <c r="J95" s="159"/>
      <c r="K95" s="159"/>
      <c r="L95" s="159"/>
      <c r="M95" s="239"/>
    </row>
    <row r="96" spans="1:13" ht="15" customHeight="1" x14ac:dyDescent="0.25">
      <c r="A96" s="159"/>
      <c r="B96" s="159"/>
      <c r="C96" s="159"/>
      <c r="D96" s="159"/>
      <c r="E96" s="159"/>
      <c r="F96" s="238"/>
      <c r="G96" s="159"/>
      <c r="H96" s="159"/>
      <c r="I96" s="159"/>
      <c r="J96" s="159"/>
      <c r="K96" s="159"/>
      <c r="L96" s="159"/>
      <c r="M96" s="239"/>
    </row>
    <row r="97" spans="1:13" ht="15" customHeight="1" x14ac:dyDescent="0.25">
      <c r="A97" s="159"/>
      <c r="B97" s="159"/>
      <c r="C97" s="159"/>
      <c r="D97" s="159"/>
      <c r="E97" s="159"/>
      <c r="F97" s="238"/>
      <c r="G97" s="159"/>
      <c r="H97" s="159"/>
      <c r="I97" s="159"/>
      <c r="J97" s="159"/>
      <c r="K97" s="159"/>
      <c r="L97" s="159"/>
      <c r="M97" s="239"/>
    </row>
    <row r="98" spans="1:13" ht="15" customHeight="1" x14ac:dyDescent="0.25">
      <c r="A98" s="159"/>
      <c r="B98" s="159"/>
      <c r="C98" s="159"/>
      <c r="D98" s="159"/>
      <c r="E98" s="159"/>
      <c r="F98" s="238"/>
      <c r="G98" s="159"/>
      <c r="H98" s="159"/>
      <c r="I98" s="159"/>
      <c r="J98" s="159"/>
      <c r="K98" s="159"/>
      <c r="L98" s="159"/>
      <c r="M98" s="239"/>
    </row>
    <row r="99" spans="1:13" ht="15" customHeight="1" x14ac:dyDescent="0.25">
      <c r="A99" s="159"/>
      <c r="B99" s="159"/>
      <c r="C99" s="159"/>
      <c r="D99" s="159"/>
      <c r="E99" s="159"/>
      <c r="F99" s="238"/>
      <c r="G99" s="159"/>
      <c r="H99" s="159"/>
      <c r="I99" s="159"/>
      <c r="J99" s="159"/>
      <c r="K99" s="159"/>
      <c r="L99" s="159"/>
      <c r="M99" s="239"/>
    </row>
    <row r="100" spans="1:13" ht="15" customHeight="1" x14ac:dyDescent="0.25">
      <c r="A100" s="159"/>
      <c r="B100" s="159"/>
      <c r="C100" s="159"/>
      <c r="D100" s="159"/>
      <c r="E100" s="159"/>
      <c r="F100" s="238"/>
      <c r="G100" s="159"/>
      <c r="H100" s="159"/>
      <c r="I100" s="159"/>
      <c r="J100" s="159"/>
      <c r="K100" s="159"/>
      <c r="L100" s="159"/>
      <c r="M100" s="239"/>
    </row>
    <row r="101" spans="1:13" ht="15" customHeight="1" x14ac:dyDescent="0.25">
      <c r="A101" s="159"/>
      <c r="B101" s="159"/>
      <c r="C101" s="159"/>
      <c r="D101" s="159"/>
      <c r="E101" s="159"/>
      <c r="F101" s="238"/>
      <c r="G101" s="159"/>
      <c r="H101" s="159"/>
      <c r="I101" s="159"/>
      <c r="J101" s="159"/>
      <c r="K101" s="159"/>
      <c r="L101" s="159"/>
      <c r="M101" s="239"/>
    </row>
    <row r="102" spans="1:13" ht="15" customHeight="1" x14ac:dyDescent="0.25">
      <c r="A102" s="159"/>
      <c r="B102" s="159"/>
      <c r="C102" s="159"/>
      <c r="D102" s="159"/>
      <c r="E102" s="159"/>
      <c r="F102" s="238"/>
      <c r="G102" s="159"/>
      <c r="H102" s="159"/>
      <c r="I102" s="159"/>
      <c r="J102" s="159"/>
      <c r="K102" s="159"/>
      <c r="L102" s="159"/>
      <c r="M102" s="239"/>
    </row>
    <row r="103" spans="1:13" ht="15" customHeight="1" x14ac:dyDescent="0.25">
      <c r="A103" s="159"/>
      <c r="B103" s="159"/>
      <c r="C103" s="159"/>
      <c r="D103" s="159"/>
      <c r="E103" s="159"/>
      <c r="F103" s="238"/>
      <c r="G103" s="159"/>
      <c r="H103" s="159"/>
      <c r="I103" s="159"/>
      <c r="J103" s="159"/>
      <c r="K103" s="159"/>
      <c r="L103" s="159"/>
      <c r="M103" s="239"/>
    </row>
    <row r="104" spans="1:13" ht="15" customHeight="1" x14ac:dyDescent="0.25">
      <c r="A104" s="159"/>
      <c r="B104" s="159"/>
      <c r="C104" s="159"/>
      <c r="D104" s="159"/>
      <c r="E104" s="159"/>
      <c r="F104" s="238"/>
      <c r="G104" s="159"/>
      <c r="H104" s="159"/>
      <c r="I104" s="159"/>
      <c r="J104" s="159"/>
      <c r="K104" s="159"/>
      <c r="L104" s="159"/>
      <c r="M104" s="239"/>
    </row>
    <row r="105" spans="1:13" ht="15" customHeight="1" x14ac:dyDescent="0.25">
      <c r="A105" s="159"/>
      <c r="B105" s="159"/>
      <c r="C105" s="159"/>
      <c r="D105" s="159"/>
      <c r="E105" s="159"/>
      <c r="F105" s="238"/>
      <c r="G105" s="159"/>
      <c r="H105" s="159"/>
      <c r="I105" s="159"/>
      <c r="J105" s="159"/>
      <c r="K105" s="159"/>
      <c r="L105" s="159"/>
      <c r="M105" s="239"/>
    </row>
    <row r="106" spans="1:13" ht="15" customHeight="1" x14ac:dyDescent="0.25">
      <c r="A106" s="159"/>
      <c r="B106" s="159"/>
      <c r="C106" s="159"/>
      <c r="D106" s="159"/>
      <c r="E106" s="159"/>
      <c r="F106" s="238"/>
      <c r="G106" s="159"/>
      <c r="H106" s="159"/>
      <c r="I106" s="159"/>
      <c r="J106" s="159"/>
      <c r="K106" s="159"/>
      <c r="L106" s="159"/>
      <c r="M106" s="239"/>
    </row>
    <row r="107" spans="1:13" ht="15" customHeight="1" x14ac:dyDescent="0.25">
      <c r="A107" s="159"/>
      <c r="B107" s="159"/>
      <c r="C107" s="159"/>
      <c r="D107" s="159"/>
      <c r="E107" s="159"/>
      <c r="F107" s="238"/>
      <c r="G107" s="159"/>
      <c r="H107" s="159"/>
      <c r="I107" s="159"/>
      <c r="J107" s="159"/>
      <c r="K107" s="159"/>
      <c r="L107" s="159"/>
      <c r="M107" s="239"/>
    </row>
    <row r="108" spans="1:13" ht="15" customHeight="1" x14ac:dyDescent="0.25">
      <c r="A108" s="159"/>
      <c r="B108" s="159"/>
      <c r="C108" s="159"/>
      <c r="D108" s="159"/>
      <c r="E108" s="159"/>
      <c r="F108" s="238"/>
      <c r="G108" s="159"/>
      <c r="H108" s="159"/>
      <c r="I108" s="159"/>
      <c r="J108" s="159"/>
      <c r="K108" s="159"/>
      <c r="L108" s="159"/>
      <c r="M108" s="239"/>
    </row>
    <row r="109" spans="1:13" ht="15" customHeight="1" x14ac:dyDescent="0.25">
      <c r="A109" s="159"/>
      <c r="B109" s="159"/>
      <c r="C109" s="159"/>
      <c r="D109" s="159"/>
      <c r="E109" s="159"/>
      <c r="F109" s="238"/>
      <c r="G109" s="159"/>
      <c r="H109" s="159"/>
      <c r="I109" s="159"/>
      <c r="J109" s="159"/>
      <c r="K109" s="159"/>
      <c r="L109" s="159"/>
      <c r="M109" s="239"/>
    </row>
    <row r="110" spans="1:13" ht="15" customHeight="1" x14ac:dyDescent="0.25">
      <c r="A110" s="159"/>
      <c r="B110" s="159"/>
      <c r="C110" s="159"/>
      <c r="D110" s="159"/>
      <c r="E110" s="159"/>
      <c r="F110" s="238"/>
      <c r="G110" s="159"/>
      <c r="H110" s="159"/>
      <c r="I110" s="159"/>
      <c r="J110" s="159"/>
      <c r="K110" s="159"/>
      <c r="L110" s="159"/>
      <c r="M110" s="239"/>
    </row>
    <row r="111" spans="1:13" ht="15" customHeight="1" x14ac:dyDescent="0.25">
      <c r="A111" s="159"/>
      <c r="B111" s="159"/>
      <c r="C111" s="159"/>
      <c r="D111" s="159"/>
      <c r="E111" s="159"/>
      <c r="F111" s="238"/>
      <c r="G111" s="159"/>
      <c r="H111" s="159"/>
      <c r="I111" s="159"/>
      <c r="J111" s="159"/>
      <c r="K111" s="159"/>
      <c r="L111" s="159"/>
      <c r="M111" s="239"/>
    </row>
    <row r="112" spans="1:13" ht="15" customHeight="1" x14ac:dyDescent="0.25">
      <c r="A112" s="159"/>
      <c r="B112" s="159"/>
      <c r="C112" s="159"/>
      <c r="D112" s="159"/>
      <c r="E112" s="159"/>
      <c r="F112" s="238"/>
      <c r="G112" s="159"/>
      <c r="H112" s="159"/>
      <c r="I112" s="159"/>
      <c r="J112" s="159"/>
      <c r="K112" s="159"/>
      <c r="L112" s="159"/>
      <c r="M112" s="239"/>
    </row>
    <row r="113" spans="1:13" ht="15" customHeight="1" x14ac:dyDescent="0.25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239"/>
    </row>
    <row r="114" spans="1:13" ht="15" customHeight="1" x14ac:dyDescent="0.25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239"/>
    </row>
    <row r="115" spans="1:13" ht="15" customHeight="1" x14ac:dyDescent="0.25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239"/>
    </row>
    <row r="116" spans="1:13" ht="15" customHeight="1" x14ac:dyDescent="0.25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239"/>
    </row>
    <row r="117" spans="1:13" ht="15" customHeight="1" x14ac:dyDescent="0.25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239"/>
    </row>
    <row r="118" spans="1:13" ht="15" customHeight="1" x14ac:dyDescent="0.25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239"/>
    </row>
    <row r="119" spans="1:13" ht="15" customHeight="1" x14ac:dyDescent="0.25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239"/>
    </row>
    <row r="120" spans="1:13" ht="15" customHeight="1" x14ac:dyDescent="0.25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239"/>
    </row>
    <row r="121" spans="1:13" ht="15" customHeight="1" x14ac:dyDescent="0.25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239"/>
    </row>
    <row r="122" spans="1:13" ht="15" customHeight="1" x14ac:dyDescent="0.25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239"/>
    </row>
    <row r="123" spans="1:13" ht="15" customHeight="1" x14ac:dyDescent="0.25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239"/>
    </row>
    <row r="124" spans="1:13" ht="15" customHeight="1" x14ac:dyDescent="0.25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239"/>
    </row>
    <row r="125" spans="1:13" ht="15" customHeight="1" x14ac:dyDescent="0.25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239"/>
    </row>
    <row r="126" spans="1:13" ht="15" customHeight="1" x14ac:dyDescent="0.25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239"/>
    </row>
    <row r="127" spans="1:13" ht="15" customHeight="1" x14ac:dyDescent="0.25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239"/>
    </row>
    <row r="128" spans="1:13" ht="15" customHeight="1" x14ac:dyDescent="0.25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239"/>
    </row>
    <row r="129" spans="1:13" ht="15" customHeight="1" x14ac:dyDescent="0.25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239"/>
    </row>
    <row r="130" spans="1:13" ht="15" customHeight="1" x14ac:dyDescent="0.25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239"/>
    </row>
    <row r="131" spans="1:13" ht="15" customHeight="1" x14ac:dyDescent="0.25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239"/>
    </row>
    <row r="132" spans="1:13" ht="15" customHeight="1" x14ac:dyDescent="0.25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239"/>
    </row>
    <row r="133" spans="1:13" ht="15" customHeight="1" x14ac:dyDescent="0.25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239"/>
    </row>
    <row r="134" spans="1:13" ht="15" customHeight="1" x14ac:dyDescent="0.25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239"/>
    </row>
    <row r="135" spans="1:13" ht="15" customHeight="1" x14ac:dyDescent="0.25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239"/>
    </row>
    <row r="136" spans="1:13" ht="15" customHeight="1" x14ac:dyDescent="0.25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239"/>
    </row>
    <row r="137" spans="1:13" ht="15" customHeight="1" x14ac:dyDescent="0.25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</row>
    <row r="138" spans="1:13" ht="15" customHeight="1" x14ac:dyDescent="0.25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</row>
    <row r="139" spans="1:13" ht="15" customHeight="1" x14ac:dyDescent="0.25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</row>
    <row r="140" spans="1:13" ht="15" customHeight="1" x14ac:dyDescent="0.25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</row>
    <row r="141" spans="1:13" ht="15" customHeight="1" x14ac:dyDescent="0.25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</row>
    <row r="142" spans="1:13" ht="15" customHeight="1" x14ac:dyDescent="0.25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</row>
    <row r="143" spans="1:13" ht="15" customHeight="1" x14ac:dyDescent="0.25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</row>
    <row r="144" spans="1:13" ht="15" customHeight="1" x14ac:dyDescent="0.25">
      <c r="A144" s="159"/>
      <c r="B144" s="159"/>
      <c r="C144" s="159"/>
      <c r="D144" s="159"/>
      <c r="F144" s="159"/>
      <c r="G144" s="159"/>
      <c r="H144" s="159"/>
      <c r="I144" s="159"/>
      <c r="J144" s="159"/>
      <c r="K144" s="159"/>
      <c r="L144" s="159"/>
      <c r="M144" s="159"/>
    </row>
    <row r="145" spans="1:13" ht="15" customHeight="1" x14ac:dyDescent="0.25">
      <c r="A145" s="159"/>
      <c r="B145" s="159"/>
      <c r="C145" s="159"/>
      <c r="D145" s="159"/>
      <c r="F145" s="159"/>
      <c r="G145" s="159"/>
      <c r="H145" s="159"/>
      <c r="I145" s="159"/>
      <c r="J145" s="159"/>
      <c r="L145" s="159"/>
      <c r="M145" s="159"/>
    </row>
    <row r="146" spans="1:13" ht="15" customHeight="1" x14ac:dyDescent="0.25">
      <c r="A146" s="159"/>
      <c r="C146" s="159"/>
      <c r="D146" s="159"/>
      <c r="G146" s="159"/>
      <c r="H146" s="159"/>
      <c r="I146" s="159"/>
      <c r="J146" s="159"/>
      <c r="M146" s="159"/>
    </row>
    <row r="147" spans="1:13" ht="15" customHeight="1" x14ac:dyDescent="0.25"/>
    <row r="148" spans="1:13" ht="15" customHeight="1" x14ac:dyDescent="0.25"/>
    <row r="149" spans="1:13" ht="15" customHeight="1" x14ac:dyDescent="0.25"/>
  </sheetData>
  <sheetProtection selectLockedCells="1" sort="0" selectUnlockedCells="1"/>
  <sortState ref="A14:M80">
    <sortCondition ref="A14:A80"/>
  </sortState>
  <mergeCells count="12">
    <mergeCell ref="A1:M1"/>
    <mergeCell ref="A2:M2"/>
    <mergeCell ref="A3:M3"/>
    <mergeCell ref="G10:L10"/>
    <mergeCell ref="A10:B10"/>
    <mergeCell ref="A5:F5"/>
    <mergeCell ref="M5:M7"/>
    <mergeCell ref="A6:F6"/>
    <mergeCell ref="A7:F7"/>
    <mergeCell ref="A8:F8"/>
    <mergeCell ref="A9:F9"/>
    <mergeCell ref="G7:L7"/>
  </mergeCells>
  <printOptions horizontalCentered="1"/>
  <pageMargins left="0" right="0" top="0.25" bottom="0.5" header="0.25" footer="0.25"/>
  <pageSetup scale="76" orientation="landscape" r:id="rId1"/>
  <headerFooter>
    <oddFooter>&amp;C&amp;"-,Italic"&amp;10Page &amp;P of &amp;N&amp;R&amp;"-,Italic"&amp;10TF 2014 Oct, 01/07/2015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1"/>
  <sheetViews>
    <sheetView topLeftCell="A148" zoomScale="115" zoomScaleNormal="115" zoomScaleSheetLayoutView="100" workbookViewId="0">
      <selection activeCell="S25" sqref="S25"/>
    </sheetView>
  </sheetViews>
  <sheetFormatPr defaultRowHeight="15" x14ac:dyDescent="0.25"/>
  <cols>
    <col min="1" max="1" width="4.140625" style="6" bestFit="1" customWidth="1"/>
    <col min="2" max="2" width="48.7109375" style="4" customWidth="1"/>
    <col min="3" max="3" width="18.28515625" style="4" customWidth="1"/>
    <col min="4" max="4" width="17.28515625" style="4" customWidth="1"/>
    <col min="5" max="5" width="6.5703125" style="7" customWidth="1"/>
    <col min="6" max="6" width="14.42578125" style="46" customWidth="1"/>
    <col min="7" max="7" width="28.28515625" style="77" customWidth="1"/>
    <col min="11" max="12" width="18.85546875" style="249" customWidth="1"/>
  </cols>
  <sheetData>
    <row r="1" spans="1:13" ht="15.75" x14ac:dyDescent="0.25">
      <c r="A1" s="315" t="s">
        <v>52</v>
      </c>
      <c r="B1" s="315"/>
      <c r="C1" s="315"/>
      <c r="D1" s="315"/>
      <c r="E1" s="315"/>
      <c r="F1" s="315"/>
      <c r="G1" s="315"/>
      <c r="I1" s="78"/>
      <c r="J1" s="258"/>
    </row>
    <row r="2" spans="1:13" ht="15.75" x14ac:dyDescent="0.25">
      <c r="A2" s="315" t="s">
        <v>4</v>
      </c>
      <c r="B2" s="315"/>
      <c r="C2" s="315"/>
      <c r="D2" s="315"/>
      <c r="E2" s="315"/>
      <c r="F2" s="315"/>
      <c r="G2" s="315"/>
    </row>
    <row r="3" spans="1:13" ht="15.75" x14ac:dyDescent="0.25">
      <c r="A3" s="315" t="s">
        <v>54</v>
      </c>
      <c r="B3" s="315"/>
      <c r="C3" s="315"/>
      <c r="D3" s="315"/>
      <c r="E3" s="315"/>
      <c r="F3" s="315"/>
      <c r="G3" s="315"/>
    </row>
    <row r="4" spans="1:13" s="18" customFormat="1" ht="26.25" customHeight="1" x14ac:dyDescent="0.25">
      <c r="A4" s="96"/>
      <c r="B4" s="96"/>
      <c r="C4" s="322" t="s">
        <v>990</v>
      </c>
      <c r="D4" s="322"/>
      <c r="E4" s="96"/>
      <c r="F4" s="96"/>
      <c r="G4" s="97"/>
      <c r="K4" s="249"/>
      <c r="L4" s="249"/>
    </row>
    <row r="6" spans="1:13" s="1" customFormat="1" ht="12.95" customHeight="1" x14ac:dyDescent="0.2">
      <c r="A6" s="316"/>
      <c r="B6" s="317" t="s">
        <v>5</v>
      </c>
      <c r="C6" s="320" t="s">
        <v>3</v>
      </c>
      <c r="D6" s="320"/>
      <c r="E6" s="321" t="s">
        <v>30</v>
      </c>
      <c r="F6" s="318" t="s">
        <v>6</v>
      </c>
      <c r="G6" s="319" t="s">
        <v>2</v>
      </c>
      <c r="K6" s="249"/>
      <c r="L6" s="249"/>
    </row>
    <row r="7" spans="1:13" s="2" customFormat="1" ht="12.95" customHeight="1" x14ac:dyDescent="0.2">
      <c r="A7" s="316"/>
      <c r="B7" s="317"/>
      <c r="C7" s="12" t="s">
        <v>0</v>
      </c>
      <c r="D7" s="9" t="s">
        <v>1</v>
      </c>
      <c r="E7" s="321"/>
      <c r="F7" s="318"/>
      <c r="G7" s="319"/>
      <c r="K7" s="249"/>
      <c r="L7" s="249"/>
    </row>
    <row r="8" spans="1:13" s="1" customFormat="1" ht="15" customHeight="1" x14ac:dyDescent="0.25">
      <c r="A8" s="3">
        <v>1</v>
      </c>
      <c r="B8" s="41" t="s">
        <v>164</v>
      </c>
      <c r="C8" s="41" t="s">
        <v>189</v>
      </c>
      <c r="D8" s="41" t="s">
        <v>609</v>
      </c>
      <c r="E8" s="16" t="s">
        <v>186</v>
      </c>
      <c r="F8" s="43">
        <v>4.8999999999999773</v>
      </c>
      <c r="G8" s="77" t="s">
        <v>936</v>
      </c>
      <c r="K8" s="250"/>
      <c r="L8" s="250"/>
      <c r="M8" s="246"/>
    </row>
    <row r="9" spans="1:13" s="1" customFormat="1" ht="15" customHeight="1" x14ac:dyDescent="0.25">
      <c r="A9" s="3">
        <v>2</v>
      </c>
      <c r="B9" s="41" t="s">
        <v>172</v>
      </c>
      <c r="C9" s="41" t="s">
        <v>190</v>
      </c>
      <c r="D9" s="41" t="s">
        <v>609</v>
      </c>
      <c r="E9" s="16" t="s">
        <v>186</v>
      </c>
      <c r="F9" s="43">
        <v>1035.72</v>
      </c>
      <c r="G9" s="78" t="s">
        <v>933</v>
      </c>
      <c r="K9" s="250"/>
      <c r="L9" s="250"/>
      <c r="M9" s="246"/>
    </row>
    <row r="10" spans="1:13" s="1" customFormat="1" ht="15" customHeight="1" x14ac:dyDescent="0.25">
      <c r="A10" s="3">
        <v>3</v>
      </c>
      <c r="B10" s="41" t="s">
        <v>165</v>
      </c>
      <c r="C10" s="41" t="s">
        <v>191</v>
      </c>
      <c r="D10" s="41" t="s">
        <v>619</v>
      </c>
      <c r="E10" s="16" t="s">
        <v>186</v>
      </c>
      <c r="F10" s="43">
        <v>35759.610000000037</v>
      </c>
      <c r="G10" s="78" t="s">
        <v>937</v>
      </c>
      <c r="K10" s="254"/>
      <c r="L10" s="250"/>
      <c r="M10" s="248"/>
    </row>
    <row r="11" spans="1:13" s="1" customFormat="1" ht="15" customHeight="1" x14ac:dyDescent="0.25">
      <c r="A11" s="3">
        <v>4</v>
      </c>
      <c r="B11" s="41" t="s">
        <v>165</v>
      </c>
      <c r="C11" s="41" t="s">
        <v>192</v>
      </c>
      <c r="D11" s="41" t="s">
        <v>620</v>
      </c>
      <c r="E11" s="16" t="s">
        <v>186</v>
      </c>
      <c r="F11" s="43">
        <v>4791.63</v>
      </c>
      <c r="G11" s="77" t="s">
        <v>926</v>
      </c>
      <c r="K11" s="254"/>
      <c r="L11" s="250"/>
      <c r="M11" s="248"/>
    </row>
    <row r="12" spans="1:13" s="1" customFormat="1" ht="15" customHeight="1" x14ac:dyDescent="0.25">
      <c r="A12" s="3">
        <v>5</v>
      </c>
      <c r="B12" s="41" t="s">
        <v>169</v>
      </c>
      <c r="C12" s="41" t="s">
        <v>193</v>
      </c>
      <c r="D12" s="41" t="s">
        <v>621</v>
      </c>
      <c r="E12" s="16" t="s">
        <v>186</v>
      </c>
      <c r="F12" s="43">
        <v>40.78</v>
      </c>
      <c r="G12" s="78" t="s">
        <v>936</v>
      </c>
      <c r="K12" s="254"/>
      <c r="L12" s="250"/>
      <c r="M12" s="248"/>
    </row>
    <row r="13" spans="1:13" s="1" customFormat="1" ht="15" customHeight="1" x14ac:dyDescent="0.25">
      <c r="A13" s="3">
        <v>6</v>
      </c>
      <c r="B13" s="41" t="s">
        <v>165</v>
      </c>
      <c r="C13" s="41" t="s">
        <v>194</v>
      </c>
      <c r="D13" s="41" t="s">
        <v>622</v>
      </c>
      <c r="E13" s="16" t="s">
        <v>186</v>
      </c>
      <c r="F13" s="43">
        <v>160.94999999999999</v>
      </c>
      <c r="G13" s="78" t="s">
        <v>938</v>
      </c>
      <c r="M13" s="247"/>
    </row>
    <row r="14" spans="1:13" s="1" customFormat="1" ht="15" customHeight="1" x14ac:dyDescent="0.25">
      <c r="A14" s="3">
        <v>7</v>
      </c>
      <c r="B14" s="41" t="s">
        <v>165</v>
      </c>
      <c r="C14" s="41" t="s">
        <v>195</v>
      </c>
      <c r="D14" s="41" t="s">
        <v>623</v>
      </c>
      <c r="E14" s="16" t="s">
        <v>186</v>
      </c>
      <c r="F14" s="43">
        <v>2239.2799999999997</v>
      </c>
      <c r="G14" s="77" t="s">
        <v>927</v>
      </c>
      <c r="M14" s="247"/>
    </row>
    <row r="15" spans="1:13" s="1" customFormat="1" ht="15" customHeight="1" x14ac:dyDescent="0.25">
      <c r="A15" s="3">
        <v>8</v>
      </c>
      <c r="B15" s="41" t="s">
        <v>166</v>
      </c>
      <c r="C15" s="41" t="s">
        <v>196</v>
      </c>
      <c r="D15" s="41" t="s">
        <v>610</v>
      </c>
      <c r="E15" s="16" t="s">
        <v>186</v>
      </c>
      <c r="F15" s="43">
        <v>1703.4499999999998</v>
      </c>
      <c r="G15" s="78" t="s">
        <v>928</v>
      </c>
      <c r="K15" s="255"/>
      <c r="L15" s="254"/>
      <c r="M15" s="247"/>
    </row>
    <row r="16" spans="1:13" s="1" customFormat="1" ht="15" customHeight="1" x14ac:dyDescent="0.25">
      <c r="A16" s="3">
        <v>9</v>
      </c>
      <c r="B16" s="41" t="s">
        <v>169</v>
      </c>
      <c r="C16" s="41" t="s">
        <v>197</v>
      </c>
      <c r="D16" s="41" t="s">
        <v>624</v>
      </c>
      <c r="E16" s="16" t="s">
        <v>186</v>
      </c>
      <c r="F16" s="43">
        <v>1442.6400000000003</v>
      </c>
      <c r="G16" s="78" t="s">
        <v>939</v>
      </c>
      <c r="K16" s="255"/>
      <c r="L16" s="254"/>
      <c r="M16" s="247"/>
    </row>
    <row r="17" spans="1:13" s="1" customFormat="1" ht="15" customHeight="1" x14ac:dyDescent="0.25">
      <c r="A17" s="3">
        <v>10</v>
      </c>
      <c r="B17" s="41" t="s">
        <v>167</v>
      </c>
      <c r="C17" s="41" t="s">
        <v>198</v>
      </c>
      <c r="D17" s="41" t="s">
        <v>611</v>
      </c>
      <c r="E17" s="16" t="s">
        <v>186</v>
      </c>
      <c r="F17" s="43">
        <v>8.32</v>
      </c>
      <c r="G17" s="78" t="s">
        <v>940</v>
      </c>
      <c r="K17" s="254"/>
      <c r="L17" s="254"/>
      <c r="M17" s="247"/>
    </row>
    <row r="18" spans="1:13" s="1" customFormat="1" ht="15" customHeight="1" x14ac:dyDescent="0.25">
      <c r="A18" s="3">
        <v>11</v>
      </c>
      <c r="B18" s="41" t="s">
        <v>165</v>
      </c>
      <c r="C18" s="41" t="s">
        <v>199</v>
      </c>
      <c r="D18" s="41" t="s">
        <v>625</v>
      </c>
      <c r="E18" s="16" t="s">
        <v>186</v>
      </c>
      <c r="F18" s="43">
        <v>8678.7100000000009</v>
      </c>
      <c r="G18" s="77" t="s">
        <v>926</v>
      </c>
      <c r="K18" s="254"/>
      <c r="L18" s="254"/>
      <c r="M18" s="247"/>
    </row>
    <row r="19" spans="1:13" s="1" customFormat="1" ht="15" customHeight="1" x14ac:dyDescent="0.25">
      <c r="A19" s="3">
        <v>12</v>
      </c>
      <c r="B19" s="41" t="s">
        <v>168</v>
      </c>
      <c r="C19" s="41" t="s">
        <v>200</v>
      </c>
      <c r="D19" s="41" t="s">
        <v>626</v>
      </c>
      <c r="E19" s="16" t="s">
        <v>186</v>
      </c>
      <c r="F19" s="43">
        <v>287.5</v>
      </c>
      <c r="G19" s="77" t="s">
        <v>929</v>
      </c>
      <c r="K19" s="256"/>
      <c r="L19" s="256"/>
      <c r="M19" s="247"/>
    </row>
    <row r="20" spans="1:13" s="1" customFormat="1" x14ac:dyDescent="0.25">
      <c r="A20" s="3">
        <v>13</v>
      </c>
      <c r="B20" s="41" t="s">
        <v>168</v>
      </c>
      <c r="C20" s="41" t="s">
        <v>200</v>
      </c>
      <c r="D20" s="41" t="s">
        <v>612</v>
      </c>
      <c r="E20" s="16" t="s">
        <v>186</v>
      </c>
      <c r="F20" s="43">
        <v>4856.9399999999996</v>
      </c>
      <c r="G20" s="77" t="s">
        <v>930</v>
      </c>
      <c r="K20" s="257"/>
      <c r="L20" s="254"/>
      <c r="M20" s="247"/>
    </row>
    <row r="21" spans="1:13" s="1" customFormat="1" ht="15" customHeight="1" x14ac:dyDescent="0.25">
      <c r="A21" s="3">
        <v>14</v>
      </c>
      <c r="B21" s="41" t="s">
        <v>169</v>
      </c>
      <c r="C21" s="41" t="s">
        <v>201</v>
      </c>
      <c r="D21" s="41" t="s">
        <v>627</v>
      </c>
      <c r="E21" s="16" t="s">
        <v>186</v>
      </c>
      <c r="F21" s="43">
        <v>729.06000000000017</v>
      </c>
      <c r="G21" s="78" t="s">
        <v>939</v>
      </c>
      <c r="K21" s="249"/>
      <c r="L21" s="249"/>
      <c r="M21" s="246"/>
    </row>
    <row r="22" spans="1:13" s="1" customFormat="1" ht="15" customHeight="1" x14ac:dyDescent="0.25">
      <c r="A22" s="3">
        <v>15</v>
      </c>
      <c r="B22" s="41" t="s">
        <v>167</v>
      </c>
      <c r="C22" s="41" t="s">
        <v>202</v>
      </c>
      <c r="D22" s="41" t="s">
        <v>613</v>
      </c>
      <c r="E22" s="16" t="s">
        <v>186</v>
      </c>
      <c r="F22" s="43">
        <v>287.5</v>
      </c>
      <c r="G22" s="78" t="s">
        <v>929</v>
      </c>
      <c r="K22" s="249"/>
      <c r="L22" s="249"/>
    </row>
    <row r="23" spans="1:13" s="1" customFormat="1" ht="15" customHeight="1" x14ac:dyDescent="0.25">
      <c r="A23" s="3">
        <v>16</v>
      </c>
      <c r="B23" s="41" t="s">
        <v>170</v>
      </c>
      <c r="C23" s="41" t="s">
        <v>536</v>
      </c>
      <c r="D23" s="41" t="s">
        <v>628</v>
      </c>
      <c r="E23" s="16" t="s">
        <v>187</v>
      </c>
      <c r="F23" s="43">
        <v>342.84</v>
      </c>
      <c r="G23" s="77" t="s">
        <v>931</v>
      </c>
      <c r="K23" s="249"/>
      <c r="L23" s="249"/>
    </row>
    <row r="24" spans="1:13" s="1" customFormat="1" ht="15" customHeight="1" x14ac:dyDescent="0.25">
      <c r="A24" s="3">
        <v>17</v>
      </c>
      <c r="B24" s="41" t="s">
        <v>168</v>
      </c>
      <c r="C24" s="41" t="s">
        <v>203</v>
      </c>
      <c r="D24" s="41" t="s">
        <v>629</v>
      </c>
      <c r="E24" s="16" t="s">
        <v>186</v>
      </c>
      <c r="F24" s="43">
        <v>988.62999999999988</v>
      </c>
      <c r="G24" s="77" t="s">
        <v>929</v>
      </c>
      <c r="K24" s="249"/>
      <c r="L24" s="249"/>
    </row>
    <row r="25" spans="1:13" s="1" customFormat="1" ht="15" customHeight="1" x14ac:dyDescent="0.25">
      <c r="A25" s="3">
        <v>18</v>
      </c>
      <c r="B25" s="41" t="s">
        <v>165</v>
      </c>
      <c r="C25" s="41" t="s">
        <v>204</v>
      </c>
      <c r="D25" s="41" t="s">
        <v>614</v>
      </c>
      <c r="E25" s="16" t="s">
        <v>186</v>
      </c>
      <c r="F25" s="43">
        <v>12019.590000000002</v>
      </c>
      <c r="G25" s="77" t="s">
        <v>926</v>
      </c>
      <c r="K25" s="249"/>
      <c r="L25" s="249"/>
    </row>
    <row r="26" spans="1:13" s="1" customFormat="1" ht="15" customHeight="1" x14ac:dyDescent="0.25">
      <c r="A26" s="3">
        <v>19</v>
      </c>
      <c r="B26" s="41" t="s">
        <v>167</v>
      </c>
      <c r="C26" s="41" t="s">
        <v>205</v>
      </c>
      <c r="D26" s="41" t="s">
        <v>630</v>
      </c>
      <c r="E26" s="16" t="s">
        <v>186</v>
      </c>
      <c r="F26" s="43">
        <v>287.5</v>
      </c>
      <c r="G26" s="78" t="s">
        <v>929</v>
      </c>
      <c r="K26" s="249"/>
      <c r="L26" s="249"/>
    </row>
    <row r="27" spans="1:13" s="1" customFormat="1" ht="15" customHeight="1" x14ac:dyDescent="0.25">
      <c r="A27" s="3">
        <v>20</v>
      </c>
      <c r="B27" s="41" t="s">
        <v>171</v>
      </c>
      <c r="C27" s="41" t="s">
        <v>206</v>
      </c>
      <c r="D27" s="41" t="s">
        <v>631</v>
      </c>
      <c r="E27" s="16" t="s">
        <v>186</v>
      </c>
      <c r="F27" s="43">
        <v>14013.949999999999</v>
      </c>
      <c r="G27" s="78" t="s">
        <v>937</v>
      </c>
      <c r="K27" s="249"/>
      <c r="L27" s="249"/>
    </row>
    <row r="28" spans="1:13" s="1" customFormat="1" ht="15" customHeight="1" x14ac:dyDescent="0.25">
      <c r="A28" s="3">
        <v>21</v>
      </c>
      <c r="B28" s="41" t="s">
        <v>172</v>
      </c>
      <c r="C28" s="41" t="s">
        <v>537</v>
      </c>
      <c r="D28" s="41" t="s">
        <v>633</v>
      </c>
      <c r="E28" s="16" t="s">
        <v>186</v>
      </c>
      <c r="F28" s="43">
        <v>1410.82</v>
      </c>
      <c r="G28" s="78" t="s">
        <v>933</v>
      </c>
      <c r="K28" s="249"/>
      <c r="L28" s="249"/>
    </row>
    <row r="29" spans="1:13" s="1" customFormat="1" ht="15" customHeight="1" x14ac:dyDescent="0.25">
      <c r="A29" s="3">
        <v>22</v>
      </c>
      <c r="B29" s="41" t="s">
        <v>168</v>
      </c>
      <c r="C29" s="41" t="s">
        <v>207</v>
      </c>
      <c r="D29" s="41" t="s">
        <v>504</v>
      </c>
      <c r="E29" s="16" t="s">
        <v>186</v>
      </c>
      <c r="F29" s="43">
        <v>11352.680000000004</v>
      </c>
      <c r="G29" s="77" t="s">
        <v>932</v>
      </c>
      <c r="K29" s="249"/>
      <c r="L29" s="249"/>
    </row>
    <row r="30" spans="1:13" s="1" customFormat="1" ht="15" customHeight="1" x14ac:dyDescent="0.25">
      <c r="A30" s="3">
        <v>23</v>
      </c>
      <c r="B30" s="41" t="s">
        <v>164</v>
      </c>
      <c r="C30" s="41" t="s">
        <v>208</v>
      </c>
      <c r="D30" s="41" t="s">
        <v>615</v>
      </c>
      <c r="E30" s="16" t="s">
        <v>186</v>
      </c>
      <c r="F30" s="43">
        <v>34.879999999999853</v>
      </c>
      <c r="G30" s="78" t="s">
        <v>939</v>
      </c>
      <c r="K30" s="249"/>
      <c r="L30" s="249"/>
    </row>
    <row r="31" spans="1:13" s="1" customFormat="1" ht="15" customHeight="1" x14ac:dyDescent="0.25">
      <c r="A31" s="3">
        <v>24</v>
      </c>
      <c r="B31" s="41" t="s">
        <v>172</v>
      </c>
      <c r="C31" s="41" t="s">
        <v>209</v>
      </c>
      <c r="D31" s="41" t="s">
        <v>632</v>
      </c>
      <c r="E31" s="16" t="s">
        <v>186</v>
      </c>
      <c r="F31" s="43">
        <v>1367.2</v>
      </c>
      <c r="G31" s="77" t="s">
        <v>933</v>
      </c>
      <c r="K31" s="249"/>
      <c r="L31" s="249"/>
    </row>
    <row r="32" spans="1:13" s="1" customFormat="1" ht="15" customHeight="1" x14ac:dyDescent="0.25">
      <c r="A32" s="3">
        <v>25</v>
      </c>
      <c r="B32" s="41" t="s">
        <v>173</v>
      </c>
      <c r="C32" s="41" t="s">
        <v>538</v>
      </c>
      <c r="D32" s="41" t="s">
        <v>616</v>
      </c>
      <c r="E32" s="42" t="s">
        <v>187</v>
      </c>
      <c r="F32" s="43">
        <v>1960.9200000000008</v>
      </c>
      <c r="G32" s="78" t="s">
        <v>935</v>
      </c>
      <c r="K32" s="249"/>
      <c r="L32" s="249"/>
    </row>
    <row r="33" spans="1:12" s="1" customFormat="1" ht="15" customHeight="1" x14ac:dyDescent="0.25">
      <c r="A33" s="3">
        <v>26</v>
      </c>
      <c r="B33" s="41" t="s">
        <v>164</v>
      </c>
      <c r="C33" s="41" t="s">
        <v>538</v>
      </c>
      <c r="D33" s="41" t="s">
        <v>634</v>
      </c>
      <c r="E33" s="42" t="s">
        <v>187</v>
      </c>
      <c r="F33" s="43">
        <v>47.499999999999979</v>
      </c>
      <c r="G33" s="78" t="s">
        <v>939</v>
      </c>
      <c r="K33" s="249"/>
      <c r="L33" s="249"/>
    </row>
    <row r="34" spans="1:12" s="1" customFormat="1" ht="15" customHeight="1" x14ac:dyDescent="0.25">
      <c r="A34" s="3">
        <v>27</v>
      </c>
      <c r="B34" s="41" t="s">
        <v>173</v>
      </c>
      <c r="C34" s="41" t="s">
        <v>210</v>
      </c>
      <c r="D34" s="41" t="s">
        <v>635</v>
      </c>
      <c r="E34" s="16" t="s">
        <v>186</v>
      </c>
      <c r="F34" s="43">
        <v>285.38</v>
      </c>
      <c r="G34" s="78" t="s">
        <v>935</v>
      </c>
      <c r="K34" s="249"/>
      <c r="L34" s="249"/>
    </row>
    <row r="35" spans="1:12" s="1" customFormat="1" ht="15" customHeight="1" x14ac:dyDescent="0.25">
      <c r="A35" s="3">
        <v>28</v>
      </c>
      <c r="B35" s="41" t="s">
        <v>169</v>
      </c>
      <c r="C35" s="41" t="s">
        <v>211</v>
      </c>
      <c r="D35" s="41" t="s">
        <v>921</v>
      </c>
      <c r="E35" s="16" t="s">
        <v>186</v>
      </c>
      <c r="F35" s="43">
        <v>241.78000000000003</v>
      </c>
      <c r="G35" s="78" t="s">
        <v>939</v>
      </c>
      <c r="K35" s="249"/>
      <c r="L35" s="249"/>
    </row>
    <row r="36" spans="1:12" s="1" customFormat="1" ht="15" customHeight="1" x14ac:dyDescent="0.25">
      <c r="A36" s="3">
        <v>29</v>
      </c>
      <c r="B36" s="41" t="s">
        <v>165</v>
      </c>
      <c r="C36" s="41" t="s">
        <v>212</v>
      </c>
      <c r="D36" s="41" t="s">
        <v>920</v>
      </c>
      <c r="E36" s="16" t="s">
        <v>186</v>
      </c>
      <c r="F36" s="43">
        <v>3428.5400000000004</v>
      </c>
      <c r="G36" s="77" t="s">
        <v>933</v>
      </c>
      <c r="K36" s="249"/>
      <c r="L36" s="249"/>
    </row>
    <row r="37" spans="1:12" s="1" customFormat="1" ht="15" customHeight="1" x14ac:dyDescent="0.25">
      <c r="A37" s="3">
        <v>30</v>
      </c>
      <c r="B37" s="41" t="s">
        <v>167</v>
      </c>
      <c r="C37" s="41" t="s">
        <v>213</v>
      </c>
      <c r="D37" s="41" t="s">
        <v>636</v>
      </c>
      <c r="E37" s="16" t="s">
        <v>186</v>
      </c>
      <c r="F37" s="43">
        <v>117.88</v>
      </c>
      <c r="G37" s="78" t="s">
        <v>929</v>
      </c>
      <c r="K37" s="249"/>
      <c r="L37" s="249"/>
    </row>
    <row r="38" spans="1:12" s="1" customFormat="1" ht="15" customHeight="1" x14ac:dyDescent="0.25">
      <c r="A38" s="3">
        <v>31</v>
      </c>
      <c r="B38" s="41" t="s">
        <v>169</v>
      </c>
      <c r="C38" s="41" t="s">
        <v>214</v>
      </c>
      <c r="D38" s="41" t="s">
        <v>617</v>
      </c>
      <c r="E38" s="16" t="s">
        <v>186</v>
      </c>
      <c r="F38" s="43">
        <v>44.43</v>
      </c>
      <c r="G38" s="77" t="s">
        <v>934</v>
      </c>
      <c r="K38" s="249"/>
      <c r="L38" s="249"/>
    </row>
    <row r="39" spans="1:12" s="1" customFormat="1" ht="15" customHeight="1" x14ac:dyDescent="0.25">
      <c r="A39" s="3">
        <v>32</v>
      </c>
      <c r="B39" s="41" t="s">
        <v>166</v>
      </c>
      <c r="C39" s="41" t="s">
        <v>215</v>
      </c>
      <c r="D39" s="41" t="s">
        <v>618</v>
      </c>
      <c r="E39" s="16" t="s">
        <v>186</v>
      </c>
      <c r="F39" s="43">
        <v>406.2</v>
      </c>
      <c r="G39" s="78" t="s">
        <v>935</v>
      </c>
      <c r="K39" s="249"/>
      <c r="L39" s="249"/>
    </row>
    <row r="40" spans="1:12" s="1" customFormat="1" ht="15" customHeight="1" x14ac:dyDescent="0.25">
      <c r="A40" s="3">
        <v>248</v>
      </c>
      <c r="B40" s="41" t="s">
        <v>170</v>
      </c>
      <c r="C40" s="41" t="s">
        <v>984</v>
      </c>
      <c r="D40" s="41" t="s">
        <v>790</v>
      </c>
      <c r="E40" s="16" t="s">
        <v>187</v>
      </c>
      <c r="F40" s="43">
        <v>183.57</v>
      </c>
      <c r="G40" s="78" t="s">
        <v>929</v>
      </c>
      <c r="K40" s="249"/>
      <c r="L40" s="249"/>
    </row>
    <row r="41" spans="1:12" s="1" customFormat="1" ht="15" customHeight="1" x14ac:dyDescent="0.25">
      <c r="A41" s="3">
        <v>33</v>
      </c>
      <c r="B41" s="41" t="s">
        <v>169</v>
      </c>
      <c r="C41" s="41" t="s">
        <v>216</v>
      </c>
      <c r="D41" s="41" t="s">
        <v>637</v>
      </c>
      <c r="E41" s="16" t="s">
        <v>186</v>
      </c>
      <c r="F41" s="43">
        <v>99.1</v>
      </c>
      <c r="G41" s="78" t="s">
        <v>931</v>
      </c>
      <c r="K41" s="249"/>
      <c r="L41" s="249"/>
    </row>
    <row r="42" spans="1:12" s="1" customFormat="1" ht="15" customHeight="1" x14ac:dyDescent="0.25">
      <c r="A42" s="3">
        <v>34</v>
      </c>
      <c r="B42" s="41" t="s">
        <v>165</v>
      </c>
      <c r="C42" s="41" t="s">
        <v>217</v>
      </c>
      <c r="D42" s="41" t="s">
        <v>638</v>
      </c>
      <c r="E42" s="16" t="s">
        <v>186</v>
      </c>
      <c r="F42" s="43">
        <v>133.69</v>
      </c>
      <c r="G42" s="79" t="s">
        <v>941</v>
      </c>
      <c r="K42" s="249"/>
      <c r="L42" s="249"/>
    </row>
    <row r="43" spans="1:12" s="1" customFormat="1" ht="15" customHeight="1" x14ac:dyDescent="0.25">
      <c r="A43" s="3">
        <v>35</v>
      </c>
      <c r="B43" s="41" t="s">
        <v>165</v>
      </c>
      <c r="C43" s="41" t="s">
        <v>218</v>
      </c>
      <c r="D43" s="41" t="s">
        <v>639</v>
      </c>
      <c r="E43" s="16" t="s">
        <v>186</v>
      </c>
      <c r="F43" s="43">
        <v>774.36</v>
      </c>
      <c r="G43" s="80" t="s">
        <v>933</v>
      </c>
      <c r="K43" s="249"/>
      <c r="L43" s="249"/>
    </row>
    <row r="44" spans="1:12" s="1" customFormat="1" ht="15" customHeight="1" x14ac:dyDescent="0.25">
      <c r="A44" s="3">
        <v>36</v>
      </c>
      <c r="B44" s="41" t="s">
        <v>168</v>
      </c>
      <c r="C44" s="41" t="s">
        <v>219</v>
      </c>
      <c r="D44" s="41" t="s">
        <v>640</v>
      </c>
      <c r="E44" s="16" t="s">
        <v>186</v>
      </c>
      <c r="F44" s="43">
        <v>70.52</v>
      </c>
      <c r="G44" s="78" t="s">
        <v>942</v>
      </c>
      <c r="K44" s="249"/>
      <c r="L44" s="249"/>
    </row>
    <row r="45" spans="1:12" s="1" customFormat="1" ht="15" customHeight="1" x14ac:dyDescent="0.25">
      <c r="A45" s="3">
        <v>37</v>
      </c>
      <c r="B45" s="41" t="s">
        <v>165</v>
      </c>
      <c r="C45" s="41" t="s">
        <v>220</v>
      </c>
      <c r="D45" s="41" t="s">
        <v>641</v>
      </c>
      <c r="E45" s="16" t="s">
        <v>186</v>
      </c>
      <c r="F45" s="43">
        <v>19902.620000000014</v>
      </c>
      <c r="G45" s="78" t="s">
        <v>937</v>
      </c>
      <c r="K45" s="249"/>
      <c r="L45" s="249"/>
    </row>
    <row r="46" spans="1:12" s="1" customFormat="1" ht="15" customHeight="1" x14ac:dyDescent="0.25">
      <c r="A46" s="3">
        <v>38</v>
      </c>
      <c r="B46" s="41" t="s">
        <v>172</v>
      </c>
      <c r="C46" s="41" t="s">
        <v>539</v>
      </c>
      <c r="D46" s="41" t="s">
        <v>642</v>
      </c>
      <c r="E46" s="16" t="s">
        <v>187</v>
      </c>
      <c r="F46" s="43">
        <v>1564.1399999999999</v>
      </c>
      <c r="G46" s="78" t="s">
        <v>933</v>
      </c>
      <c r="K46" s="249"/>
      <c r="L46" s="249"/>
    </row>
    <row r="47" spans="1:12" s="1" customFormat="1" ht="15" customHeight="1" x14ac:dyDescent="0.25">
      <c r="A47" s="3">
        <v>39</v>
      </c>
      <c r="B47" s="41" t="s">
        <v>180</v>
      </c>
      <c r="C47" s="41" t="s">
        <v>221</v>
      </c>
      <c r="D47" s="41" t="s">
        <v>643</v>
      </c>
      <c r="E47" s="16" t="s">
        <v>186</v>
      </c>
      <c r="F47" s="43">
        <v>7109.8399999999992</v>
      </c>
      <c r="G47" s="79" t="s">
        <v>937</v>
      </c>
      <c r="K47" s="249"/>
      <c r="L47" s="249"/>
    </row>
    <row r="48" spans="1:12" s="1" customFormat="1" ht="15" customHeight="1" x14ac:dyDescent="0.25">
      <c r="A48" s="3">
        <v>40</v>
      </c>
      <c r="B48" s="41" t="s">
        <v>170</v>
      </c>
      <c r="C48" s="41" t="s">
        <v>222</v>
      </c>
      <c r="D48" s="41" t="s">
        <v>644</v>
      </c>
      <c r="E48" s="16" t="s">
        <v>186</v>
      </c>
      <c r="F48" s="43">
        <v>2452.19</v>
      </c>
      <c r="G48" s="80" t="s">
        <v>929</v>
      </c>
      <c r="K48" s="249"/>
      <c r="L48" s="249"/>
    </row>
    <row r="49" spans="1:12" s="1" customFormat="1" ht="15" customHeight="1" x14ac:dyDescent="0.25">
      <c r="A49" s="3">
        <v>41</v>
      </c>
      <c r="B49" s="41" t="s">
        <v>169</v>
      </c>
      <c r="C49" s="41" t="s">
        <v>223</v>
      </c>
      <c r="D49" s="41" t="s">
        <v>645</v>
      </c>
      <c r="E49" s="16" t="s">
        <v>186</v>
      </c>
      <c r="F49" s="43">
        <v>390.03999999999985</v>
      </c>
      <c r="G49" s="79" t="s">
        <v>943</v>
      </c>
      <c r="K49" s="249"/>
      <c r="L49" s="249"/>
    </row>
    <row r="50" spans="1:12" s="1" customFormat="1" ht="15" customHeight="1" x14ac:dyDescent="0.25">
      <c r="A50" s="3">
        <v>42</v>
      </c>
      <c r="B50" s="41" t="s">
        <v>165</v>
      </c>
      <c r="C50" s="41" t="s">
        <v>224</v>
      </c>
      <c r="D50" s="41" t="s">
        <v>646</v>
      </c>
      <c r="E50" s="16" t="s">
        <v>186</v>
      </c>
      <c r="F50" s="43">
        <v>2495.16</v>
      </c>
      <c r="G50" s="77" t="s">
        <v>933</v>
      </c>
      <c r="K50" s="249"/>
      <c r="L50" s="249"/>
    </row>
    <row r="51" spans="1:12" s="1" customFormat="1" ht="15" customHeight="1" x14ac:dyDescent="0.25">
      <c r="A51" s="3">
        <v>43</v>
      </c>
      <c r="B51" s="41" t="s">
        <v>170</v>
      </c>
      <c r="C51" s="41" t="s">
        <v>540</v>
      </c>
      <c r="D51" s="41" t="s">
        <v>647</v>
      </c>
      <c r="E51" s="16" t="s">
        <v>187</v>
      </c>
      <c r="F51" s="43">
        <v>1549.3200000000002</v>
      </c>
      <c r="G51" s="77" t="s">
        <v>929</v>
      </c>
      <c r="K51" s="249"/>
      <c r="L51" s="249"/>
    </row>
    <row r="52" spans="1:12" s="1" customFormat="1" ht="15" customHeight="1" x14ac:dyDescent="0.25">
      <c r="A52" s="3">
        <v>44</v>
      </c>
      <c r="B52" s="41" t="s">
        <v>165</v>
      </c>
      <c r="C52" s="41" t="s">
        <v>225</v>
      </c>
      <c r="D52" s="41" t="s">
        <v>305</v>
      </c>
      <c r="E52" s="16" t="s">
        <v>186</v>
      </c>
      <c r="F52" s="43">
        <v>24.39</v>
      </c>
      <c r="G52" s="80" t="s">
        <v>934</v>
      </c>
      <c r="K52" s="249"/>
      <c r="L52" s="249"/>
    </row>
    <row r="53" spans="1:12" s="1" customFormat="1" ht="15" customHeight="1" x14ac:dyDescent="0.25">
      <c r="A53" s="3">
        <v>45</v>
      </c>
      <c r="B53" s="41" t="s">
        <v>165</v>
      </c>
      <c r="C53" s="41" t="s">
        <v>226</v>
      </c>
      <c r="D53" s="41" t="s">
        <v>648</v>
      </c>
      <c r="E53" s="16" t="s">
        <v>186</v>
      </c>
      <c r="F53" s="43">
        <v>2095.3599999999997</v>
      </c>
      <c r="G53" s="78" t="s">
        <v>935</v>
      </c>
      <c r="K53" s="249"/>
      <c r="L53" s="249"/>
    </row>
    <row r="54" spans="1:12" s="1" customFormat="1" ht="15" customHeight="1" x14ac:dyDescent="0.25">
      <c r="A54" s="3">
        <v>46</v>
      </c>
      <c r="B54" s="41" t="s">
        <v>165</v>
      </c>
      <c r="C54" s="41" t="s">
        <v>227</v>
      </c>
      <c r="D54" s="41" t="s">
        <v>649</v>
      </c>
      <c r="E54" s="16" t="s">
        <v>186</v>
      </c>
      <c r="F54" s="43">
        <v>6092.899999999996</v>
      </c>
      <c r="G54" s="78" t="s">
        <v>931</v>
      </c>
      <c r="K54" s="249"/>
      <c r="L54" s="249"/>
    </row>
    <row r="55" spans="1:12" s="1" customFormat="1" ht="15" customHeight="1" x14ac:dyDescent="0.25">
      <c r="A55" s="3">
        <v>47</v>
      </c>
      <c r="B55" s="41" t="s">
        <v>164</v>
      </c>
      <c r="C55" s="41" t="s">
        <v>541</v>
      </c>
      <c r="D55" s="41" t="s">
        <v>650</v>
      </c>
      <c r="E55" s="16" t="s">
        <v>187</v>
      </c>
      <c r="F55" s="43">
        <v>6.7599999999999767</v>
      </c>
      <c r="G55" s="78" t="s">
        <v>939</v>
      </c>
      <c r="K55" s="249"/>
      <c r="L55" s="249"/>
    </row>
    <row r="56" spans="1:12" s="1" customFormat="1" ht="15" customHeight="1" x14ac:dyDescent="0.25">
      <c r="A56" s="3">
        <v>48</v>
      </c>
      <c r="B56" s="41" t="s">
        <v>174</v>
      </c>
      <c r="C56" s="41" t="s">
        <v>228</v>
      </c>
      <c r="D56" s="41" t="s">
        <v>646</v>
      </c>
      <c r="E56" s="16" t="s">
        <v>186</v>
      </c>
      <c r="F56" s="43">
        <v>6688.1799999999985</v>
      </c>
      <c r="G56" s="78" t="s">
        <v>944</v>
      </c>
      <c r="K56" s="249"/>
      <c r="L56" s="249"/>
    </row>
    <row r="57" spans="1:12" s="1" customFormat="1" ht="15" customHeight="1" x14ac:dyDescent="0.25">
      <c r="A57" s="3">
        <v>49</v>
      </c>
      <c r="B57" s="41" t="s">
        <v>176</v>
      </c>
      <c r="C57" s="41" t="s">
        <v>229</v>
      </c>
      <c r="D57" s="41" t="s">
        <v>609</v>
      </c>
      <c r="E57" s="16" t="s">
        <v>186</v>
      </c>
      <c r="F57" s="43">
        <v>239.95999999999998</v>
      </c>
      <c r="G57" s="78" t="s">
        <v>939</v>
      </c>
      <c r="K57" s="249"/>
      <c r="L57" s="249"/>
    </row>
    <row r="58" spans="1:12" s="1" customFormat="1" ht="15" customHeight="1" x14ac:dyDescent="0.25">
      <c r="A58" s="3">
        <v>50</v>
      </c>
      <c r="B58" s="41" t="s">
        <v>165</v>
      </c>
      <c r="C58" s="41" t="s">
        <v>230</v>
      </c>
      <c r="D58" s="41" t="s">
        <v>651</v>
      </c>
      <c r="E58" s="16" t="s">
        <v>186</v>
      </c>
      <c r="F58" s="43">
        <v>17678.62999999999</v>
      </c>
      <c r="G58" s="79" t="s">
        <v>945</v>
      </c>
      <c r="K58" s="249"/>
      <c r="L58" s="249"/>
    </row>
    <row r="59" spans="1:12" s="1" customFormat="1" ht="15" customHeight="1" x14ac:dyDescent="0.25">
      <c r="A59" s="3">
        <v>51</v>
      </c>
      <c r="B59" s="41" t="s">
        <v>165</v>
      </c>
      <c r="C59" s="41" t="s">
        <v>231</v>
      </c>
      <c r="D59" s="41" t="s">
        <v>652</v>
      </c>
      <c r="E59" s="16" t="s">
        <v>186</v>
      </c>
      <c r="F59" s="43">
        <v>1871.37</v>
      </c>
      <c r="G59" s="80" t="s">
        <v>933</v>
      </c>
      <c r="K59" s="249"/>
      <c r="L59" s="249"/>
    </row>
    <row r="60" spans="1:12" s="1" customFormat="1" ht="15" customHeight="1" x14ac:dyDescent="0.25">
      <c r="A60" s="3">
        <v>52</v>
      </c>
      <c r="B60" s="41" t="s">
        <v>165</v>
      </c>
      <c r="C60" s="41" t="s">
        <v>232</v>
      </c>
      <c r="D60" s="41" t="s">
        <v>657</v>
      </c>
      <c r="E60" s="16" t="s">
        <v>186</v>
      </c>
      <c r="F60" s="43">
        <v>253.5</v>
      </c>
      <c r="G60" s="78" t="s">
        <v>928</v>
      </c>
      <c r="K60" s="249"/>
      <c r="L60" s="249"/>
    </row>
    <row r="61" spans="1:12" s="1" customFormat="1" ht="15" customHeight="1" x14ac:dyDescent="0.25">
      <c r="A61" s="3">
        <v>53</v>
      </c>
      <c r="B61" s="41" t="s">
        <v>169</v>
      </c>
      <c r="C61" s="41" t="s">
        <v>542</v>
      </c>
      <c r="D61" s="41" t="s">
        <v>653</v>
      </c>
      <c r="E61" s="16" t="s">
        <v>187</v>
      </c>
      <c r="F61" s="43">
        <v>197.91</v>
      </c>
      <c r="G61" s="78" t="s">
        <v>939</v>
      </c>
      <c r="K61" s="249"/>
      <c r="L61" s="249"/>
    </row>
    <row r="62" spans="1:12" s="1" customFormat="1" ht="15" customHeight="1" x14ac:dyDescent="0.25">
      <c r="A62" s="3">
        <v>54</v>
      </c>
      <c r="B62" s="41" t="s">
        <v>169</v>
      </c>
      <c r="C62" s="41" t="s">
        <v>543</v>
      </c>
      <c r="D62" s="41" t="s">
        <v>658</v>
      </c>
      <c r="E62" s="16" t="s">
        <v>187</v>
      </c>
      <c r="F62" s="43">
        <v>10.209999999999994</v>
      </c>
      <c r="G62" s="79" t="s">
        <v>939</v>
      </c>
      <c r="K62" s="249"/>
      <c r="L62" s="249"/>
    </row>
    <row r="63" spans="1:12" s="1" customFormat="1" ht="15" customHeight="1" x14ac:dyDescent="0.25">
      <c r="A63" s="3">
        <v>55</v>
      </c>
      <c r="B63" s="41" t="s">
        <v>170</v>
      </c>
      <c r="C63" s="41" t="s">
        <v>233</v>
      </c>
      <c r="D63" s="41" t="s">
        <v>654</v>
      </c>
      <c r="E63" s="16" t="s">
        <v>186</v>
      </c>
      <c r="F63" s="43">
        <v>2206.0600000000004</v>
      </c>
      <c r="G63" s="80" t="s">
        <v>929</v>
      </c>
      <c r="K63" s="249"/>
      <c r="L63" s="249"/>
    </row>
    <row r="64" spans="1:12" s="1" customFormat="1" ht="15" customHeight="1" x14ac:dyDescent="0.25">
      <c r="A64" s="3">
        <v>56</v>
      </c>
      <c r="B64" s="41" t="s">
        <v>171</v>
      </c>
      <c r="C64" s="41" t="s">
        <v>234</v>
      </c>
      <c r="D64" s="41" t="s">
        <v>378</v>
      </c>
      <c r="E64" s="16" t="s">
        <v>186</v>
      </c>
      <c r="F64" s="43">
        <v>8411.590000000002</v>
      </c>
      <c r="G64" s="78" t="s">
        <v>937</v>
      </c>
      <c r="K64" s="249"/>
      <c r="L64" s="249"/>
    </row>
    <row r="65" spans="1:12" s="70" customFormat="1" ht="15" customHeight="1" x14ac:dyDescent="0.25">
      <c r="A65" s="3">
        <v>57</v>
      </c>
      <c r="B65" s="41" t="s">
        <v>165</v>
      </c>
      <c r="C65" s="41" t="s">
        <v>235</v>
      </c>
      <c r="D65" s="41" t="s">
        <v>655</v>
      </c>
      <c r="E65" s="16" t="s">
        <v>186</v>
      </c>
      <c r="F65" s="43">
        <v>150.57</v>
      </c>
      <c r="G65" s="79" t="s">
        <v>933</v>
      </c>
      <c r="J65" s="1"/>
      <c r="K65" s="251"/>
      <c r="L65" s="251"/>
    </row>
    <row r="66" spans="1:12" s="1" customFormat="1" ht="15" customHeight="1" x14ac:dyDescent="0.25">
      <c r="A66" s="66">
        <v>58</v>
      </c>
      <c r="B66" s="67" t="s">
        <v>164</v>
      </c>
      <c r="C66" s="67" t="s">
        <v>236</v>
      </c>
      <c r="D66" s="67" t="s">
        <v>656</v>
      </c>
      <c r="E66" s="68" t="s">
        <v>186</v>
      </c>
      <c r="F66" s="69">
        <v>613.65000000000009</v>
      </c>
      <c r="G66" s="81" t="s">
        <v>929</v>
      </c>
      <c r="K66" s="249"/>
      <c r="L66" s="249"/>
    </row>
    <row r="67" spans="1:12" s="1" customFormat="1" ht="15" customHeight="1" x14ac:dyDescent="0.25">
      <c r="A67" s="3">
        <v>59</v>
      </c>
      <c r="B67" s="41" t="s">
        <v>175</v>
      </c>
      <c r="C67" s="41" t="s">
        <v>236</v>
      </c>
      <c r="D67" s="41" t="s">
        <v>659</v>
      </c>
      <c r="E67" s="16" t="s">
        <v>186</v>
      </c>
      <c r="F67" s="43">
        <v>342.84</v>
      </c>
      <c r="G67" s="80" t="s">
        <v>929</v>
      </c>
      <c r="J67" s="70"/>
      <c r="K67" s="249"/>
      <c r="L67" s="249"/>
    </row>
    <row r="68" spans="1:12" s="1" customFormat="1" ht="15" customHeight="1" x14ac:dyDescent="0.25">
      <c r="A68" s="3">
        <v>60</v>
      </c>
      <c r="B68" s="41" t="s">
        <v>168</v>
      </c>
      <c r="C68" s="41" t="s">
        <v>236</v>
      </c>
      <c r="D68" s="41" t="s">
        <v>660</v>
      </c>
      <c r="E68" s="16" t="s">
        <v>186</v>
      </c>
      <c r="F68" s="43">
        <v>1228.77</v>
      </c>
      <c r="G68" s="78" t="s">
        <v>929</v>
      </c>
      <c r="K68" s="249"/>
      <c r="L68" s="249"/>
    </row>
    <row r="69" spans="1:12" s="1" customFormat="1" ht="15" customHeight="1" x14ac:dyDescent="0.25">
      <c r="A69" s="3">
        <v>61</v>
      </c>
      <c r="B69" s="41" t="s">
        <v>172</v>
      </c>
      <c r="C69" s="41" t="s">
        <v>544</v>
      </c>
      <c r="D69" s="41" t="s">
        <v>661</v>
      </c>
      <c r="E69" s="16" t="s">
        <v>187</v>
      </c>
      <c r="F69" s="43">
        <v>872.8</v>
      </c>
      <c r="G69" s="78" t="s">
        <v>933</v>
      </c>
      <c r="K69" s="249"/>
      <c r="L69" s="249"/>
    </row>
    <row r="70" spans="1:12" s="1" customFormat="1" ht="15" customHeight="1" x14ac:dyDescent="0.25">
      <c r="A70" s="3">
        <v>62</v>
      </c>
      <c r="B70" s="41" t="s">
        <v>168</v>
      </c>
      <c r="C70" s="41" t="s">
        <v>545</v>
      </c>
      <c r="D70" s="41" t="s">
        <v>662</v>
      </c>
      <c r="E70" s="16" t="s">
        <v>187</v>
      </c>
      <c r="F70" s="43">
        <v>133.69</v>
      </c>
      <c r="G70" s="78" t="s">
        <v>946</v>
      </c>
      <c r="K70" s="249"/>
      <c r="L70" s="249"/>
    </row>
    <row r="71" spans="1:12" s="1" customFormat="1" ht="15" customHeight="1" x14ac:dyDescent="0.25">
      <c r="A71" s="3">
        <v>63</v>
      </c>
      <c r="B71" s="41" t="s">
        <v>176</v>
      </c>
      <c r="C71" s="41" t="s">
        <v>237</v>
      </c>
      <c r="D71" s="41" t="s">
        <v>609</v>
      </c>
      <c r="E71" s="16" t="s">
        <v>186</v>
      </c>
      <c r="F71" s="43">
        <v>425.90999999999991</v>
      </c>
      <c r="G71" s="78" t="s">
        <v>928</v>
      </c>
      <c r="K71" s="249"/>
      <c r="L71" s="249"/>
    </row>
    <row r="72" spans="1:12" s="1" customFormat="1" ht="15" customHeight="1" x14ac:dyDescent="0.25">
      <c r="A72" s="3">
        <v>64</v>
      </c>
      <c r="B72" s="41" t="s">
        <v>165</v>
      </c>
      <c r="C72" s="41" t="s">
        <v>238</v>
      </c>
      <c r="D72" s="41" t="s">
        <v>663</v>
      </c>
      <c r="E72" s="16" t="s">
        <v>186</v>
      </c>
      <c r="F72" s="43">
        <v>243.25</v>
      </c>
      <c r="G72" s="79" t="s">
        <v>947</v>
      </c>
      <c r="K72" s="249"/>
      <c r="L72" s="249"/>
    </row>
    <row r="73" spans="1:12" s="1" customFormat="1" ht="15" customHeight="1" x14ac:dyDescent="0.25">
      <c r="A73" s="3">
        <v>65</v>
      </c>
      <c r="B73" s="41" t="s">
        <v>170</v>
      </c>
      <c r="C73" s="41" t="s">
        <v>546</v>
      </c>
      <c r="D73" s="41" t="s">
        <v>664</v>
      </c>
      <c r="E73" s="16" t="s">
        <v>187</v>
      </c>
      <c r="F73" s="43">
        <v>2011.3600000000004</v>
      </c>
      <c r="G73" s="77" t="s">
        <v>929</v>
      </c>
      <c r="K73" s="249"/>
      <c r="L73" s="249"/>
    </row>
    <row r="74" spans="1:12" s="1" customFormat="1" ht="15" customHeight="1" x14ac:dyDescent="0.25">
      <c r="A74" s="3">
        <v>66</v>
      </c>
      <c r="B74" s="41" t="s">
        <v>172</v>
      </c>
      <c r="C74" s="41" t="s">
        <v>239</v>
      </c>
      <c r="D74" s="41" t="s">
        <v>497</v>
      </c>
      <c r="E74" s="16" t="s">
        <v>186</v>
      </c>
      <c r="F74" s="43">
        <v>1576.1599999999999</v>
      </c>
      <c r="G74" s="77" t="s">
        <v>933</v>
      </c>
      <c r="K74" s="249"/>
      <c r="L74" s="249"/>
    </row>
    <row r="75" spans="1:12" s="1" customFormat="1" ht="15" customHeight="1" x14ac:dyDescent="0.25">
      <c r="A75" s="3">
        <v>67</v>
      </c>
      <c r="B75" s="41" t="s">
        <v>172</v>
      </c>
      <c r="C75" s="41" t="s">
        <v>240</v>
      </c>
      <c r="D75" s="41" t="s">
        <v>665</v>
      </c>
      <c r="E75" s="16" t="s">
        <v>186</v>
      </c>
      <c r="F75" s="43">
        <v>2790.44</v>
      </c>
      <c r="G75" s="80" t="s">
        <v>933</v>
      </c>
      <c r="K75" s="249"/>
      <c r="L75" s="249"/>
    </row>
    <row r="76" spans="1:12" s="1" customFormat="1" ht="15" customHeight="1" x14ac:dyDescent="0.25">
      <c r="A76" s="3">
        <v>68</v>
      </c>
      <c r="B76" s="41" t="s">
        <v>177</v>
      </c>
      <c r="C76" s="41" t="s">
        <v>241</v>
      </c>
      <c r="D76" s="41" t="s">
        <v>666</v>
      </c>
      <c r="E76" s="16" t="s">
        <v>186</v>
      </c>
      <c r="F76" s="43">
        <v>25429.259999999995</v>
      </c>
      <c r="G76" s="79" t="s">
        <v>948</v>
      </c>
      <c r="K76" s="249"/>
      <c r="L76" s="249"/>
    </row>
    <row r="77" spans="1:12" s="1" customFormat="1" ht="15" customHeight="1" x14ac:dyDescent="0.25">
      <c r="A77" s="3">
        <v>69</v>
      </c>
      <c r="B77" s="41" t="s">
        <v>170</v>
      </c>
      <c r="C77" s="41" t="s">
        <v>547</v>
      </c>
      <c r="D77" s="41" t="s">
        <v>660</v>
      </c>
      <c r="E77" s="16" t="s">
        <v>187</v>
      </c>
      <c r="F77" s="43">
        <v>1465.4700000000003</v>
      </c>
      <c r="G77" s="80" t="s">
        <v>929</v>
      </c>
      <c r="K77" s="249"/>
      <c r="L77" s="249"/>
    </row>
    <row r="78" spans="1:12" s="1" customFormat="1" ht="15" customHeight="1" x14ac:dyDescent="0.25">
      <c r="A78" s="3">
        <v>70</v>
      </c>
      <c r="B78" s="41" t="s">
        <v>165</v>
      </c>
      <c r="C78" s="41" t="s">
        <v>242</v>
      </c>
      <c r="D78" s="41" t="s">
        <v>667</v>
      </c>
      <c r="E78" s="16" t="s">
        <v>186</v>
      </c>
      <c r="F78" s="43">
        <v>2190.7799999999997</v>
      </c>
      <c r="G78" s="78" t="s">
        <v>949</v>
      </c>
      <c r="K78" s="249"/>
      <c r="L78" s="249"/>
    </row>
    <row r="79" spans="1:12" s="1" customFormat="1" ht="15" customHeight="1" x14ac:dyDescent="0.25">
      <c r="A79" s="3">
        <v>71</v>
      </c>
      <c r="B79" s="41" t="s">
        <v>172</v>
      </c>
      <c r="C79" s="41" t="s">
        <v>242</v>
      </c>
      <c r="D79" s="41" t="s">
        <v>668</v>
      </c>
      <c r="E79" s="16" t="s">
        <v>186</v>
      </c>
      <c r="F79" s="43">
        <v>572.96</v>
      </c>
      <c r="G79" s="78" t="s">
        <v>933</v>
      </c>
      <c r="K79" s="249"/>
      <c r="L79" s="249"/>
    </row>
    <row r="80" spans="1:12" s="1" customFormat="1" ht="15" customHeight="1" x14ac:dyDescent="0.25">
      <c r="A80" s="3">
        <v>72</v>
      </c>
      <c r="B80" s="41" t="s">
        <v>164</v>
      </c>
      <c r="C80" s="41" t="s">
        <v>243</v>
      </c>
      <c r="D80" s="41" t="s">
        <v>669</v>
      </c>
      <c r="E80" s="16" t="s">
        <v>186</v>
      </c>
      <c r="F80" s="43">
        <v>13.730000000000018</v>
      </c>
      <c r="G80" s="78" t="s">
        <v>948</v>
      </c>
      <c r="K80" s="249"/>
      <c r="L80" s="249"/>
    </row>
    <row r="81" spans="1:12" s="1" customFormat="1" ht="15" customHeight="1" x14ac:dyDescent="0.25">
      <c r="A81" s="3">
        <v>73</v>
      </c>
      <c r="B81" s="41" t="s">
        <v>167</v>
      </c>
      <c r="C81" s="41" t="s">
        <v>244</v>
      </c>
      <c r="D81" s="41" t="s">
        <v>670</v>
      </c>
      <c r="E81" s="16" t="s">
        <v>186</v>
      </c>
      <c r="F81" s="43">
        <v>197.91</v>
      </c>
      <c r="G81" s="78" t="s">
        <v>937</v>
      </c>
      <c r="K81" s="249"/>
      <c r="L81" s="249"/>
    </row>
    <row r="82" spans="1:12" s="1" customFormat="1" ht="15" customHeight="1" x14ac:dyDescent="0.25">
      <c r="A82" s="3">
        <v>74</v>
      </c>
      <c r="B82" s="41" t="s">
        <v>167</v>
      </c>
      <c r="C82" s="41" t="s">
        <v>244</v>
      </c>
      <c r="D82" s="41" t="s">
        <v>630</v>
      </c>
      <c r="E82" s="16" t="s">
        <v>186</v>
      </c>
      <c r="F82" s="43">
        <v>76.78</v>
      </c>
      <c r="G82" s="78" t="s">
        <v>937</v>
      </c>
      <c r="K82" s="249"/>
      <c r="L82" s="249"/>
    </row>
    <row r="83" spans="1:12" s="1" customFormat="1" ht="15" customHeight="1" x14ac:dyDescent="0.25">
      <c r="A83" s="3">
        <v>75</v>
      </c>
      <c r="B83" s="41" t="s">
        <v>178</v>
      </c>
      <c r="C83" s="41" t="s">
        <v>244</v>
      </c>
      <c r="D83" s="41" t="s">
        <v>671</v>
      </c>
      <c r="E83" s="16" t="s">
        <v>186</v>
      </c>
      <c r="F83" s="43">
        <v>4013.5899999999997</v>
      </c>
      <c r="G83" s="78" t="s">
        <v>950</v>
      </c>
      <c r="K83" s="249"/>
      <c r="L83" s="249"/>
    </row>
    <row r="84" spans="1:12" s="1" customFormat="1" ht="15" customHeight="1" x14ac:dyDescent="0.25">
      <c r="A84" s="3">
        <v>76</v>
      </c>
      <c r="B84" s="41" t="s">
        <v>167</v>
      </c>
      <c r="C84" s="41" t="s">
        <v>245</v>
      </c>
      <c r="D84" s="41" t="s">
        <v>672</v>
      </c>
      <c r="E84" s="16" t="s">
        <v>186</v>
      </c>
      <c r="F84" s="43">
        <v>3146.72</v>
      </c>
      <c r="G84" s="78" t="s">
        <v>948</v>
      </c>
      <c r="K84" s="249"/>
      <c r="L84" s="249"/>
    </row>
    <row r="85" spans="1:12" s="1" customFormat="1" ht="15" customHeight="1" x14ac:dyDescent="0.25">
      <c r="A85" s="3">
        <v>77</v>
      </c>
      <c r="B85" s="41" t="s">
        <v>172</v>
      </c>
      <c r="C85" s="41" t="s">
        <v>548</v>
      </c>
      <c r="D85" s="41" t="s">
        <v>673</v>
      </c>
      <c r="E85" s="16" t="s">
        <v>187</v>
      </c>
      <c r="F85" s="43">
        <v>1004.68</v>
      </c>
      <c r="G85" s="78" t="s">
        <v>951</v>
      </c>
      <c r="K85" s="249"/>
      <c r="L85" s="249"/>
    </row>
    <row r="86" spans="1:12" s="1" customFormat="1" ht="15" customHeight="1" x14ac:dyDescent="0.25">
      <c r="A86" s="3">
        <v>78</v>
      </c>
      <c r="B86" s="41" t="s">
        <v>166</v>
      </c>
      <c r="C86" s="41" t="s">
        <v>246</v>
      </c>
      <c r="D86" s="41" t="s">
        <v>674</v>
      </c>
      <c r="E86" s="16" t="s">
        <v>186</v>
      </c>
      <c r="F86" s="43">
        <v>1308.8200000000002</v>
      </c>
      <c r="G86" s="79" t="s">
        <v>952</v>
      </c>
      <c r="K86" s="249"/>
      <c r="L86" s="249"/>
    </row>
    <row r="87" spans="1:12" s="1" customFormat="1" ht="15" customHeight="1" x14ac:dyDescent="0.25">
      <c r="A87" s="3">
        <v>79</v>
      </c>
      <c r="B87" s="41" t="s">
        <v>165</v>
      </c>
      <c r="C87" s="41" t="s">
        <v>247</v>
      </c>
      <c r="D87" s="41" t="s">
        <v>675</v>
      </c>
      <c r="E87" s="16" t="s">
        <v>186</v>
      </c>
      <c r="F87" s="43">
        <v>2331.5300000000002</v>
      </c>
      <c r="G87" s="77" t="s">
        <v>933</v>
      </c>
      <c r="K87" s="249"/>
      <c r="L87" s="249"/>
    </row>
    <row r="88" spans="1:12" s="1" customFormat="1" ht="15" customHeight="1" x14ac:dyDescent="0.25">
      <c r="A88" s="3">
        <v>80</v>
      </c>
      <c r="B88" s="41" t="s">
        <v>169</v>
      </c>
      <c r="C88" s="41" t="s">
        <v>248</v>
      </c>
      <c r="D88" s="41" t="s">
        <v>675</v>
      </c>
      <c r="E88" s="16" t="s">
        <v>186</v>
      </c>
      <c r="F88" s="43">
        <v>235.09999999999997</v>
      </c>
      <c r="G88" s="77" t="s">
        <v>934</v>
      </c>
      <c r="K88" s="249"/>
      <c r="L88" s="249"/>
    </row>
    <row r="89" spans="1:12" s="1" customFormat="1" ht="15" customHeight="1" x14ac:dyDescent="0.25">
      <c r="A89" s="3">
        <v>81</v>
      </c>
      <c r="B89" s="41" t="s">
        <v>175</v>
      </c>
      <c r="C89" s="41" t="s">
        <v>549</v>
      </c>
      <c r="D89" s="41" t="s">
        <v>676</v>
      </c>
      <c r="E89" s="16" t="s">
        <v>187</v>
      </c>
      <c r="F89" s="43">
        <v>361.13</v>
      </c>
      <c r="G89" s="80" t="s">
        <v>929</v>
      </c>
      <c r="K89" s="249"/>
      <c r="L89" s="249"/>
    </row>
    <row r="90" spans="1:12" s="1" customFormat="1" ht="15" customHeight="1" x14ac:dyDescent="0.25">
      <c r="A90" s="3">
        <v>82</v>
      </c>
      <c r="B90" s="41" t="s">
        <v>167</v>
      </c>
      <c r="C90" s="41" t="s">
        <v>249</v>
      </c>
      <c r="D90" s="41" t="s">
        <v>633</v>
      </c>
      <c r="E90" s="16" t="s">
        <v>186</v>
      </c>
      <c r="F90" s="43">
        <v>196.26999999999998</v>
      </c>
      <c r="G90" s="78" t="s">
        <v>929</v>
      </c>
      <c r="K90" s="249"/>
      <c r="L90" s="249"/>
    </row>
    <row r="91" spans="1:12" s="1" customFormat="1" ht="15" customHeight="1" x14ac:dyDescent="0.25">
      <c r="A91" s="3">
        <v>83</v>
      </c>
      <c r="B91" s="41" t="s">
        <v>168</v>
      </c>
      <c r="C91" s="41" t="s">
        <v>250</v>
      </c>
      <c r="D91" s="41" t="s">
        <v>677</v>
      </c>
      <c r="E91" s="16" t="s">
        <v>186</v>
      </c>
      <c r="F91" s="43">
        <v>29146.170000000035</v>
      </c>
      <c r="G91" s="78" t="s">
        <v>953</v>
      </c>
      <c r="K91" s="249"/>
      <c r="L91" s="249"/>
    </row>
    <row r="92" spans="1:12" s="1" customFormat="1" ht="15" customHeight="1" x14ac:dyDescent="0.25">
      <c r="A92" s="3">
        <v>84</v>
      </c>
      <c r="B92" s="41" t="s">
        <v>169</v>
      </c>
      <c r="C92" s="41" t="s">
        <v>251</v>
      </c>
      <c r="D92" s="41" t="s">
        <v>678</v>
      </c>
      <c r="E92" s="16" t="s">
        <v>186</v>
      </c>
      <c r="F92" s="43">
        <v>12123.410000000002</v>
      </c>
      <c r="G92" s="79" t="s">
        <v>948</v>
      </c>
      <c r="K92" s="249"/>
      <c r="L92" s="249"/>
    </row>
    <row r="93" spans="1:12" s="1" customFormat="1" ht="15" customHeight="1" x14ac:dyDescent="0.25">
      <c r="A93" s="3">
        <v>85</v>
      </c>
      <c r="B93" s="41" t="s">
        <v>165</v>
      </c>
      <c r="C93" s="41" t="s">
        <v>550</v>
      </c>
      <c r="D93" s="41" t="s">
        <v>679</v>
      </c>
      <c r="E93" s="16" t="s">
        <v>187</v>
      </c>
      <c r="F93" s="43">
        <v>2469.04</v>
      </c>
      <c r="G93" s="77" t="s">
        <v>933</v>
      </c>
      <c r="K93" s="249"/>
      <c r="L93" s="249"/>
    </row>
    <row r="94" spans="1:12" s="1" customFormat="1" ht="15" customHeight="1" x14ac:dyDescent="0.25">
      <c r="A94" s="3">
        <v>86</v>
      </c>
      <c r="B94" s="41" t="s">
        <v>165</v>
      </c>
      <c r="C94" s="41" t="s">
        <v>252</v>
      </c>
      <c r="D94" s="41" t="s">
        <v>680</v>
      </c>
      <c r="E94" s="16" t="s">
        <v>186</v>
      </c>
      <c r="F94" s="43">
        <v>752.85</v>
      </c>
      <c r="G94" s="80" t="s">
        <v>933</v>
      </c>
      <c r="K94" s="249"/>
      <c r="L94" s="249"/>
    </row>
    <row r="95" spans="1:12" s="1" customFormat="1" ht="15" customHeight="1" x14ac:dyDescent="0.25">
      <c r="A95" s="3">
        <v>87</v>
      </c>
      <c r="B95" s="41" t="s">
        <v>179</v>
      </c>
      <c r="C95" s="41" t="s">
        <v>551</v>
      </c>
      <c r="D95" s="41" t="s">
        <v>681</v>
      </c>
      <c r="E95" s="16" t="s">
        <v>187</v>
      </c>
      <c r="F95" s="43">
        <v>2657.7999999999997</v>
      </c>
      <c r="G95" s="78" t="s">
        <v>954</v>
      </c>
      <c r="K95" s="249"/>
      <c r="L95" s="249"/>
    </row>
    <row r="96" spans="1:12" s="1" customFormat="1" ht="15" customHeight="1" x14ac:dyDescent="0.25">
      <c r="A96" s="3">
        <v>88</v>
      </c>
      <c r="B96" s="41" t="s">
        <v>165</v>
      </c>
      <c r="C96" s="41" t="s">
        <v>253</v>
      </c>
      <c r="D96" s="41" t="s">
        <v>609</v>
      </c>
      <c r="E96" s="16" t="s">
        <v>186</v>
      </c>
      <c r="F96" s="43">
        <v>10867.05</v>
      </c>
      <c r="G96" s="78" t="s">
        <v>948</v>
      </c>
      <c r="K96" s="249"/>
      <c r="L96" s="249"/>
    </row>
    <row r="97" spans="1:12" s="1" customFormat="1" ht="15" customHeight="1" x14ac:dyDescent="0.25">
      <c r="A97" s="3">
        <v>89</v>
      </c>
      <c r="B97" s="41" t="s">
        <v>173</v>
      </c>
      <c r="C97" s="41" t="s">
        <v>254</v>
      </c>
      <c r="D97" s="41" t="s">
        <v>682</v>
      </c>
      <c r="E97" s="16" t="s">
        <v>186</v>
      </c>
      <c r="F97" s="43">
        <v>3763.6900000000023</v>
      </c>
      <c r="G97" s="78" t="s">
        <v>935</v>
      </c>
      <c r="K97" s="249"/>
      <c r="L97" s="249"/>
    </row>
    <row r="98" spans="1:12" s="1" customFormat="1" ht="15" customHeight="1" x14ac:dyDescent="0.25">
      <c r="A98" s="3">
        <v>90</v>
      </c>
      <c r="B98" s="41" t="s">
        <v>164</v>
      </c>
      <c r="C98" s="41" t="s">
        <v>255</v>
      </c>
      <c r="D98" s="41" t="s">
        <v>683</v>
      </c>
      <c r="E98" s="16" t="s">
        <v>186</v>
      </c>
      <c r="F98" s="43">
        <v>1.1299999999999955</v>
      </c>
      <c r="G98" s="78" t="s">
        <v>939</v>
      </c>
      <c r="K98" s="249"/>
      <c r="L98" s="249"/>
    </row>
    <row r="99" spans="1:12" s="1" customFormat="1" ht="15" customHeight="1" x14ac:dyDescent="0.25">
      <c r="A99" s="3">
        <v>91</v>
      </c>
      <c r="B99" s="41" t="s">
        <v>167</v>
      </c>
      <c r="C99" s="41" t="s">
        <v>256</v>
      </c>
      <c r="D99" s="41" t="s">
        <v>684</v>
      </c>
      <c r="E99" s="16" t="s">
        <v>186</v>
      </c>
      <c r="F99" s="43">
        <v>905.04</v>
      </c>
      <c r="G99" s="78" t="s">
        <v>929</v>
      </c>
      <c r="K99" s="249"/>
      <c r="L99" s="249"/>
    </row>
    <row r="100" spans="1:12" s="1" customFormat="1" ht="15" customHeight="1" x14ac:dyDescent="0.25">
      <c r="A100" s="3">
        <v>92</v>
      </c>
      <c r="B100" s="41" t="s">
        <v>167</v>
      </c>
      <c r="C100" s="41" t="s">
        <v>256</v>
      </c>
      <c r="D100" s="41" t="s">
        <v>685</v>
      </c>
      <c r="E100" s="16" t="s">
        <v>186</v>
      </c>
      <c r="F100" s="43">
        <v>8.32</v>
      </c>
      <c r="G100" s="78" t="s">
        <v>950</v>
      </c>
      <c r="K100" s="249"/>
      <c r="L100" s="249"/>
    </row>
    <row r="101" spans="1:12" s="1" customFormat="1" ht="15" customHeight="1" x14ac:dyDescent="0.25">
      <c r="A101" s="3">
        <v>93</v>
      </c>
      <c r="B101" s="41" t="s">
        <v>166</v>
      </c>
      <c r="C101" s="41" t="s">
        <v>257</v>
      </c>
      <c r="D101" s="41" t="s">
        <v>686</v>
      </c>
      <c r="E101" s="16" t="s">
        <v>186</v>
      </c>
      <c r="F101" s="43">
        <v>2325.7799999999997</v>
      </c>
      <c r="G101" s="78" t="s">
        <v>935</v>
      </c>
      <c r="K101" s="249"/>
      <c r="L101" s="249"/>
    </row>
    <row r="102" spans="1:12" s="1" customFormat="1" ht="15" customHeight="1" x14ac:dyDescent="0.25">
      <c r="A102" s="3">
        <v>94</v>
      </c>
      <c r="B102" s="41" t="s">
        <v>165</v>
      </c>
      <c r="C102" s="41" t="s">
        <v>552</v>
      </c>
      <c r="D102" s="41" t="s">
        <v>687</v>
      </c>
      <c r="E102" s="16" t="s">
        <v>187</v>
      </c>
      <c r="F102" s="43">
        <v>147.32999999999998</v>
      </c>
      <c r="G102" s="78" t="s">
        <v>955</v>
      </c>
      <c r="K102" s="249"/>
      <c r="L102" s="249"/>
    </row>
    <row r="103" spans="1:12" s="1" customFormat="1" ht="15" customHeight="1" x14ac:dyDescent="0.25">
      <c r="A103" s="3">
        <v>95</v>
      </c>
      <c r="B103" s="41" t="s">
        <v>165</v>
      </c>
      <c r="C103" s="41" t="s">
        <v>258</v>
      </c>
      <c r="D103" s="41" t="s">
        <v>684</v>
      </c>
      <c r="E103" s="16" t="s">
        <v>186</v>
      </c>
      <c r="F103" s="43">
        <v>80.150000000000006</v>
      </c>
      <c r="G103" s="78" t="s">
        <v>924</v>
      </c>
      <c r="K103" s="249"/>
      <c r="L103" s="249"/>
    </row>
    <row r="104" spans="1:12" s="1" customFormat="1" ht="15" customHeight="1" x14ac:dyDescent="0.25">
      <c r="A104" s="3">
        <v>96</v>
      </c>
      <c r="B104" s="41" t="s">
        <v>165</v>
      </c>
      <c r="C104" s="41" t="s">
        <v>553</v>
      </c>
      <c r="D104" s="41" t="s">
        <v>688</v>
      </c>
      <c r="E104" s="16" t="s">
        <v>187</v>
      </c>
      <c r="F104" s="43">
        <v>4108.41</v>
      </c>
      <c r="G104" s="78" t="s">
        <v>935</v>
      </c>
      <c r="K104" s="249"/>
      <c r="L104" s="249"/>
    </row>
    <row r="105" spans="1:12" s="1" customFormat="1" ht="15" customHeight="1" x14ac:dyDescent="0.25">
      <c r="A105" s="3">
        <v>97</v>
      </c>
      <c r="B105" s="41" t="s">
        <v>164</v>
      </c>
      <c r="C105" s="41" t="s">
        <v>259</v>
      </c>
      <c r="D105" s="41" t="s">
        <v>689</v>
      </c>
      <c r="E105" s="16" t="s">
        <v>186</v>
      </c>
      <c r="F105" s="43">
        <v>927.9799999999999</v>
      </c>
      <c r="G105" s="79" t="s">
        <v>941</v>
      </c>
      <c r="K105" s="249"/>
      <c r="L105" s="249"/>
    </row>
    <row r="106" spans="1:12" s="1" customFormat="1" ht="15" customHeight="1" x14ac:dyDescent="0.25">
      <c r="A106" s="3">
        <v>98</v>
      </c>
      <c r="B106" s="41" t="s">
        <v>164</v>
      </c>
      <c r="C106" s="41" t="s">
        <v>260</v>
      </c>
      <c r="D106" s="41" t="s">
        <v>685</v>
      </c>
      <c r="E106" s="16" t="s">
        <v>186</v>
      </c>
      <c r="F106" s="43">
        <v>11.729999999999961</v>
      </c>
      <c r="G106" s="80" t="s">
        <v>929</v>
      </c>
      <c r="K106" s="249"/>
      <c r="L106" s="249"/>
    </row>
    <row r="107" spans="1:12" s="1" customFormat="1" ht="15" customHeight="1" x14ac:dyDescent="0.25">
      <c r="A107" s="3">
        <v>99</v>
      </c>
      <c r="B107" s="41" t="s">
        <v>170</v>
      </c>
      <c r="C107" s="41" t="s">
        <v>554</v>
      </c>
      <c r="D107" s="41" t="s">
        <v>690</v>
      </c>
      <c r="E107" s="16" t="s">
        <v>187</v>
      </c>
      <c r="F107" s="43">
        <v>335.44</v>
      </c>
      <c r="G107" s="78" t="s">
        <v>956</v>
      </c>
      <c r="K107" s="249"/>
      <c r="L107" s="249"/>
    </row>
    <row r="108" spans="1:12" s="1" customFormat="1" ht="15" customHeight="1" x14ac:dyDescent="0.25">
      <c r="A108" s="3">
        <v>100</v>
      </c>
      <c r="B108" s="41" t="s">
        <v>165</v>
      </c>
      <c r="C108" s="41" t="s">
        <v>261</v>
      </c>
      <c r="D108" s="41" t="s">
        <v>691</v>
      </c>
      <c r="E108" s="16" t="s">
        <v>186</v>
      </c>
      <c r="F108" s="43">
        <v>42875.94999999999</v>
      </c>
      <c r="G108" s="78" t="s">
        <v>953</v>
      </c>
      <c r="K108" s="249"/>
      <c r="L108" s="249"/>
    </row>
    <row r="109" spans="1:12" s="1" customFormat="1" ht="15" customHeight="1" x14ac:dyDescent="0.25">
      <c r="A109" s="3">
        <v>101</v>
      </c>
      <c r="B109" s="41" t="s">
        <v>173</v>
      </c>
      <c r="C109" s="41" t="s">
        <v>261</v>
      </c>
      <c r="D109" s="41" t="s">
        <v>669</v>
      </c>
      <c r="E109" s="16" t="s">
        <v>186</v>
      </c>
      <c r="F109" s="43">
        <v>2327.2600000000002</v>
      </c>
      <c r="G109" s="78" t="s">
        <v>928</v>
      </c>
      <c r="K109" s="249"/>
      <c r="L109" s="249"/>
    </row>
    <row r="110" spans="1:12" s="71" customFormat="1" ht="15" customHeight="1" x14ac:dyDescent="0.25">
      <c r="A110" s="3">
        <v>102</v>
      </c>
      <c r="B110" s="41" t="s">
        <v>168</v>
      </c>
      <c r="C110" s="41" t="s">
        <v>262</v>
      </c>
      <c r="D110" s="41" t="s">
        <v>630</v>
      </c>
      <c r="E110" s="16" t="s">
        <v>186</v>
      </c>
      <c r="F110" s="43">
        <v>867.99</v>
      </c>
      <c r="G110" s="79" t="s">
        <v>929</v>
      </c>
      <c r="J110" s="1"/>
      <c r="K110" s="252"/>
      <c r="L110" s="252"/>
    </row>
    <row r="111" spans="1:12" s="1" customFormat="1" ht="15" customHeight="1" x14ac:dyDescent="0.25">
      <c r="A111" s="3">
        <v>103</v>
      </c>
      <c r="B111" s="41" t="s">
        <v>167</v>
      </c>
      <c r="C111" s="41" t="s">
        <v>263</v>
      </c>
      <c r="D111" s="41" t="s">
        <v>685</v>
      </c>
      <c r="E111" s="16" t="s">
        <v>186</v>
      </c>
      <c r="F111" s="43">
        <v>171.42</v>
      </c>
      <c r="G111" s="82" t="s">
        <v>929</v>
      </c>
      <c r="K111" s="249"/>
      <c r="L111" s="249"/>
    </row>
    <row r="112" spans="1:12" s="1" customFormat="1" ht="15" customHeight="1" x14ac:dyDescent="0.25">
      <c r="A112" s="3">
        <v>104</v>
      </c>
      <c r="B112" s="41" t="s">
        <v>170</v>
      </c>
      <c r="C112" s="41" t="s">
        <v>555</v>
      </c>
      <c r="D112" s="41" t="s">
        <v>692</v>
      </c>
      <c r="E112" s="16" t="s">
        <v>187</v>
      </c>
      <c r="F112" s="43">
        <v>532.54999999999995</v>
      </c>
      <c r="G112" s="80" t="s">
        <v>929</v>
      </c>
      <c r="J112" s="71"/>
      <c r="K112" s="249"/>
      <c r="L112" s="249"/>
    </row>
    <row r="113" spans="1:12" s="1" customFormat="1" ht="15" customHeight="1" x14ac:dyDescent="0.25">
      <c r="A113" s="3">
        <v>105</v>
      </c>
      <c r="B113" s="41" t="s">
        <v>177</v>
      </c>
      <c r="C113" s="41" t="s">
        <v>556</v>
      </c>
      <c r="D113" s="41" t="s">
        <v>693</v>
      </c>
      <c r="E113" s="16" t="s">
        <v>187</v>
      </c>
      <c r="F113" s="43">
        <v>17444.510000000006</v>
      </c>
      <c r="G113" s="78" t="s">
        <v>957</v>
      </c>
      <c r="K113" s="249"/>
      <c r="L113" s="249"/>
    </row>
    <row r="114" spans="1:12" s="1" customFormat="1" ht="15" customHeight="1" x14ac:dyDescent="0.25">
      <c r="A114" s="3">
        <v>106</v>
      </c>
      <c r="B114" s="41" t="s">
        <v>169</v>
      </c>
      <c r="C114" s="41" t="s">
        <v>264</v>
      </c>
      <c r="D114" s="41" t="s">
        <v>922</v>
      </c>
      <c r="E114" s="16" t="s">
        <v>186</v>
      </c>
      <c r="F114" s="43">
        <v>817.93</v>
      </c>
      <c r="G114" s="78" t="s">
        <v>939</v>
      </c>
      <c r="K114" s="249"/>
      <c r="L114" s="249"/>
    </row>
    <row r="115" spans="1:12" s="1" customFormat="1" ht="15" customHeight="1" x14ac:dyDescent="0.25">
      <c r="A115" s="3">
        <v>107</v>
      </c>
      <c r="B115" s="41" t="s">
        <v>165</v>
      </c>
      <c r="C115" s="41" t="s">
        <v>265</v>
      </c>
      <c r="D115" s="41" t="s">
        <v>694</v>
      </c>
      <c r="E115" s="16" t="s">
        <v>186</v>
      </c>
      <c r="F115" s="43">
        <v>9692.81</v>
      </c>
      <c r="G115" s="78" t="s">
        <v>948</v>
      </c>
      <c r="K115" s="249"/>
      <c r="L115" s="249"/>
    </row>
    <row r="116" spans="1:12" s="1" customFormat="1" ht="15" customHeight="1" x14ac:dyDescent="0.25">
      <c r="A116" s="3">
        <v>108</v>
      </c>
      <c r="B116" s="41" t="s">
        <v>165</v>
      </c>
      <c r="C116" s="41" t="s">
        <v>266</v>
      </c>
      <c r="D116" s="41" t="s">
        <v>695</v>
      </c>
      <c r="E116" s="16" t="s">
        <v>186</v>
      </c>
      <c r="F116" s="43">
        <v>331.6</v>
      </c>
      <c r="G116" s="78" t="s">
        <v>941</v>
      </c>
      <c r="K116" s="249"/>
      <c r="L116" s="249"/>
    </row>
    <row r="117" spans="1:12" s="1" customFormat="1" ht="15" customHeight="1" x14ac:dyDescent="0.25">
      <c r="A117" s="3">
        <v>109</v>
      </c>
      <c r="B117" s="41" t="s">
        <v>165</v>
      </c>
      <c r="C117" s="41" t="s">
        <v>267</v>
      </c>
      <c r="D117" s="41" t="s">
        <v>696</v>
      </c>
      <c r="E117" s="16" t="s">
        <v>186</v>
      </c>
      <c r="F117" s="43">
        <v>2672.68</v>
      </c>
      <c r="G117" s="78" t="s">
        <v>958</v>
      </c>
      <c r="K117" s="249"/>
      <c r="L117" s="249"/>
    </row>
    <row r="118" spans="1:12" s="1" customFormat="1" ht="15" customHeight="1" x14ac:dyDescent="0.25">
      <c r="A118" s="3">
        <v>110</v>
      </c>
      <c r="B118" s="41" t="s">
        <v>172</v>
      </c>
      <c r="C118" s="41" t="s">
        <v>557</v>
      </c>
      <c r="D118" s="41" t="s">
        <v>294</v>
      </c>
      <c r="E118" s="16" t="s">
        <v>187</v>
      </c>
      <c r="F118" s="43">
        <v>1050.69</v>
      </c>
      <c r="G118" s="78" t="s">
        <v>933</v>
      </c>
      <c r="K118" s="249"/>
      <c r="L118" s="249"/>
    </row>
    <row r="119" spans="1:12" s="1" customFormat="1" ht="15" customHeight="1" x14ac:dyDescent="0.25">
      <c r="A119" s="3">
        <v>111</v>
      </c>
      <c r="B119" s="41" t="s">
        <v>164</v>
      </c>
      <c r="C119" s="41" t="s">
        <v>268</v>
      </c>
      <c r="D119" s="41" t="s">
        <v>697</v>
      </c>
      <c r="E119" s="16" t="s">
        <v>186</v>
      </c>
      <c r="F119" s="43">
        <v>3.2099999999999937</v>
      </c>
      <c r="G119" s="78" t="s">
        <v>959</v>
      </c>
      <c r="K119" s="249"/>
      <c r="L119" s="249"/>
    </row>
    <row r="120" spans="1:12" s="1" customFormat="1" ht="15" customHeight="1" x14ac:dyDescent="0.25">
      <c r="A120" s="3">
        <v>112</v>
      </c>
      <c r="B120" s="41" t="s">
        <v>165</v>
      </c>
      <c r="C120" s="41" t="s">
        <v>269</v>
      </c>
      <c r="D120" s="41" t="s">
        <v>698</v>
      </c>
      <c r="E120" s="16" t="s">
        <v>186</v>
      </c>
      <c r="F120" s="43">
        <v>7439.64</v>
      </c>
      <c r="G120" s="78" t="s">
        <v>933</v>
      </c>
      <c r="K120" s="249"/>
      <c r="L120" s="249"/>
    </row>
    <row r="121" spans="1:12" s="1" customFormat="1" ht="15" customHeight="1" x14ac:dyDescent="0.25">
      <c r="A121" s="3">
        <v>113</v>
      </c>
      <c r="B121" s="41" t="s">
        <v>164</v>
      </c>
      <c r="C121" s="41" t="s">
        <v>558</v>
      </c>
      <c r="D121" s="41" t="s">
        <v>617</v>
      </c>
      <c r="E121" s="16" t="s">
        <v>187</v>
      </c>
      <c r="F121" s="43">
        <v>37.599999999999966</v>
      </c>
      <c r="G121" s="78" t="s">
        <v>939</v>
      </c>
      <c r="K121" s="249"/>
      <c r="L121" s="249"/>
    </row>
    <row r="122" spans="1:12" s="1" customFormat="1" ht="15" customHeight="1" x14ac:dyDescent="0.25">
      <c r="A122" s="3">
        <v>114</v>
      </c>
      <c r="B122" s="41" t="s">
        <v>167</v>
      </c>
      <c r="C122" s="41" t="s">
        <v>270</v>
      </c>
      <c r="D122" s="41" t="s">
        <v>699</v>
      </c>
      <c r="E122" s="16" t="s">
        <v>186</v>
      </c>
      <c r="F122" s="43">
        <v>299.85000000000002</v>
      </c>
      <c r="G122" s="78" t="s">
        <v>960</v>
      </c>
      <c r="K122" s="249"/>
      <c r="L122" s="249"/>
    </row>
    <row r="123" spans="1:12" s="1" customFormat="1" ht="15" customHeight="1" x14ac:dyDescent="0.25">
      <c r="A123" s="3">
        <v>115</v>
      </c>
      <c r="B123" s="41" t="s">
        <v>179</v>
      </c>
      <c r="C123" s="41" t="s">
        <v>559</v>
      </c>
      <c r="D123" s="41" t="s">
        <v>700</v>
      </c>
      <c r="E123" s="16" t="s">
        <v>187</v>
      </c>
      <c r="F123" s="43">
        <v>13191.32</v>
      </c>
      <c r="G123" s="78" t="s">
        <v>948</v>
      </c>
      <c r="K123" s="249"/>
      <c r="L123" s="249"/>
    </row>
    <row r="124" spans="1:12" s="1" customFormat="1" ht="15" customHeight="1" x14ac:dyDescent="0.25">
      <c r="A124" s="3">
        <v>116</v>
      </c>
      <c r="B124" s="41" t="s">
        <v>165</v>
      </c>
      <c r="C124" s="41" t="s">
        <v>271</v>
      </c>
      <c r="D124" s="41" t="s">
        <v>701</v>
      </c>
      <c r="E124" s="16" t="s">
        <v>186</v>
      </c>
      <c r="F124" s="43">
        <v>1503.7800000000002</v>
      </c>
      <c r="G124" s="78" t="s">
        <v>956</v>
      </c>
      <c r="K124" s="249"/>
      <c r="L124" s="249"/>
    </row>
    <row r="125" spans="1:12" s="1" customFormat="1" ht="15" customHeight="1" x14ac:dyDescent="0.25">
      <c r="A125" s="3">
        <v>117</v>
      </c>
      <c r="B125" s="41" t="s">
        <v>168</v>
      </c>
      <c r="C125" s="41" t="s">
        <v>272</v>
      </c>
      <c r="D125" s="41" t="s">
        <v>702</v>
      </c>
      <c r="E125" s="16" t="s">
        <v>186</v>
      </c>
      <c r="F125" s="43">
        <v>10077.010000000002</v>
      </c>
      <c r="G125" s="78" t="s">
        <v>944</v>
      </c>
      <c r="K125" s="249"/>
      <c r="L125" s="249"/>
    </row>
    <row r="126" spans="1:12" s="1" customFormat="1" ht="15" customHeight="1" x14ac:dyDescent="0.25">
      <c r="A126" s="3">
        <v>118</v>
      </c>
      <c r="B126" s="41" t="s">
        <v>179</v>
      </c>
      <c r="C126" s="41" t="s">
        <v>273</v>
      </c>
      <c r="D126" s="41" t="s">
        <v>703</v>
      </c>
      <c r="E126" s="16" t="s">
        <v>186</v>
      </c>
      <c r="F126" s="43">
        <v>20010.09</v>
      </c>
      <c r="G126" s="78" t="s">
        <v>957</v>
      </c>
      <c r="K126" s="249"/>
      <c r="L126" s="249"/>
    </row>
    <row r="127" spans="1:12" s="1" customFormat="1" ht="15" customHeight="1" x14ac:dyDescent="0.25">
      <c r="A127" s="3">
        <v>119</v>
      </c>
      <c r="B127" s="41" t="s">
        <v>180</v>
      </c>
      <c r="C127" s="41" t="s">
        <v>274</v>
      </c>
      <c r="D127" s="41" t="s">
        <v>609</v>
      </c>
      <c r="E127" s="16" t="s">
        <v>186</v>
      </c>
      <c r="F127" s="43">
        <v>17637.080000000016</v>
      </c>
      <c r="G127" s="78" t="s">
        <v>937</v>
      </c>
      <c r="K127" s="249"/>
      <c r="L127" s="249"/>
    </row>
    <row r="128" spans="1:12" s="1" customFormat="1" ht="15" customHeight="1" x14ac:dyDescent="0.25">
      <c r="A128" s="3">
        <v>120</v>
      </c>
      <c r="B128" s="41" t="s">
        <v>168</v>
      </c>
      <c r="C128" s="41" t="s">
        <v>560</v>
      </c>
      <c r="D128" s="41" t="s">
        <v>704</v>
      </c>
      <c r="E128" s="16" t="s">
        <v>187</v>
      </c>
      <c r="F128" s="43">
        <v>116.08</v>
      </c>
      <c r="G128" s="78" t="s">
        <v>933</v>
      </c>
      <c r="K128" s="249"/>
      <c r="L128" s="249"/>
    </row>
    <row r="129" spans="1:12" s="1" customFormat="1" ht="15" customHeight="1" x14ac:dyDescent="0.25">
      <c r="A129" s="3">
        <v>121</v>
      </c>
      <c r="B129" s="41" t="s">
        <v>165</v>
      </c>
      <c r="C129" s="41" t="s">
        <v>275</v>
      </c>
      <c r="D129" s="41" t="s">
        <v>705</v>
      </c>
      <c r="E129" s="16" t="s">
        <v>186</v>
      </c>
      <c r="F129" s="43">
        <v>3832.3</v>
      </c>
      <c r="G129" s="78" t="s">
        <v>943</v>
      </c>
      <c r="K129" s="249"/>
      <c r="L129" s="249"/>
    </row>
    <row r="130" spans="1:12" s="1" customFormat="1" ht="15" customHeight="1" x14ac:dyDescent="0.25">
      <c r="A130" s="3">
        <v>122</v>
      </c>
      <c r="B130" s="41" t="s">
        <v>165</v>
      </c>
      <c r="C130" s="41" t="s">
        <v>276</v>
      </c>
      <c r="D130" s="41" t="s">
        <v>706</v>
      </c>
      <c r="E130" s="16" t="s">
        <v>186</v>
      </c>
      <c r="F130" s="43">
        <v>14545.280000000013</v>
      </c>
      <c r="G130" s="79" t="s">
        <v>952</v>
      </c>
      <c r="K130" s="249"/>
      <c r="L130" s="249"/>
    </row>
    <row r="131" spans="1:12" s="1" customFormat="1" ht="15" customHeight="1" x14ac:dyDescent="0.25">
      <c r="A131" s="3">
        <v>123</v>
      </c>
      <c r="B131" s="41" t="s">
        <v>165</v>
      </c>
      <c r="C131" s="41" t="s">
        <v>277</v>
      </c>
      <c r="D131" s="41" t="s">
        <v>707</v>
      </c>
      <c r="E131" s="16" t="s">
        <v>186</v>
      </c>
      <c r="F131" s="43">
        <v>10070.339999999998</v>
      </c>
      <c r="G131" s="77" t="s">
        <v>933</v>
      </c>
      <c r="K131" s="249"/>
      <c r="L131" s="249"/>
    </row>
    <row r="132" spans="1:12" s="1" customFormat="1" ht="15" customHeight="1" x14ac:dyDescent="0.25">
      <c r="A132" s="3">
        <v>124</v>
      </c>
      <c r="B132" s="41" t="s">
        <v>170</v>
      </c>
      <c r="C132" s="41" t="s">
        <v>561</v>
      </c>
      <c r="D132" s="41" t="s">
        <v>708</v>
      </c>
      <c r="E132" s="16" t="s">
        <v>187</v>
      </c>
      <c r="F132" s="43">
        <v>2172.69</v>
      </c>
      <c r="G132" s="77" t="s">
        <v>929</v>
      </c>
      <c r="K132" s="249"/>
      <c r="L132" s="249"/>
    </row>
    <row r="133" spans="1:12" s="1" customFormat="1" ht="15" customHeight="1" x14ac:dyDescent="0.25">
      <c r="A133" s="3">
        <v>125</v>
      </c>
      <c r="B133" s="41" t="s">
        <v>165</v>
      </c>
      <c r="C133" s="41" t="s">
        <v>278</v>
      </c>
      <c r="D133" s="41" t="s">
        <v>709</v>
      </c>
      <c r="E133" s="16" t="s">
        <v>186</v>
      </c>
      <c r="F133" s="43">
        <v>13366.329999999998</v>
      </c>
      <c r="G133" s="80" t="s">
        <v>933</v>
      </c>
      <c r="K133" s="249"/>
      <c r="L133" s="249"/>
    </row>
    <row r="134" spans="1:12" s="1" customFormat="1" ht="15" customHeight="1" x14ac:dyDescent="0.25">
      <c r="A134" s="3">
        <v>126</v>
      </c>
      <c r="B134" s="41" t="s">
        <v>165</v>
      </c>
      <c r="C134" s="41" t="s">
        <v>279</v>
      </c>
      <c r="D134" s="41" t="s">
        <v>710</v>
      </c>
      <c r="E134" s="16" t="s">
        <v>186</v>
      </c>
      <c r="F134" s="43">
        <v>19365.970000000005</v>
      </c>
      <c r="G134" s="79" t="s">
        <v>948</v>
      </c>
      <c r="K134" s="249"/>
      <c r="L134" s="249"/>
    </row>
    <row r="135" spans="1:12" s="1" customFormat="1" ht="15" customHeight="1" x14ac:dyDescent="0.25">
      <c r="A135" s="3">
        <v>127</v>
      </c>
      <c r="B135" s="41" t="s">
        <v>176</v>
      </c>
      <c r="C135" s="41" t="s">
        <v>280</v>
      </c>
      <c r="D135" s="41" t="s">
        <v>638</v>
      </c>
      <c r="E135" s="16" t="s">
        <v>186</v>
      </c>
      <c r="F135" s="43">
        <v>270.72999999999996</v>
      </c>
      <c r="G135" s="80" t="s">
        <v>933</v>
      </c>
      <c r="K135" s="249"/>
      <c r="L135" s="249"/>
    </row>
    <row r="136" spans="1:12" s="1" customFormat="1" ht="15" customHeight="1" x14ac:dyDescent="0.25">
      <c r="A136" s="3">
        <v>128</v>
      </c>
      <c r="B136" s="41" t="s">
        <v>165</v>
      </c>
      <c r="C136" s="41" t="s">
        <v>281</v>
      </c>
      <c r="D136" s="41" t="s">
        <v>685</v>
      </c>
      <c r="E136" s="16" t="s">
        <v>186</v>
      </c>
      <c r="F136" s="43">
        <v>12904.969999999998</v>
      </c>
      <c r="G136" s="78" t="s">
        <v>928</v>
      </c>
      <c r="K136" s="249"/>
      <c r="L136" s="249"/>
    </row>
    <row r="137" spans="1:12" s="1" customFormat="1" ht="15" customHeight="1" x14ac:dyDescent="0.25">
      <c r="A137" s="3">
        <v>129</v>
      </c>
      <c r="B137" s="41" t="s">
        <v>176</v>
      </c>
      <c r="C137" s="41" t="s">
        <v>282</v>
      </c>
      <c r="D137" s="41" t="s">
        <v>711</v>
      </c>
      <c r="E137" s="16" t="s">
        <v>186</v>
      </c>
      <c r="F137" s="43">
        <v>110.7</v>
      </c>
      <c r="G137" s="78" t="s">
        <v>935</v>
      </c>
      <c r="K137" s="249"/>
      <c r="L137" s="249"/>
    </row>
    <row r="138" spans="1:12" s="1" customFormat="1" ht="15" customHeight="1" x14ac:dyDescent="0.25">
      <c r="A138" s="3">
        <v>130</v>
      </c>
      <c r="B138" s="41" t="s">
        <v>165</v>
      </c>
      <c r="C138" s="41" t="s">
        <v>283</v>
      </c>
      <c r="D138" s="41" t="s">
        <v>712</v>
      </c>
      <c r="E138" s="16" t="s">
        <v>186</v>
      </c>
      <c r="F138" s="43">
        <v>868.35000000000014</v>
      </c>
      <c r="G138" s="79" t="s">
        <v>941</v>
      </c>
      <c r="K138" s="249"/>
      <c r="L138" s="249"/>
    </row>
    <row r="139" spans="1:12" s="1" customFormat="1" ht="15" customHeight="1" x14ac:dyDescent="0.25">
      <c r="A139" s="3">
        <v>131</v>
      </c>
      <c r="B139" s="41" t="s">
        <v>170</v>
      </c>
      <c r="C139" s="41" t="s">
        <v>562</v>
      </c>
      <c r="D139" s="41" t="s">
        <v>713</v>
      </c>
      <c r="E139" s="16" t="s">
        <v>187</v>
      </c>
      <c r="F139" s="43">
        <v>1294.0500000000002</v>
      </c>
      <c r="G139" s="80" t="s">
        <v>929</v>
      </c>
      <c r="K139" s="249"/>
      <c r="L139" s="249"/>
    </row>
    <row r="140" spans="1:12" s="1" customFormat="1" ht="15" customHeight="1" x14ac:dyDescent="0.25">
      <c r="A140" s="3">
        <v>132</v>
      </c>
      <c r="B140" s="41" t="s">
        <v>173</v>
      </c>
      <c r="C140" s="41" t="s">
        <v>284</v>
      </c>
      <c r="D140" s="41" t="s">
        <v>714</v>
      </c>
      <c r="E140" s="16" t="s">
        <v>186</v>
      </c>
      <c r="F140" s="43">
        <v>4615.3300000000008</v>
      </c>
      <c r="G140" s="78" t="s">
        <v>928</v>
      </c>
      <c r="K140" s="249"/>
      <c r="L140" s="249"/>
    </row>
    <row r="141" spans="1:12" s="1" customFormat="1" ht="15" customHeight="1" x14ac:dyDescent="0.25">
      <c r="A141" s="3">
        <v>133</v>
      </c>
      <c r="B141" s="41" t="s">
        <v>175</v>
      </c>
      <c r="C141" s="41" t="s">
        <v>285</v>
      </c>
      <c r="D141" s="41" t="s">
        <v>715</v>
      </c>
      <c r="E141" s="16" t="s">
        <v>186</v>
      </c>
      <c r="F141" s="43">
        <v>227.68</v>
      </c>
      <c r="G141" s="79" t="s">
        <v>929</v>
      </c>
      <c r="K141" s="249"/>
      <c r="L141" s="249"/>
    </row>
    <row r="142" spans="1:12" s="1" customFormat="1" ht="15" customHeight="1" x14ac:dyDescent="0.25">
      <c r="A142" s="3">
        <v>134</v>
      </c>
      <c r="B142" s="41" t="s">
        <v>165</v>
      </c>
      <c r="C142" s="41" t="s">
        <v>286</v>
      </c>
      <c r="D142" s="41" t="s">
        <v>617</v>
      </c>
      <c r="E142" s="16" t="s">
        <v>186</v>
      </c>
      <c r="F142" s="43">
        <v>430.2</v>
      </c>
      <c r="G142" s="80" t="s">
        <v>933</v>
      </c>
      <c r="K142" s="249"/>
      <c r="L142" s="249"/>
    </row>
    <row r="143" spans="1:12" s="1" customFormat="1" ht="15" customHeight="1" x14ac:dyDescent="0.25">
      <c r="A143" s="3">
        <v>135</v>
      </c>
      <c r="B143" s="41" t="s">
        <v>173</v>
      </c>
      <c r="C143" s="41" t="s">
        <v>287</v>
      </c>
      <c r="D143" s="41" t="s">
        <v>675</v>
      </c>
      <c r="E143" s="16" t="s">
        <v>186</v>
      </c>
      <c r="F143" s="43">
        <v>4815.5300000000007</v>
      </c>
      <c r="G143" s="78" t="s">
        <v>935</v>
      </c>
      <c r="K143" s="249"/>
      <c r="L143" s="249"/>
    </row>
    <row r="144" spans="1:12" s="1" customFormat="1" ht="15" customHeight="1" x14ac:dyDescent="0.25">
      <c r="A144" s="3">
        <v>136</v>
      </c>
      <c r="B144" s="41" t="s">
        <v>165</v>
      </c>
      <c r="C144" s="41" t="s">
        <v>288</v>
      </c>
      <c r="D144" s="41" t="s">
        <v>638</v>
      </c>
      <c r="E144" s="16" t="s">
        <v>186</v>
      </c>
      <c r="F144" s="43">
        <v>3800.71</v>
      </c>
      <c r="G144" s="78" t="s">
        <v>933</v>
      </c>
      <c r="K144" s="249"/>
      <c r="L144" s="249"/>
    </row>
    <row r="145" spans="1:12" s="1" customFormat="1" ht="15" customHeight="1" x14ac:dyDescent="0.25">
      <c r="A145" s="3">
        <v>137</v>
      </c>
      <c r="B145" s="41" t="s">
        <v>169</v>
      </c>
      <c r="C145" s="41" t="s">
        <v>289</v>
      </c>
      <c r="D145" s="41" t="s">
        <v>716</v>
      </c>
      <c r="E145" s="16" t="s">
        <v>186</v>
      </c>
      <c r="F145" s="43">
        <v>26.389999999999986</v>
      </c>
      <c r="G145" s="78" t="s">
        <v>939</v>
      </c>
      <c r="K145" s="249"/>
      <c r="L145" s="249"/>
    </row>
    <row r="146" spans="1:12" s="1" customFormat="1" ht="15" customHeight="1" x14ac:dyDescent="0.25">
      <c r="A146" s="3">
        <v>138</v>
      </c>
      <c r="B146" s="41" t="s">
        <v>176</v>
      </c>
      <c r="C146" s="41" t="s">
        <v>290</v>
      </c>
      <c r="D146" s="41" t="s">
        <v>717</v>
      </c>
      <c r="E146" s="16" t="s">
        <v>186</v>
      </c>
      <c r="F146" s="43">
        <v>155.82</v>
      </c>
      <c r="G146" s="79" t="s">
        <v>935</v>
      </c>
      <c r="K146" s="249"/>
      <c r="L146" s="249"/>
    </row>
    <row r="147" spans="1:12" s="1" customFormat="1" ht="15" customHeight="1" x14ac:dyDescent="0.25">
      <c r="A147" s="3">
        <v>139</v>
      </c>
      <c r="B147" s="41" t="s">
        <v>165</v>
      </c>
      <c r="C147" s="41" t="s">
        <v>291</v>
      </c>
      <c r="D147" s="41" t="s">
        <v>718</v>
      </c>
      <c r="E147" s="16" t="s">
        <v>186</v>
      </c>
      <c r="F147" s="43">
        <v>2495.0800000000031</v>
      </c>
      <c r="G147" s="80" t="s">
        <v>933</v>
      </c>
      <c r="K147" s="249"/>
      <c r="L147" s="249"/>
    </row>
    <row r="148" spans="1:12" s="1" customFormat="1" ht="15" customHeight="1" x14ac:dyDescent="0.25">
      <c r="A148" s="3">
        <v>140</v>
      </c>
      <c r="B148" s="41" t="s">
        <v>165</v>
      </c>
      <c r="C148" s="41" t="s">
        <v>292</v>
      </c>
      <c r="D148" s="41" t="s">
        <v>719</v>
      </c>
      <c r="E148" s="16" t="s">
        <v>186</v>
      </c>
      <c r="F148" s="43">
        <v>289.29000000000002</v>
      </c>
      <c r="G148" s="78" t="s">
        <v>961</v>
      </c>
      <c r="K148" s="249"/>
      <c r="L148" s="249"/>
    </row>
    <row r="149" spans="1:12" s="1" customFormat="1" ht="15" customHeight="1" x14ac:dyDescent="0.25">
      <c r="A149" s="3">
        <v>141</v>
      </c>
      <c r="B149" s="41" t="s">
        <v>164</v>
      </c>
      <c r="C149" s="41" t="s">
        <v>293</v>
      </c>
      <c r="D149" s="41" t="s">
        <v>668</v>
      </c>
      <c r="E149" s="16" t="s">
        <v>186</v>
      </c>
      <c r="F149" s="43">
        <v>424.32</v>
      </c>
      <c r="G149" s="78" t="s">
        <v>939</v>
      </c>
      <c r="K149" s="249"/>
      <c r="L149" s="249"/>
    </row>
    <row r="150" spans="1:12" s="1" customFormat="1" ht="15" customHeight="1" x14ac:dyDescent="0.25">
      <c r="A150" s="3">
        <v>142</v>
      </c>
      <c r="B150" s="41" t="s">
        <v>164</v>
      </c>
      <c r="C150" s="41" t="s">
        <v>294</v>
      </c>
      <c r="D150" s="41" t="s">
        <v>720</v>
      </c>
      <c r="E150" s="16" t="s">
        <v>186</v>
      </c>
      <c r="F150" s="43">
        <v>9.2299999999999613</v>
      </c>
      <c r="G150" s="78" t="s">
        <v>939</v>
      </c>
      <c r="K150" s="249"/>
      <c r="L150" s="249"/>
    </row>
    <row r="151" spans="1:12" s="1" customFormat="1" ht="15" customHeight="1" x14ac:dyDescent="0.25">
      <c r="A151" s="3">
        <v>143</v>
      </c>
      <c r="B151" s="41" t="s">
        <v>168</v>
      </c>
      <c r="C151" s="41" t="s">
        <v>294</v>
      </c>
      <c r="D151" s="41" t="s">
        <v>685</v>
      </c>
      <c r="E151" s="16" t="s">
        <v>186</v>
      </c>
      <c r="F151" s="43">
        <v>295.48</v>
      </c>
      <c r="G151" s="78" t="s">
        <v>962</v>
      </c>
      <c r="K151" s="249"/>
      <c r="L151" s="249"/>
    </row>
    <row r="152" spans="1:12" s="1" customFormat="1" ht="15" customHeight="1" x14ac:dyDescent="0.25">
      <c r="A152" s="3">
        <v>144</v>
      </c>
      <c r="B152" s="41" t="s">
        <v>165</v>
      </c>
      <c r="C152" s="41" t="s">
        <v>295</v>
      </c>
      <c r="D152" s="41" t="s">
        <v>721</v>
      </c>
      <c r="E152" s="16" t="s">
        <v>186</v>
      </c>
      <c r="F152" s="43">
        <v>4859.2900000000009</v>
      </c>
      <c r="G152" s="78" t="s">
        <v>935</v>
      </c>
      <c r="K152" s="249"/>
      <c r="L152" s="249"/>
    </row>
    <row r="153" spans="1:12" s="1" customFormat="1" ht="15" customHeight="1" x14ac:dyDescent="0.25">
      <c r="A153" s="3">
        <v>145</v>
      </c>
      <c r="B153" s="41" t="s">
        <v>165</v>
      </c>
      <c r="C153" s="41" t="s">
        <v>295</v>
      </c>
      <c r="D153" s="41" t="s">
        <v>722</v>
      </c>
      <c r="E153" s="16" t="s">
        <v>186</v>
      </c>
      <c r="F153" s="43">
        <v>1666.61</v>
      </c>
      <c r="G153" s="78" t="s">
        <v>928</v>
      </c>
      <c r="K153" s="249"/>
      <c r="L153" s="249"/>
    </row>
    <row r="154" spans="1:12" s="1" customFormat="1" ht="15" customHeight="1" x14ac:dyDescent="0.25">
      <c r="A154" s="3">
        <v>146</v>
      </c>
      <c r="B154" s="41" t="s">
        <v>176</v>
      </c>
      <c r="C154" s="41" t="s">
        <v>296</v>
      </c>
      <c r="D154" s="41" t="s">
        <v>685</v>
      </c>
      <c r="E154" s="16" t="s">
        <v>186</v>
      </c>
      <c r="F154" s="43">
        <v>93.82</v>
      </c>
      <c r="G154" s="79" t="s">
        <v>935</v>
      </c>
      <c r="K154" s="249"/>
      <c r="L154" s="249"/>
    </row>
    <row r="155" spans="1:12" s="1" customFormat="1" ht="15" customHeight="1" x14ac:dyDescent="0.25">
      <c r="A155" s="3">
        <v>147</v>
      </c>
      <c r="B155" s="41" t="s">
        <v>165</v>
      </c>
      <c r="C155" s="41" t="s">
        <v>297</v>
      </c>
      <c r="D155" s="41" t="s">
        <v>634</v>
      </c>
      <c r="E155" s="16" t="s">
        <v>186</v>
      </c>
      <c r="F155" s="43">
        <v>5394.3999999999987</v>
      </c>
      <c r="G155" s="80" t="s">
        <v>933</v>
      </c>
      <c r="K155" s="249"/>
      <c r="L155" s="249"/>
    </row>
    <row r="156" spans="1:12" s="1" customFormat="1" ht="15" customHeight="1" x14ac:dyDescent="0.25">
      <c r="A156" s="3">
        <v>148</v>
      </c>
      <c r="B156" s="41" t="s">
        <v>165</v>
      </c>
      <c r="C156" s="41" t="s">
        <v>298</v>
      </c>
      <c r="D156" s="41" t="s">
        <v>670</v>
      </c>
      <c r="E156" s="16" t="s">
        <v>186</v>
      </c>
      <c r="F156" s="43">
        <v>4687.2299999999996</v>
      </c>
      <c r="G156" s="78" t="s">
        <v>964</v>
      </c>
      <c r="K156" s="249"/>
      <c r="L156" s="249"/>
    </row>
    <row r="157" spans="1:12" s="1" customFormat="1" ht="15" customHeight="1" x14ac:dyDescent="0.25">
      <c r="A157" s="3">
        <v>149</v>
      </c>
      <c r="B157" s="41" t="s">
        <v>165</v>
      </c>
      <c r="C157" s="41" t="s">
        <v>299</v>
      </c>
      <c r="D157" s="41" t="s">
        <v>723</v>
      </c>
      <c r="E157" s="16" t="s">
        <v>186</v>
      </c>
      <c r="F157" s="43">
        <v>107.33</v>
      </c>
      <c r="G157" s="78" t="s">
        <v>963</v>
      </c>
      <c r="K157" s="249"/>
      <c r="L157" s="249"/>
    </row>
    <row r="158" spans="1:12" s="1" customFormat="1" ht="15" customHeight="1" x14ac:dyDescent="0.25">
      <c r="A158" s="3">
        <v>150</v>
      </c>
      <c r="B158" s="41" t="s">
        <v>166</v>
      </c>
      <c r="C158" s="41" t="s">
        <v>300</v>
      </c>
      <c r="D158" s="41" t="s">
        <v>724</v>
      </c>
      <c r="E158" s="16" t="s">
        <v>186</v>
      </c>
      <c r="F158" s="43">
        <v>962.7</v>
      </c>
      <c r="G158" s="78" t="s">
        <v>928</v>
      </c>
      <c r="K158" s="249"/>
      <c r="L158" s="249"/>
    </row>
    <row r="159" spans="1:12" s="1" customFormat="1" ht="15" customHeight="1" x14ac:dyDescent="0.25">
      <c r="A159" s="3">
        <v>151</v>
      </c>
      <c r="B159" s="41" t="s">
        <v>165</v>
      </c>
      <c r="C159" s="41" t="s">
        <v>301</v>
      </c>
      <c r="D159" s="41" t="s">
        <v>725</v>
      </c>
      <c r="E159" s="16" t="s">
        <v>186</v>
      </c>
      <c r="F159" s="43">
        <v>9658.0099999999984</v>
      </c>
      <c r="G159" s="79" t="s">
        <v>933</v>
      </c>
      <c r="K159" s="249"/>
      <c r="L159" s="249"/>
    </row>
    <row r="160" spans="1:12" s="1" customFormat="1" ht="15" customHeight="1" x14ac:dyDescent="0.25">
      <c r="A160" s="3">
        <v>152</v>
      </c>
      <c r="B160" s="41" t="s">
        <v>167</v>
      </c>
      <c r="C160" s="41" t="s">
        <v>301</v>
      </c>
      <c r="D160" s="41" t="s">
        <v>725</v>
      </c>
      <c r="E160" s="16" t="s">
        <v>186</v>
      </c>
      <c r="F160" s="43">
        <v>658.08</v>
      </c>
      <c r="G160" s="77" t="s">
        <v>933</v>
      </c>
      <c r="K160" s="249"/>
      <c r="L160" s="249"/>
    </row>
    <row r="161" spans="1:12" s="1" customFormat="1" ht="15" customHeight="1" x14ac:dyDescent="0.25">
      <c r="A161" s="3">
        <v>153</v>
      </c>
      <c r="B161" s="41" t="s">
        <v>165</v>
      </c>
      <c r="C161" s="41" t="s">
        <v>301</v>
      </c>
      <c r="D161" s="41" t="s">
        <v>726</v>
      </c>
      <c r="E161" s="16" t="s">
        <v>186</v>
      </c>
      <c r="F161" s="43">
        <v>8455.4999999999964</v>
      </c>
      <c r="G161" s="80" t="s">
        <v>933</v>
      </c>
      <c r="K161" s="249"/>
      <c r="L161" s="249"/>
    </row>
    <row r="162" spans="1:12" s="1" customFormat="1" ht="15" customHeight="1" x14ac:dyDescent="0.25">
      <c r="A162" s="3">
        <v>154</v>
      </c>
      <c r="B162" s="41" t="s">
        <v>180</v>
      </c>
      <c r="C162" s="41" t="s">
        <v>302</v>
      </c>
      <c r="D162" s="41" t="s">
        <v>685</v>
      </c>
      <c r="E162" s="16" t="s">
        <v>187</v>
      </c>
      <c r="F162" s="43">
        <v>21224.700000000037</v>
      </c>
      <c r="G162" s="78" t="s">
        <v>937</v>
      </c>
      <c r="K162" s="249"/>
      <c r="L162" s="249"/>
    </row>
    <row r="163" spans="1:12" s="1" customFormat="1" ht="15" customHeight="1" x14ac:dyDescent="0.25">
      <c r="A163" s="3">
        <v>155</v>
      </c>
      <c r="B163" s="41" t="s">
        <v>164</v>
      </c>
      <c r="C163" s="41" t="s">
        <v>302</v>
      </c>
      <c r="D163" s="41" t="s">
        <v>727</v>
      </c>
      <c r="E163" s="16" t="s">
        <v>186</v>
      </c>
      <c r="F163" s="43">
        <v>123.4099999999999</v>
      </c>
      <c r="G163" s="78" t="s">
        <v>939</v>
      </c>
      <c r="K163" s="249"/>
      <c r="L163" s="249"/>
    </row>
    <row r="164" spans="1:12" s="1" customFormat="1" ht="15" customHeight="1" x14ac:dyDescent="0.25">
      <c r="A164" s="3">
        <v>156</v>
      </c>
      <c r="B164" s="41" t="s">
        <v>169</v>
      </c>
      <c r="C164" s="41" t="s">
        <v>303</v>
      </c>
      <c r="D164" s="41" t="s">
        <v>728</v>
      </c>
      <c r="E164" s="16" t="s">
        <v>186</v>
      </c>
      <c r="F164" s="43">
        <v>347.32999999999993</v>
      </c>
      <c r="G164" s="78" t="s">
        <v>939</v>
      </c>
      <c r="K164" s="249"/>
      <c r="L164" s="249"/>
    </row>
    <row r="165" spans="1:12" s="1" customFormat="1" ht="15" customHeight="1" x14ac:dyDescent="0.25">
      <c r="A165" s="3">
        <v>157</v>
      </c>
      <c r="B165" s="41" t="s">
        <v>165</v>
      </c>
      <c r="C165" s="41" t="s">
        <v>983</v>
      </c>
      <c r="D165" s="41" t="s">
        <v>609</v>
      </c>
      <c r="E165" s="16" t="s">
        <v>186</v>
      </c>
      <c r="F165" s="43">
        <v>42.75</v>
      </c>
      <c r="G165" s="78" t="s">
        <v>929</v>
      </c>
      <c r="K165" s="249"/>
      <c r="L165" s="249"/>
    </row>
    <row r="166" spans="1:12" s="1" customFormat="1" ht="15" customHeight="1" x14ac:dyDescent="0.25">
      <c r="A166" s="3">
        <v>158</v>
      </c>
      <c r="B166" s="41" t="s">
        <v>168</v>
      </c>
      <c r="C166" s="41" t="s">
        <v>304</v>
      </c>
      <c r="D166" s="41" t="s">
        <v>729</v>
      </c>
      <c r="E166" s="16" t="s">
        <v>186</v>
      </c>
      <c r="F166" s="43">
        <v>70.52</v>
      </c>
      <c r="G166" s="79" t="s">
        <v>939</v>
      </c>
      <c r="K166" s="249"/>
      <c r="L166" s="249"/>
    </row>
    <row r="167" spans="1:12" s="1" customFormat="1" ht="15" customHeight="1" x14ac:dyDescent="0.25">
      <c r="A167" s="47">
        <v>159</v>
      </c>
      <c r="B167" s="48" t="s">
        <v>165</v>
      </c>
      <c r="C167" s="48" t="s">
        <v>305</v>
      </c>
      <c r="D167" s="48" t="s">
        <v>727</v>
      </c>
      <c r="E167" s="49" t="s">
        <v>186</v>
      </c>
      <c r="F167" s="50">
        <v>2334.7600000000002</v>
      </c>
      <c r="G167" s="80" t="s">
        <v>929</v>
      </c>
      <c r="K167" s="249"/>
      <c r="L167" s="249"/>
    </row>
    <row r="168" spans="1:12" s="1" customFormat="1" ht="15" customHeight="1" x14ac:dyDescent="0.25">
      <c r="A168" s="3">
        <v>160</v>
      </c>
      <c r="B168" s="41" t="s">
        <v>180</v>
      </c>
      <c r="C168" s="41" t="s">
        <v>306</v>
      </c>
      <c r="D168" s="41" t="s">
        <v>677</v>
      </c>
      <c r="E168" s="16" t="s">
        <v>187</v>
      </c>
      <c r="F168" s="43">
        <v>3089.57</v>
      </c>
      <c r="G168" s="78" t="s">
        <v>937</v>
      </c>
      <c r="K168" s="249"/>
      <c r="L168" s="249"/>
    </row>
    <row r="169" spans="1:12" s="1" customFormat="1" ht="15" customHeight="1" x14ac:dyDescent="0.25">
      <c r="A169" s="3">
        <v>161</v>
      </c>
      <c r="B169" s="41" t="s">
        <v>179</v>
      </c>
      <c r="C169" s="41" t="s">
        <v>306</v>
      </c>
      <c r="D169" s="41" t="s">
        <v>730</v>
      </c>
      <c r="E169" s="16" t="s">
        <v>186</v>
      </c>
      <c r="F169" s="43">
        <v>348.09000000000003</v>
      </c>
      <c r="G169" s="78" t="s">
        <v>948</v>
      </c>
      <c r="K169" s="249"/>
      <c r="L169" s="249"/>
    </row>
    <row r="170" spans="1:12" s="1" customFormat="1" ht="15" customHeight="1" x14ac:dyDescent="0.25">
      <c r="A170" s="3">
        <v>162</v>
      </c>
      <c r="B170" s="41" t="s">
        <v>165</v>
      </c>
      <c r="C170" s="41" t="s">
        <v>307</v>
      </c>
      <c r="D170" s="41" t="s">
        <v>731</v>
      </c>
      <c r="E170" s="16" t="s">
        <v>186</v>
      </c>
      <c r="F170" s="43">
        <v>274.84000000000003</v>
      </c>
      <c r="G170" s="78" t="s">
        <v>944</v>
      </c>
      <c r="K170" s="249"/>
      <c r="L170" s="249"/>
    </row>
    <row r="171" spans="1:12" s="1" customFormat="1" ht="15" customHeight="1" x14ac:dyDescent="0.25">
      <c r="A171" s="3">
        <v>163</v>
      </c>
      <c r="B171" s="41" t="s">
        <v>176</v>
      </c>
      <c r="C171" s="41" t="s">
        <v>308</v>
      </c>
      <c r="D171" s="41" t="s">
        <v>701</v>
      </c>
      <c r="E171" s="16" t="s">
        <v>186</v>
      </c>
      <c r="F171" s="43">
        <v>25.92</v>
      </c>
      <c r="G171" s="79" t="s">
        <v>935</v>
      </c>
      <c r="K171" s="249"/>
      <c r="L171" s="249"/>
    </row>
    <row r="172" spans="1:12" s="1" customFormat="1" ht="15" customHeight="1" x14ac:dyDescent="0.25">
      <c r="A172" s="3">
        <v>164</v>
      </c>
      <c r="B172" s="41" t="s">
        <v>165</v>
      </c>
      <c r="C172" s="41" t="s">
        <v>309</v>
      </c>
      <c r="D172" s="41" t="s">
        <v>732</v>
      </c>
      <c r="E172" s="16" t="s">
        <v>186</v>
      </c>
      <c r="F172" s="43">
        <v>2795.96</v>
      </c>
      <c r="G172" s="80" t="s">
        <v>929</v>
      </c>
      <c r="K172" s="249"/>
      <c r="L172" s="249"/>
    </row>
    <row r="173" spans="1:12" s="1" customFormat="1" ht="15" customHeight="1" x14ac:dyDescent="0.25">
      <c r="A173" s="3">
        <v>165</v>
      </c>
      <c r="B173" s="41" t="s">
        <v>168</v>
      </c>
      <c r="C173" s="41" t="s">
        <v>310</v>
      </c>
      <c r="D173" s="41" t="s">
        <v>733</v>
      </c>
      <c r="E173" s="16" t="s">
        <v>186</v>
      </c>
      <c r="F173" s="43">
        <v>426.4</v>
      </c>
      <c r="G173" s="79" t="s">
        <v>949</v>
      </c>
      <c r="K173" s="249"/>
      <c r="L173" s="249"/>
    </row>
    <row r="174" spans="1:12" s="1" customFormat="1" ht="15" customHeight="1" x14ac:dyDescent="0.25">
      <c r="A174" s="3">
        <v>166</v>
      </c>
      <c r="B174" s="41" t="s">
        <v>168</v>
      </c>
      <c r="C174" s="41" t="s">
        <v>563</v>
      </c>
      <c r="D174" s="41" t="s">
        <v>675</v>
      </c>
      <c r="E174" s="16" t="s">
        <v>187</v>
      </c>
      <c r="F174" s="43">
        <v>641.48</v>
      </c>
      <c r="G174" s="80" t="s">
        <v>929</v>
      </c>
      <c r="K174" s="249"/>
      <c r="L174" s="249"/>
    </row>
    <row r="175" spans="1:12" s="1" customFormat="1" ht="15" customHeight="1" x14ac:dyDescent="0.25">
      <c r="A175" s="3">
        <v>167</v>
      </c>
      <c r="B175" s="41" t="s">
        <v>176</v>
      </c>
      <c r="C175" s="41" t="s">
        <v>311</v>
      </c>
      <c r="D175" s="41" t="s">
        <v>734</v>
      </c>
      <c r="E175" s="16" t="s">
        <v>186</v>
      </c>
      <c r="F175" s="43">
        <v>1031.9299999999998</v>
      </c>
      <c r="G175" s="78" t="s">
        <v>935</v>
      </c>
      <c r="K175" s="249"/>
      <c r="L175" s="249"/>
    </row>
    <row r="176" spans="1:12" s="1" customFormat="1" ht="15" customHeight="1" x14ac:dyDescent="0.25">
      <c r="A176" s="3">
        <v>168</v>
      </c>
      <c r="B176" s="41" t="s">
        <v>166</v>
      </c>
      <c r="C176" s="41" t="s">
        <v>311</v>
      </c>
      <c r="D176" s="41" t="s">
        <v>735</v>
      </c>
      <c r="E176" s="16" t="s">
        <v>186</v>
      </c>
      <c r="F176" s="43">
        <v>1272.4100000000001</v>
      </c>
      <c r="G176" s="78" t="s">
        <v>928</v>
      </c>
      <c r="K176" s="249"/>
      <c r="L176" s="249"/>
    </row>
    <row r="177" spans="1:12" s="1" customFormat="1" ht="15" customHeight="1" x14ac:dyDescent="0.25">
      <c r="A177" s="3">
        <v>169</v>
      </c>
      <c r="B177" s="41" t="s">
        <v>168</v>
      </c>
      <c r="C177" s="41" t="s">
        <v>312</v>
      </c>
      <c r="D177" s="41" t="s">
        <v>736</v>
      </c>
      <c r="E177" s="16" t="s">
        <v>186</v>
      </c>
      <c r="F177" s="43">
        <v>70.52</v>
      </c>
      <c r="G177" s="78" t="s">
        <v>944</v>
      </c>
      <c r="K177" s="249"/>
      <c r="L177" s="249"/>
    </row>
    <row r="178" spans="1:12" s="1" customFormat="1" ht="15" customHeight="1" x14ac:dyDescent="0.25">
      <c r="A178" s="3">
        <v>170</v>
      </c>
      <c r="B178" s="41" t="s">
        <v>165</v>
      </c>
      <c r="C178" s="41" t="s">
        <v>313</v>
      </c>
      <c r="D178" s="41" t="s">
        <v>737</v>
      </c>
      <c r="E178" s="16" t="s">
        <v>186</v>
      </c>
      <c r="F178" s="43">
        <v>3465.0399999999981</v>
      </c>
      <c r="G178" s="78" t="s">
        <v>928</v>
      </c>
      <c r="K178" s="249"/>
      <c r="L178" s="249"/>
    </row>
    <row r="179" spans="1:12" s="1" customFormat="1" ht="15" customHeight="1" x14ac:dyDescent="0.25">
      <c r="A179" s="3">
        <v>171</v>
      </c>
      <c r="B179" s="41" t="s">
        <v>170</v>
      </c>
      <c r="C179" s="41" t="s">
        <v>564</v>
      </c>
      <c r="D179" s="41" t="s">
        <v>738</v>
      </c>
      <c r="E179" s="16" t="s">
        <v>187</v>
      </c>
      <c r="F179" s="43">
        <v>438.72</v>
      </c>
      <c r="G179" s="78" t="s">
        <v>931</v>
      </c>
      <c r="K179" s="249"/>
      <c r="L179" s="249"/>
    </row>
    <row r="180" spans="1:12" s="1" customFormat="1" ht="15" customHeight="1" x14ac:dyDescent="0.25">
      <c r="A180" s="3">
        <v>172</v>
      </c>
      <c r="B180" s="41" t="s">
        <v>171</v>
      </c>
      <c r="C180" s="41" t="s">
        <v>564</v>
      </c>
      <c r="D180" s="41" t="s">
        <v>710</v>
      </c>
      <c r="E180" s="16" t="s">
        <v>187</v>
      </c>
      <c r="F180" s="43">
        <v>5577.9599999999991</v>
      </c>
      <c r="G180" s="78" t="s">
        <v>937</v>
      </c>
      <c r="K180" s="249"/>
      <c r="L180" s="249"/>
    </row>
    <row r="181" spans="1:12" s="1" customFormat="1" ht="15" customHeight="1" x14ac:dyDescent="0.25">
      <c r="A181" s="3">
        <v>173</v>
      </c>
      <c r="B181" s="41" t="s">
        <v>166</v>
      </c>
      <c r="C181" s="41" t="s">
        <v>314</v>
      </c>
      <c r="D181" s="41" t="s">
        <v>609</v>
      </c>
      <c r="E181" s="16" t="s">
        <v>186</v>
      </c>
      <c r="F181" s="43">
        <v>195.95000000000002</v>
      </c>
      <c r="G181" s="78" t="s">
        <v>928</v>
      </c>
      <c r="K181" s="249"/>
      <c r="L181" s="249"/>
    </row>
    <row r="182" spans="1:12" s="1" customFormat="1" ht="15" customHeight="1" x14ac:dyDescent="0.25">
      <c r="A182" s="3">
        <v>174</v>
      </c>
      <c r="B182" s="41" t="s">
        <v>165</v>
      </c>
      <c r="C182" s="41" t="s">
        <v>315</v>
      </c>
      <c r="D182" s="41" t="s">
        <v>739</v>
      </c>
      <c r="E182" s="16" t="s">
        <v>186</v>
      </c>
      <c r="F182" s="43">
        <v>104.31</v>
      </c>
      <c r="G182" s="79" t="s">
        <v>962</v>
      </c>
      <c r="K182" s="249"/>
      <c r="L182" s="249"/>
    </row>
    <row r="183" spans="1:12" s="1" customFormat="1" ht="15" customHeight="1" x14ac:dyDescent="0.25">
      <c r="A183" s="3">
        <v>175</v>
      </c>
      <c r="B183" s="41" t="s">
        <v>175</v>
      </c>
      <c r="C183" s="41" t="s">
        <v>316</v>
      </c>
      <c r="D183" s="41" t="s">
        <v>740</v>
      </c>
      <c r="E183" s="16" t="s">
        <v>186</v>
      </c>
      <c r="F183" s="43">
        <v>219.36</v>
      </c>
      <c r="G183" s="80" t="s">
        <v>929</v>
      </c>
      <c r="K183" s="249"/>
      <c r="L183" s="249"/>
    </row>
    <row r="184" spans="1:12" s="1" customFormat="1" ht="15" customHeight="1" x14ac:dyDescent="0.25">
      <c r="A184" s="3">
        <v>176</v>
      </c>
      <c r="B184" s="41" t="s">
        <v>166</v>
      </c>
      <c r="C184" s="41" t="s">
        <v>317</v>
      </c>
      <c r="D184" s="41" t="s">
        <v>741</v>
      </c>
      <c r="E184" s="16" t="s">
        <v>186</v>
      </c>
      <c r="F184" s="43">
        <v>1871.2999999999997</v>
      </c>
      <c r="G184" s="78" t="s">
        <v>935</v>
      </c>
      <c r="K184" s="249"/>
      <c r="L184" s="249"/>
    </row>
    <row r="185" spans="1:12" s="1" customFormat="1" ht="15" customHeight="1" x14ac:dyDescent="0.25">
      <c r="A185" s="3">
        <v>177</v>
      </c>
      <c r="B185" s="41" t="s">
        <v>173</v>
      </c>
      <c r="C185" s="41" t="s">
        <v>565</v>
      </c>
      <c r="D185" s="41" t="s">
        <v>742</v>
      </c>
      <c r="E185" s="16" t="s">
        <v>187</v>
      </c>
      <c r="F185" s="43">
        <v>2728.5900000000006</v>
      </c>
      <c r="G185" s="79" t="s">
        <v>935</v>
      </c>
      <c r="K185" s="249"/>
      <c r="L185" s="249"/>
    </row>
    <row r="186" spans="1:12" s="1" customFormat="1" ht="15" customHeight="1" x14ac:dyDescent="0.25">
      <c r="A186" s="3">
        <v>178</v>
      </c>
      <c r="B186" s="41" t="s">
        <v>165</v>
      </c>
      <c r="C186" s="41" t="s">
        <v>318</v>
      </c>
      <c r="D186" s="41" t="s">
        <v>743</v>
      </c>
      <c r="E186" s="16" t="s">
        <v>186</v>
      </c>
      <c r="F186" s="43">
        <v>473.22</v>
      </c>
      <c r="G186" s="79" t="s">
        <v>933</v>
      </c>
      <c r="K186" s="249"/>
      <c r="L186" s="249"/>
    </row>
    <row r="187" spans="1:12" s="1" customFormat="1" ht="15" customHeight="1" x14ac:dyDescent="0.25">
      <c r="A187" s="3">
        <v>179</v>
      </c>
      <c r="B187" s="41" t="s">
        <v>167</v>
      </c>
      <c r="C187" s="41" t="s">
        <v>319</v>
      </c>
      <c r="D187" s="41" t="s">
        <v>744</v>
      </c>
      <c r="E187" s="16" t="s">
        <v>186</v>
      </c>
      <c r="F187" s="43">
        <v>805.18</v>
      </c>
      <c r="G187" s="80" t="s">
        <v>929</v>
      </c>
      <c r="K187" s="249"/>
      <c r="L187" s="249"/>
    </row>
    <row r="188" spans="1:12" s="1" customFormat="1" ht="15" customHeight="1" x14ac:dyDescent="0.25">
      <c r="A188" s="3">
        <v>180</v>
      </c>
      <c r="B188" s="41" t="s">
        <v>165</v>
      </c>
      <c r="C188" s="41" t="s">
        <v>320</v>
      </c>
      <c r="D188" s="41" t="s">
        <v>745</v>
      </c>
      <c r="E188" s="16" t="s">
        <v>186</v>
      </c>
      <c r="F188" s="43">
        <v>688.31999999999994</v>
      </c>
      <c r="G188" s="80" t="s">
        <v>933</v>
      </c>
      <c r="K188" s="249"/>
      <c r="L188" s="249"/>
    </row>
    <row r="189" spans="1:12" s="1" customFormat="1" ht="15" customHeight="1" x14ac:dyDescent="0.25">
      <c r="A189" s="3">
        <v>181</v>
      </c>
      <c r="B189" s="41" t="s">
        <v>171</v>
      </c>
      <c r="C189" s="41" t="s">
        <v>321</v>
      </c>
      <c r="D189" s="41" t="s">
        <v>746</v>
      </c>
      <c r="E189" s="16" t="s">
        <v>186</v>
      </c>
      <c r="F189" s="43">
        <v>99.1</v>
      </c>
      <c r="G189" s="78" t="s">
        <v>937</v>
      </c>
      <c r="K189" s="249"/>
      <c r="L189" s="249"/>
    </row>
    <row r="190" spans="1:12" s="1" customFormat="1" ht="15" customHeight="1" x14ac:dyDescent="0.25">
      <c r="A190" s="3">
        <v>182</v>
      </c>
      <c r="B190" s="41" t="s">
        <v>169</v>
      </c>
      <c r="C190" s="41" t="s">
        <v>322</v>
      </c>
      <c r="D190" s="41" t="s">
        <v>747</v>
      </c>
      <c r="E190" s="16" t="s">
        <v>186</v>
      </c>
      <c r="F190" s="43">
        <v>49.26</v>
      </c>
      <c r="G190" s="78" t="s">
        <v>942</v>
      </c>
      <c r="K190" s="249"/>
      <c r="L190" s="249"/>
    </row>
    <row r="191" spans="1:12" s="1" customFormat="1" ht="15" customHeight="1" x14ac:dyDescent="0.25">
      <c r="A191" s="3">
        <v>183</v>
      </c>
      <c r="B191" s="41" t="s">
        <v>165</v>
      </c>
      <c r="C191" s="41" t="s">
        <v>965</v>
      </c>
      <c r="D191" s="41" t="s">
        <v>710</v>
      </c>
      <c r="E191" s="16" t="s">
        <v>186</v>
      </c>
      <c r="F191" s="43">
        <v>226.96</v>
      </c>
      <c r="G191" s="78" t="s">
        <v>966</v>
      </c>
      <c r="K191" s="249"/>
      <c r="L191" s="249"/>
    </row>
    <row r="192" spans="1:12" s="1" customFormat="1" ht="15" customHeight="1" x14ac:dyDescent="0.25">
      <c r="A192" s="3">
        <v>184</v>
      </c>
      <c r="B192" s="41" t="s">
        <v>165</v>
      </c>
      <c r="C192" s="41" t="s">
        <v>323</v>
      </c>
      <c r="D192" s="41" t="s">
        <v>748</v>
      </c>
      <c r="E192" s="16" t="s">
        <v>186</v>
      </c>
      <c r="F192" s="43">
        <v>2256.66</v>
      </c>
      <c r="G192" s="79" t="s">
        <v>967</v>
      </c>
      <c r="K192" s="249"/>
      <c r="L192" s="249"/>
    </row>
    <row r="193" spans="1:12" s="1" customFormat="1" ht="15" customHeight="1" x14ac:dyDescent="0.25">
      <c r="A193" s="3">
        <v>185</v>
      </c>
      <c r="B193" s="41" t="s">
        <v>169</v>
      </c>
      <c r="C193" s="41" t="s">
        <v>323</v>
      </c>
      <c r="D193" s="41" t="s">
        <v>749</v>
      </c>
      <c r="E193" s="16" t="s">
        <v>186</v>
      </c>
      <c r="F193" s="43">
        <v>74.8</v>
      </c>
      <c r="G193" s="78" t="s">
        <v>937</v>
      </c>
      <c r="K193" s="249"/>
      <c r="L193" s="249"/>
    </row>
    <row r="194" spans="1:12" s="1" customFormat="1" ht="15" customHeight="1" x14ac:dyDescent="0.25">
      <c r="A194" s="3">
        <v>186</v>
      </c>
      <c r="B194" s="41" t="s">
        <v>165</v>
      </c>
      <c r="C194" s="41" t="s">
        <v>324</v>
      </c>
      <c r="D194" s="41" t="s">
        <v>750</v>
      </c>
      <c r="E194" s="16" t="s">
        <v>186</v>
      </c>
      <c r="F194" s="43">
        <v>68039.839999999967</v>
      </c>
      <c r="G194" s="80" t="s">
        <v>929</v>
      </c>
      <c r="K194" s="249"/>
      <c r="L194" s="249"/>
    </row>
    <row r="195" spans="1:12" s="1" customFormat="1" ht="15" customHeight="1" x14ac:dyDescent="0.25">
      <c r="A195" s="3">
        <v>187</v>
      </c>
      <c r="B195" s="41" t="s">
        <v>167</v>
      </c>
      <c r="C195" s="41" t="s">
        <v>325</v>
      </c>
      <c r="D195" s="41" t="s">
        <v>751</v>
      </c>
      <c r="E195" s="16" t="s">
        <v>186</v>
      </c>
      <c r="F195" s="43">
        <v>61.64</v>
      </c>
      <c r="G195" s="78" t="s">
        <v>935</v>
      </c>
      <c r="K195" s="249"/>
      <c r="L195" s="249"/>
    </row>
    <row r="196" spans="1:12" s="1" customFormat="1" ht="15" customHeight="1" x14ac:dyDescent="0.25">
      <c r="A196" s="3">
        <v>381</v>
      </c>
      <c r="B196" s="41" t="s">
        <v>164</v>
      </c>
      <c r="C196" s="41" t="s">
        <v>986</v>
      </c>
      <c r="D196" s="41" t="s">
        <v>740</v>
      </c>
      <c r="E196" s="16" t="s">
        <v>186</v>
      </c>
      <c r="F196" s="43">
        <v>345.01</v>
      </c>
      <c r="G196" s="78" t="s">
        <v>929</v>
      </c>
      <c r="K196" s="249"/>
      <c r="L196" s="249"/>
    </row>
    <row r="197" spans="1:12" s="1" customFormat="1" ht="15" customHeight="1" x14ac:dyDescent="0.25">
      <c r="A197" s="3">
        <v>188</v>
      </c>
      <c r="B197" s="41" t="s">
        <v>169</v>
      </c>
      <c r="C197" s="41" t="s">
        <v>326</v>
      </c>
      <c r="D197" s="41" t="s">
        <v>752</v>
      </c>
      <c r="E197" s="16" t="s">
        <v>187</v>
      </c>
      <c r="F197" s="43">
        <v>149.93</v>
      </c>
      <c r="G197" s="78" t="s">
        <v>939</v>
      </c>
      <c r="K197" s="249"/>
      <c r="L197" s="249"/>
    </row>
    <row r="198" spans="1:12" s="1" customFormat="1" ht="15" customHeight="1" x14ac:dyDescent="0.25">
      <c r="A198" s="3">
        <v>189</v>
      </c>
      <c r="B198" s="41" t="s">
        <v>165</v>
      </c>
      <c r="C198" s="41" t="s">
        <v>326</v>
      </c>
      <c r="D198" s="41" t="s">
        <v>244</v>
      </c>
      <c r="E198" s="16" t="s">
        <v>186</v>
      </c>
      <c r="F198" s="43">
        <v>18014.960000000017</v>
      </c>
      <c r="G198" s="78" t="s">
        <v>968</v>
      </c>
      <c r="K198" s="249"/>
      <c r="L198" s="249"/>
    </row>
    <row r="199" spans="1:12" s="1" customFormat="1" ht="15" customHeight="1" x14ac:dyDescent="0.25">
      <c r="A199" s="3">
        <v>190</v>
      </c>
      <c r="B199" s="41" t="s">
        <v>165</v>
      </c>
      <c r="C199" s="41" t="s">
        <v>327</v>
      </c>
      <c r="D199" s="41" t="s">
        <v>753</v>
      </c>
      <c r="E199" s="16" t="s">
        <v>186</v>
      </c>
      <c r="F199" s="43">
        <v>518.72999999999979</v>
      </c>
      <c r="G199" s="79" t="s">
        <v>935</v>
      </c>
      <c r="K199" s="249"/>
      <c r="L199" s="249"/>
    </row>
    <row r="200" spans="1:12" s="1" customFormat="1" ht="15" customHeight="1" x14ac:dyDescent="0.25">
      <c r="A200" s="3">
        <v>191</v>
      </c>
      <c r="B200" s="41" t="s">
        <v>165</v>
      </c>
      <c r="C200" s="41" t="s">
        <v>566</v>
      </c>
      <c r="D200" s="41" t="s">
        <v>710</v>
      </c>
      <c r="E200" s="16" t="s">
        <v>187</v>
      </c>
      <c r="F200" s="43">
        <v>1670.5100000000002</v>
      </c>
      <c r="G200" s="78" t="s">
        <v>937</v>
      </c>
      <c r="K200" s="249"/>
      <c r="L200" s="249"/>
    </row>
    <row r="201" spans="1:12" s="1" customFormat="1" ht="15" customHeight="1" x14ac:dyDescent="0.25">
      <c r="A201" s="3">
        <v>192</v>
      </c>
      <c r="B201" s="41" t="s">
        <v>169</v>
      </c>
      <c r="C201" s="41" t="s">
        <v>328</v>
      </c>
      <c r="D201" s="41" t="s">
        <v>754</v>
      </c>
      <c r="E201" s="16" t="s">
        <v>186</v>
      </c>
      <c r="F201" s="43">
        <v>2779.05</v>
      </c>
      <c r="G201" s="78" t="s">
        <v>937</v>
      </c>
      <c r="K201" s="249"/>
      <c r="L201" s="249"/>
    </row>
    <row r="202" spans="1:12" s="1" customFormat="1" ht="15" customHeight="1" x14ac:dyDescent="0.25">
      <c r="A202" s="3">
        <v>193</v>
      </c>
      <c r="B202" s="41" t="s">
        <v>168</v>
      </c>
      <c r="C202" s="41" t="s">
        <v>329</v>
      </c>
      <c r="D202" s="41" t="s">
        <v>747</v>
      </c>
      <c r="E202" s="16" t="s">
        <v>186</v>
      </c>
      <c r="F202" s="43">
        <v>232.16</v>
      </c>
      <c r="G202" s="80" t="s">
        <v>929</v>
      </c>
      <c r="K202" s="249"/>
      <c r="L202" s="249"/>
    </row>
    <row r="203" spans="1:12" s="1" customFormat="1" ht="15" customHeight="1" x14ac:dyDescent="0.25">
      <c r="A203" s="3">
        <v>194</v>
      </c>
      <c r="B203" s="41" t="s">
        <v>178</v>
      </c>
      <c r="C203" s="41" t="s">
        <v>330</v>
      </c>
      <c r="D203" s="41" t="s">
        <v>755</v>
      </c>
      <c r="E203" s="16" t="s">
        <v>186</v>
      </c>
      <c r="F203" s="43">
        <v>236.59</v>
      </c>
      <c r="G203" s="78" t="s">
        <v>937</v>
      </c>
      <c r="K203" s="249"/>
      <c r="L203" s="249"/>
    </row>
    <row r="204" spans="1:12" s="1" customFormat="1" ht="15" customHeight="1" x14ac:dyDescent="0.25">
      <c r="A204" s="3">
        <v>195</v>
      </c>
      <c r="B204" s="41" t="s">
        <v>169</v>
      </c>
      <c r="C204" s="41" t="s">
        <v>331</v>
      </c>
      <c r="D204" s="41" t="s">
        <v>756</v>
      </c>
      <c r="E204" s="16" t="s">
        <v>186</v>
      </c>
      <c r="F204" s="43">
        <v>43.870000000000033</v>
      </c>
      <c r="G204" s="78" t="s">
        <v>939</v>
      </c>
      <c r="K204" s="249"/>
      <c r="L204" s="249"/>
    </row>
    <row r="205" spans="1:12" s="1" customFormat="1" ht="15" customHeight="1" x14ac:dyDescent="0.25">
      <c r="A205" s="3">
        <v>196</v>
      </c>
      <c r="B205" s="41" t="s">
        <v>182</v>
      </c>
      <c r="C205" s="41" t="s">
        <v>332</v>
      </c>
      <c r="D205" s="41" t="s">
        <v>616</v>
      </c>
      <c r="E205" s="16" t="s">
        <v>186</v>
      </c>
      <c r="F205" s="43">
        <v>817.38</v>
      </c>
      <c r="G205" s="78" t="s">
        <v>933</v>
      </c>
      <c r="K205" s="249"/>
      <c r="L205" s="249"/>
    </row>
    <row r="206" spans="1:12" s="1" customFormat="1" ht="15" customHeight="1" x14ac:dyDescent="0.25">
      <c r="A206" s="3">
        <v>197</v>
      </c>
      <c r="B206" s="41" t="s">
        <v>167</v>
      </c>
      <c r="C206" s="41" t="s">
        <v>333</v>
      </c>
      <c r="D206" s="41" t="s">
        <v>504</v>
      </c>
      <c r="E206" s="16" t="s">
        <v>186</v>
      </c>
      <c r="F206" s="43">
        <v>229.23999999999998</v>
      </c>
      <c r="G206" s="79" t="s">
        <v>929</v>
      </c>
      <c r="K206" s="249"/>
      <c r="L206" s="249"/>
    </row>
    <row r="207" spans="1:12" s="1" customFormat="1" ht="15" customHeight="1" x14ac:dyDescent="0.25">
      <c r="A207" s="3">
        <v>198</v>
      </c>
      <c r="B207" s="41" t="s">
        <v>169</v>
      </c>
      <c r="C207" s="41" t="s">
        <v>334</v>
      </c>
      <c r="D207" s="41" t="s">
        <v>757</v>
      </c>
      <c r="E207" s="16" t="s">
        <v>186</v>
      </c>
      <c r="F207" s="43">
        <v>395.82</v>
      </c>
      <c r="G207" s="78" t="s">
        <v>939</v>
      </c>
      <c r="K207" s="249"/>
      <c r="L207" s="249"/>
    </row>
    <row r="208" spans="1:12" s="1" customFormat="1" ht="15" customHeight="1" x14ac:dyDescent="0.25">
      <c r="A208" s="3">
        <v>199</v>
      </c>
      <c r="B208" s="41" t="s">
        <v>165</v>
      </c>
      <c r="C208" s="41" t="s">
        <v>335</v>
      </c>
      <c r="D208" s="41" t="s">
        <v>609</v>
      </c>
      <c r="E208" s="16" t="s">
        <v>186</v>
      </c>
      <c r="F208" s="43">
        <v>1136.92</v>
      </c>
      <c r="G208" s="79" t="s">
        <v>935</v>
      </c>
      <c r="K208" s="249"/>
      <c r="L208" s="249"/>
    </row>
    <row r="209" spans="1:12" s="1" customFormat="1" ht="15" customHeight="1" x14ac:dyDescent="0.25">
      <c r="A209" s="3">
        <v>200</v>
      </c>
      <c r="B209" s="41" t="s">
        <v>168</v>
      </c>
      <c r="C209" s="41" t="s">
        <v>567</v>
      </c>
      <c r="D209" s="41" t="s">
        <v>758</v>
      </c>
      <c r="E209" s="16" t="s">
        <v>187</v>
      </c>
      <c r="F209" s="43">
        <v>1352.66</v>
      </c>
      <c r="G209" s="80" t="s">
        <v>929</v>
      </c>
      <c r="K209" s="249"/>
      <c r="L209" s="249"/>
    </row>
    <row r="210" spans="1:12" s="55" customFormat="1" ht="15" customHeight="1" x14ac:dyDescent="0.25">
      <c r="A210" s="3">
        <v>201</v>
      </c>
      <c r="B210" s="41" t="s">
        <v>165</v>
      </c>
      <c r="C210" s="41" t="s">
        <v>336</v>
      </c>
      <c r="D210" s="41" t="s">
        <v>759</v>
      </c>
      <c r="E210" s="16" t="s">
        <v>186</v>
      </c>
      <c r="F210" s="43">
        <v>4527.17</v>
      </c>
      <c r="G210" s="78" t="s">
        <v>928</v>
      </c>
      <c r="J210" s="1"/>
      <c r="K210" s="253"/>
      <c r="L210" s="253"/>
    </row>
    <row r="211" spans="1:12" s="1" customFormat="1" ht="15" customHeight="1" x14ac:dyDescent="0.25">
      <c r="A211" s="3">
        <v>202</v>
      </c>
      <c r="B211" s="41" t="s">
        <v>168</v>
      </c>
      <c r="C211" s="41" t="s">
        <v>337</v>
      </c>
      <c r="D211" s="41" t="s">
        <v>760</v>
      </c>
      <c r="E211" s="16" t="s">
        <v>186</v>
      </c>
      <c r="F211" s="43">
        <v>606.56999999999994</v>
      </c>
      <c r="G211" s="80" t="s">
        <v>929</v>
      </c>
      <c r="K211" s="249"/>
      <c r="L211" s="249"/>
    </row>
    <row r="212" spans="1:12" s="1" customFormat="1" ht="15" customHeight="1" x14ac:dyDescent="0.25">
      <c r="A212" s="3">
        <v>203</v>
      </c>
      <c r="B212" s="41" t="s">
        <v>172</v>
      </c>
      <c r="C212" s="41" t="s">
        <v>338</v>
      </c>
      <c r="D212" s="41" t="s">
        <v>761</v>
      </c>
      <c r="E212" s="16" t="s">
        <v>186</v>
      </c>
      <c r="F212" s="43">
        <v>2133.4299999999998</v>
      </c>
      <c r="G212" s="78" t="s">
        <v>933</v>
      </c>
      <c r="J212" s="55"/>
      <c r="K212" s="249"/>
      <c r="L212" s="249"/>
    </row>
    <row r="213" spans="1:12" s="1" customFormat="1" ht="15" customHeight="1" x14ac:dyDescent="0.25">
      <c r="A213" s="51">
        <v>204</v>
      </c>
      <c r="B213" s="52" t="s">
        <v>169</v>
      </c>
      <c r="C213" s="52" t="s">
        <v>339</v>
      </c>
      <c r="D213" s="52" t="s">
        <v>762</v>
      </c>
      <c r="E213" s="53" t="s">
        <v>186</v>
      </c>
      <c r="F213" s="54">
        <v>101.94</v>
      </c>
      <c r="G213" s="83" t="s">
        <v>931</v>
      </c>
      <c r="K213" s="249"/>
      <c r="L213" s="249"/>
    </row>
    <row r="214" spans="1:12" s="1" customFormat="1" ht="15" customHeight="1" x14ac:dyDescent="0.25">
      <c r="A214" s="3">
        <v>205</v>
      </c>
      <c r="B214" s="41" t="s">
        <v>184</v>
      </c>
      <c r="C214" s="41" t="s">
        <v>340</v>
      </c>
      <c r="D214" s="41" t="s">
        <v>763</v>
      </c>
      <c r="E214" s="16" t="s">
        <v>186</v>
      </c>
      <c r="F214" s="43">
        <v>461.82999999999993</v>
      </c>
      <c r="G214" s="78" t="s">
        <v>935</v>
      </c>
      <c r="K214" s="249"/>
      <c r="L214" s="249"/>
    </row>
    <row r="215" spans="1:12" s="1" customFormat="1" ht="15" customHeight="1" x14ac:dyDescent="0.25">
      <c r="A215" s="3">
        <v>206</v>
      </c>
      <c r="B215" s="41" t="s">
        <v>180</v>
      </c>
      <c r="C215" s="41" t="s">
        <v>341</v>
      </c>
      <c r="D215" s="41" t="s">
        <v>764</v>
      </c>
      <c r="E215" s="16" t="s">
        <v>186</v>
      </c>
      <c r="F215" s="43">
        <v>13253.100000000015</v>
      </c>
      <c r="G215" s="78" t="s">
        <v>937</v>
      </c>
      <c r="K215" s="249"/>
      <c r="L215" s="249"/>
    </row>
    <row r="216" spans="1:12" s="1" customFormat="1" ht="15" customHeight="1" x14ac:dyDescent="0.25">
      <c r="A216" s="3">
        <v>207</v>
      </c>
      <c r="B216" s="41" t="s">
        <v>166</v>
      </c>
      <c r="C216" s="41" t="s">
        <v>342</v>
      </c>
      <c r="D216" s="41" t="s">
        <v>675</v>
      </c>
      <c r="E216" s="16" t="s">
        <v>186</v>
      </c>
      <c r="F216" s="43">
        <v>1285.95</v>
      </c>
      <c r="G216" s="78" t="s">
        <v>928</v>
      </c>
      <c r="K216" s="249"/>
      <c r="L216" s="249"/>
    </row>
    <row r="217" spans="1:12" s="1" customFormat="1" ht="15" customHeight="1" x14ac:dyDescent="0.25">
      <c r="A217" s="3">
        <v>208</v>
      </c>
      <c r="B217" s="41" t="s">
        <v>175</v>
      </c>
      <c r="C217" s="41" t="s">
        <v>343</v>
      </c>
      <c r="D217" s="41" t="s">
        <v>689</v>
      </c>
      <c r="E217" s="16" t="s">
        <v>186</v>
      </c>
      <c r="F217" s="43">
        <v>522.57999999999993</v>
      </c>
      <c r="G217" s="78" t="s">
        <v>929</v>
      </c>
      <c r="K217" s="249"/>
      <c r="L217" s="249"/>
    </row>
    <row r="218" spans="1:12" s="1" customFormat="1" ht="15" customHeight="1" x14ac:dyDescent="0.25">
      <c r="A218" s="3">
        <v>209</v>
      </c>
      <c r="B218" s="41" t="s">
        <v>165</v>
      </c>
      <c r="C218" s="41" t="s">
        <v>343</v>
      </c>
      <c r="D218" s="41" t="s">
        <v>759</v>
      </c>
      <c r="E218" s="16" t="s">
        <v>186</v>
      </c>
      <c r="F218" s="43">
        <v>622.82999999999993</v>
      </c>
      <c r="G218" s="78" t="s">
        <v>950</v>
      </c>
      <c r="K218" s="249"/>
      <c r="L218" s="249"/>
    </row>
    <row r="219" spans="1:12" s="1" customFormat="1" ht="15" customHeight="1" x14ac:dyDescent="0.25">
      <c r="A219" s="3">
        <v>210</v>
      </c>
      <c r="B219" s="41" t="s">
        <v>169</v>
      </c>
      <c r="C219" s="41" t="s">
        <v>344</v>
      </c>
      <c r="D219" s="41" t="s">
        <v>765</v>
      </c>
      <c r="E219" s="16" t="s">
        <v>186</v>
      </c>
      <c r="F219" s="43">
        <v>197.91</v>
      </c>
      <c r="G219" s="78" t="s">
        <v>939</v>
      </c>
      <c r="K219" s="249"/>
      <c r="L219" s="249"/>
    </row>
    <row r="220" spans="1:12" s="1" customFormat="1" ht="15" customHeight="1" x14ac:dyDescent="0.25">
      <c r="A220" s="3">
        <v>211</v>
      </c>
      <c r="B220" s="41" t="s">
        <v>169</v>
      </c>
      <c r="C220" s="41" t="s">
        <v>568</v>
      </c>
      <c r="D220" s="41" t="s">
        <v>766</v>
      </c>
      <c r="E220" s="16" t="s">
        <v>187</v>
      </c>
      <c r="F220" s="43">
        <v>59.69</v>
      </c>
      <c r="G220" s="78" t="s">
        <v>926</v>
      </c>
      <c r="K220" s="249"/>
      <c r="L220" s="249"/>
    </row>
    <row r="221" spans="1:12" s="1" customFormat="1" ht="15" customHeight="1" x14ac:dyDescent="0.25">
      <c r="A221" s="3">
        <v>212</v>
      </c>
      <c r="B221" s="41" t="s">
        <v>168</v>
      </c>
      <c r="C221" s="41" t="s">
        <v>345</v>
      </c>
      <c r="D221" s="41" t="s">
        <v>744</v>
      </c>
      <c r="E221" s="16" t="s">
        <v>186</v>
      </c>
      <c r="F221" s="43">
        <v>129.47</v>
      </c>
      <c r="G221" s="78" t="s">
        <v>939</v>
      </c>
      <c r="K221" s="249"/>
      <c r="L221" s="249"/>
    </row>
    <row r="222" spans="1:12" s="1" customFormat="1" ht="15" customHeight="1" x14ac:dyDescent="0.25">
      <c r="A222" s="3">
        <v>213</v>
      </c>
      <c r="B222" s="41" t="s">
        <v>169</v>
      </c>
      <c r="C222" s="41" t="s">
        <v>346</v>
      </c>
      <c r="D222" s="41" t="s">
        <v>767</v>
      </c>
      <c r="E222" s="16" t="s">
        <v>186</v>
      </c>
      <c r="F222" s="43">
        <v>56.400000000000006</v>
      </c>
      <c r="G222" s="78" t="s">
        <v>939</v>
      </c>
      <c r="K222" s="249"/>
      <c r="L222" s="249"/>
    </row>
    <row r="223" spans="1:12" s="1" customFormat="1" ht="15" customHeight="1" x14ac:dyDescent="0.25">
      <c r="A223" s="3">
        <v>214</v>
      </c>
      <c r="B223" s="41" t="s">
        <v>165</v>
      </c>
      <c r="C223" s="41" t="s">
        <v>347</v>
      </c>
      <c r="D223" s="41" t="s">
        <v>645</v>
      </c>
      <c r="E223" s="16" t="s">
        <v>186</v>
      </c>
      <c r="F223" s="43">
        <v>5698</v>
      </c>
      <c r="G223" s="78" t="s">
        <v>948</v>
      </c>
      <c r="K223" s="249"/>
      <c r="L223" s="249"/>
    </row>
    <row r="224" spans="1:12" s="1" customFormat="1" ht="15" customHeight="1" x14ac:dyDescent="0.25">
      <c r="A224" s="3">
        <v>215</v>
      </c>
      <c r="B224" s="41" t="s">
        <v>165</v>
      </c>
      <c r="C224" s="41" t="s">
        <v>348</v>
      </c>
      <c r="D224" s="41" t="s">
        <v>768</v>
      </c>
      <c r="E224" s="16" t="s">
        <v>186</v>
      </c>
      <c r="F224" s="43">
        <v>771.8</v>
      </c>
      <c r="G224" s="78" t="s">
        <v>969</v>
      </c>
      <c r="K224" s="249"/>
      <c r="L224" s="249"/>
    </row>
    <row r="225" spans="1:12" s="1" customFormat="1" ht="15" customHeight="1" x14ac:dyDescent="0.25">
      <c r="A225" s="3">
        <v>216</v>
      </c>
      <c r="B225" s="41" t="s">
        <v>180</v>
      </c>
      <c r="C225" s="41" t="s">
        <v>349</v>
      </c>
      <c r="D225" s="41" t="s">
        <v>634</v>
      </c>
      <c r="E225" s="16" t="s">
        <v>186</v>
      </c>
      <c r="F225" s="43">
        <v>197.91</v>
      </c>
      <c r="G225" s="78" t="s">
        <v>937</v>
      </c>
      <c r="K225" s="249"/>
      <c r="L225" s="249"/>
    </row>
    <row r="226" spans="1:12" s="1" customFormat="1" ht="15" customHeight="1" x14ac:dyDescent="0.25">
      <c r="A226" s="3">
        <v>217</v>
      </c>
      <c r="B226" s="41" t="s">
        <v>167</v>
      </c>
      <c r="C226" s="41" t="s">
        <v>350</v>
      </c>
      <c r="D226" s="41" t="s">
        <v>671</v>
      </c>
      <c r="E226" s="16" t="s">
        <v>186</v>
      </c>
      <c r="F226" s="43">
        <v>342.84</v>
      </c>
      <c r="G226" s="78" t="s">
        <v>929</v>
      </c>
      <c r="K226" s="249"/>
      <c r="L226" s="249"/>
    </row>
    <row r="227" spans="1:12" s="1" customFormat="1" ht="15" customHeight="1" x14ac:dyDescent="0.25">
      <c r="A227" s="3">
        <v>218</v>
      </c>
      <c r="B227" s="41" t="s">
        <v>167</v>
      </c>
      <c r="C227" s="41" t="s">
        <v>351</v>
      </c>
      <c r="D227" s="41" t="s">
        <v>769</v>
      </c>
      <c r="E227" s="16" t="s">
        <v>186</v>
      </c>
      <c r="F227" s="43">
        <v>137.5</v>
      </c>
      <c r="G227" s="79" t="s">
        <v>935</v>
      </c>
      <c r="K227" s="249"/>
      <c r="L227" s="249"/>
    </row>
    <row r="228" spans="1:12" s="1" customFormat="1" ht="15" customHeight="1" x14ac:dyDescent="0.25">
      <c r="A228" s="3">
        <v>219</v>
      </c>
      <c r="B228" s="41" t="s">
        <v>168</v>
      </c>
      <c r="C228" s="41" t="s">
        <v>352</v>
      </c>
      <c r="D228" s="41" t="s">
        <v>645</v>
      </c>
      <c r="E228" s="16" t="s">
        <v>186</v>
      </c>
      <c r="F228" s="43">
        <v>1477.3899999999999</v>
      </c>
      <c r="G228" s="78" t="s">
        <v>958</v>
      </c>
      <c r="K228" s="249"/>
      <c r="L228" s="249"/>
    </row>
    <row r="229" spans="1:12" s="1" customFormat="1" ht="15" customHeight="1" x14ac:dyDescent="0.25">
      <c r="A229" s="3">
        <v>220</v>
      </c>
      <c r="B229" s="41" t="s">
        <v>175</v>
      </c>
      <c r="C229" s="41" t="s">
        <v>353</v>
      </c>
      <c r="D229" s="41" t="s">
        <v>259</v>
      </c>
      <c r="E229" s="16" t="s">
        <v>186</v>
      </c>
      <c r="F229" s="43">
        <v>458.85999999999996</v>
      </c>
      <c r="G229" s="78" t="s">
        <v>929</v>
      </c>
      <c r="K229" s="249"/>
      <c r="L229" s="249"/>
    </row>
    <row r="230" spans="1:12" s="1" customFormat="1" ht="15" customHeight="1" x14ac:dyDescent="0.25">
      <c r="A230" s="3">
        <v>221</v>
      </c>
      <c r="B230" s="41" t="s">
        <v>170</v>
      </c>
      <c r="C230" s="41" t="s">
        <v>354</v>
      </c>
      <c r="D230" s="41" t="s">
        <v>638</v>
      </c>
      <c r="E230" s="16" t="s">
        <v>186</v>
      </c>
      <c r="F230" s="43">
        <v>628.89</v>
      </c>
      <c r="G230" s="77" t="s">
        <v>933</v>
      </c>
      <c r="K230" s="249"/>
      <c r="L230" s="249"/>
    </row>
    <row r="231" spans="1:12" s="1" customFormat="1" ht="15" customHeight="1" x14ac:dyDescent="0.25">
      <c r="A231" s="3">
        <v>222</v>
      </c>
      <c r="B231" s="41" t="s">
        <v>164</v>
      </c>
      <c r="C231" s="41" t="s">
        <v>355</v>
      </c>
      <c r="D231" s="41" t="s">
        <v>770</v>
      </c>
      <c r="E231" s="16" t="s">
        <v>186</v>
      </c>
      <c r="F231" s="43">
        <v>20.419999999999987</v>
      </c>
      <c r="G231" s="78" t="s">
        <v>939</v>
      </c>
      <c r="K231" s="249"/>
      <c r="L231" s="249"/>
    </row>
    <row r="232" spans="1:12" s="1" customFormat="1" ht="15" customHeight="1" x14ac:dyDescent="0.25">
      <c r="A232" s="3">
        <v>223</v>
      </c>
      <c r="B232" s="41" t="s">
        <v>169</v>
      </c>
      <c r="C232" s="41" t="s">
        <v>356</v>
      </c>
      <c r="D232" s="41" t="s">
        <v>771</v>
      </c>
      <c r="E232" s="16" t="s">
        <v>186</v>
      </c>
      <c r="F232" s="43">
        <v>3864.84</v>
      </c>
      <c r="G232" s="78" t="s">
        <v>939</v>
      </c>
      <c r="K232" s="249"/>
      <c r="L232" s="249"/>
    </row>
    <row r="233" spans="1:12" s="1" customFormat="1" ht="15" customHeight="1" x14ac:dyDescent="0.25">
      <c r="A233" s="3">
        <v>224</v>
      </c>
      <c r="B233" s="41" t="s">
        <v>175</v>
      </c>
      <c r="C233" s="41" t="s">
        <v>357</v>
      </c>
      <c r="D233" s="41" t="s">
        <v>616</v>
      </c>
      <c r="E233" s="16" t="s">
        <v>186</v>
      </c>
      <c r="F233" s="43">
        <v>1113.04</v>
      </c>
      <c r="G233" s="80" t="s">
        <v>929</v>
      </c>
      <c r="K233" s="249"/>
      <c r="L233" s="249"/>
    </row>
    <row r="234" spans="1:12" s="1" customFormat="1" ht="15" customHeight="1" x14ac:dyDescent="0.25">
      <c r="A234" s="3">
        <v>225</v>
      </c>
      <c r="B234" s="41" t="s">
        <v>179</v>
      </c>
      <c r="C234" s="41" t="s">
        <v>358</v>
      </c>
      <c r="D234" s="41" t="s">
        <v>772</v>
      </c>
      <c r="E234" s="16" t="s">
        <v>186</v>
      </c>
      <c r="F234" s="43">
        <v>386.79999999999995</v>
      </c>
      <c r="G234" s="78" t="s">
        <v>948</v>
      </c>
      <c r="K234" s="249"/>
      <c r="L234" s="249"/>
    </row>
    <row r="235" spans="1:12" s="1" customFormat="1" ht="15" customHeight="1" x14ac:dyDescent="0.25">
      <c r="A235" s="3">
        <v>226</v>
      </c>
      <c r="B235" s="41" t="s">
        <v>166</v>
      </c>
      <c r="C235" s="41" t="s">
        <v>359</v>
      </c>
      <c r="D235" s="41" t="s">
        <v>768</v>
      </c>
      <c r="E235" s="16" t="s">
        <v>186</v>
      </c>
      <c r="F235" s="43">
        <v>2731.9000000000005</v>
      </c>
      <c r="G235" s="78" t="s">
        <v>928</v>
      </c>
      <c r="K235" s="249"/>
      <c r="L235" s="249"/>
    </row>
    <row r="236" spans="1:12" s="1" customFormat="1" ht="15" customHeight="1" x14ac:dyDescent="0.25">
      <c r="A236" s="3">
        <v>227</v>
      </c>
      <c r="B236" s="41" t="s">
        <v>179</v>
      </c>
      <c r="C236" s="41" t="s">
        <v>569</v>
      </c>
      <c r="D236" s="41" t="s">
        <v>773</v>
      </c>
      <c r="E236" s="16" t="s">
        <v>187</v>
      </c>
      <c r="F236" s="43">
        <v>971.9</v>
      </c>
      <c r="G236" s="78" t="s">
        <v>970</v>
      </c>
      <c r="K236" s="249"/>
      <c r="L236" s="249"/>
    </row>
    <row r="237" spans="1:12" s="1" customFormat="1" ht="15" customHeight="1" x14ac:dyDescent="0.25">
      <c r="A237" s="3">
        <v>228</v>
      </c>
      <c r="B237" s="41" t="s">
        <v>176</v>
      </c>
      <c r="C237" s="41" t="s">
        <v>360</v>
      </c>
      <c r="D237" s="41" t="s">
        <v>774</v>
      </c>
      <c r="E237" s="16" t="s">
        <v>186</v>
      </c>
      <c r="F237" s="43">
        <v>29.71</v>
      </c>
      <c r="G237" s="78" t="s">
        <v>928</v>
      </c>
      <c r="K237" s="249"/>
      <c r="L237" s="249"/>
    </row>
    <row r="238" spans="1:12" s="1" customFormat="1" ht="15" customHeight="1" x14ac:dyDescent="0.25">
      <c r="A238" s="3">
        <v>229</v>
      </c>
      <c r="B238" s="41" t="s">
        <v>165</v>
      </c>
      <c r="C238" s="41" t="s">
        <v>361</v>
      </c>
      <c r="D238" s="41" t="s">
        <v>775</v>
      </c>
      <c r="E238" s="16" t="s">
        <v>186</v>
      </c>
      <c r="F238" s="43">
        <v>923.68000000000006</v>
      </c>
      <c r="G238" s="78" t="s">
        <v>928</v>
      </c>
      <c r="K238" s="249"/>
      <c r="L238" s="249"/>
    </row>
    <row r="239" spans="1:12" s="1" customFormat="1" ht="15" customHeight="1" x14ac:dyDescent="0.25">
      <c r="A239" s="3">
        <v>230</v>
      </c>
      <c r="B239" s="41" t="s">
        <v>175</v>
      </c>
      <c r="C239" s="41" t="s">
        <v>362</v>
      </c>
      <c r="D239" s="41" t="s">
        <v>776</v>
      </c>
      <c r="E239" s="16" t="s">
        <v>186</v>
      </c>
      <c r="F239" s="43">
        <v>761.06999999999994</v>
      </c>
      <c r="G239" s="79" t="s">
        <v>929</v>
      </c>
      <c r="K239" s="249"/>
      <c r="L239" s="249"/>
    </row>
    <row r="240" spans="1:12" s="1" customFormat="1" ht="15" customHeight="1" x14ac:dyDescent="0.25">
      <c r="A240" s="3">
        <v>231</v>
      </c>
      <c r="B240" s="41" t="s">
        <v>167</v>
      </c>
      <c r="C240" s="41" t="s">
        <v>570</v>
      </c>
      <c r="D240" s="41" t="s">
        <v>777</v>
      </c>
      <c r="E240" s="16" t="s">
        <v>187</v>
      </c>
      <c r="F240" s="43">
        <v>116.08</v>
      </c>
      <c r="G240" s="78" t="s">
        <v>929</v>
      </c>
      <c r="K240" s="249"/>
      <c r="L240" s="249"/>
    </row>
    <row r="241" spans="1:12" s="1" customFormat="1" ht="15" customHeight="1" x14ac:dyDescent="0.25">
      <c r="A241" s="3">
        <v>232</v>
      </c>
      <c r="B241" s="41" t="s">
        <v>169</v>
      </c>
      <c r="C241" s="41" t="s">
        <v>363</v>
      </c>
      <c r="D241" s="41" t="s">
        <v>778</v>
      </c>
      <c r="E241" s="16" t="s">
        <v>186</v>
      </c>
      <c r="F241" s="43">
        <v>85.34</v>
      </c>
      <c r="G241" s="78" t="s">
        <v>939</v>
      </c>
      <c r="K241" s="249"/>
      <c r="L241" s="249"/>
    </row>
    <row r="242" spans="1:12" s="1" customFormat="1" ht="15" customHeight="1" x14ac:dyDescent="0.25">
      <c r="A242" s="3">
        <v>233</v>
      </c>
      <c r="B242" s="41" t="s">
        <v>165</v>
      </c>
      <c r="C242" s="67" t="s">
        <v>571</v>
      </c>
      <c r="D242" s="41" t="s">
        <v>779</v>
      </c>
      <c r="E242" s="16" t="s">
        <v>187</v>
      </c>
      <c r="F242" s="43">
        <v>645.29999999999995</v>
      </c>
      <c r="G242" s="80" t="s">
        <v>935</v>
      </c>
      <c r="K242" s="249"/>
      <c r="L242" s="249"/>
    </row>
    <row r="243" spans="1:12" s="1" customFormat="1" ht="15" customHeight="1" x14ac:dyDescent="0.25">
      <c r="A243" s="3">
        <v>234</v>
      </c>
      <c r="B243" s="41" t="s">
        <v>173</v>
      </c>
      <c r="C243" s="41" t="s">
        <v>572</v>
      </c>
      <c r="D243" s="41" t="s">
        <v>780</v>
      </c>
      <c r="E243" s="16" t="s">
        <v>187</v>
      </c>
      <c r="F243" s="43">
        <v>1806.4399999999994</v>
      </c>
      <c r="G243" s="78" t="s">
        <v>935</v>
      </c>
      <c r="K243" s="249"/>
      <c r="L243" s="249"/>
    </row>
    <row r="244" spans="1:12" s="1" customFormat="1" ht="15" customHeight="1" x14ac:dyDescent="0.25">
      <c r="A244" s="3">
        <v>235</v>
      </c>
      <c r="B244" s="41" t="s">
        <v>166</v>
      </c>
      <c r="C244" s="41" t="s">
        <v>364</v>
      </c>
      <c r="D244" s="41" t="s">
        <v>666</v>
      </c>
      <c r="E244" s="16" t="s">
        <v>186</v>
      </c>
      <c r="F244" s="43">
        <v>2181.6200000000008</v>
      </c>
      <c r="G244" s="78" t="s">
        <v>935</v>
      </c>
      <c r="K244" s="249"/>
      <c r="L244" s="249"/>
    </row>
    <row r="245" spans="1:12" s="1" customFormat="1" ht="15" customHeight="1" x14ac:dyDescent="0.25">
      <c r="A245" s="3">
        <v>236</v>
      </c>
      <c r="B245" s="41" t="s">
        <v>165</v>
      </c>
      <c r="C245" s="41" t="s">
        <v>365</v>
      </c>
      <c r="D245" s="41" t="s">
        <v>781</v>
      </c>
      <c r="E245" s="16" t="s">
        <v>186</v>
      </c>
      <c r="F245" s="43">
        <v>38.32</v>
      </c>
      <c r="G245" s="79" t="s">
        <v>971</v>
      </c>
      <c r="K245" s="249"/>
      <c r="L245" s="249"/>
    </row>
    <row r="246" spans="1:12" s="1" customFormat="1" ht="15" customHeight="1" x14ac:dyDescent="0.25">
      <c r="A246" s="3">
        <v>237</v>
      </c>
      <c r="B246" s="41" t="s">
        <v>165</v>
      </c>
      <c r="C246" s="41" t="s">
        <v>366</v>
      </c>
      <c r="D246" s="41" t="s">
        <v>632</v>
      </c>
      <c r="E246" s="16" t="s">
        <v>186</v>
      </c>
      <c r="F246" s="43">
        <v>948.06999999999994</v>
      </c>
      <c r="G246" s="78" t="s">
        <v>949</v>
      </c>
      <c r="K246" s="249"/>
      <c r="L246" s="249"/>
    </row>
    <row r="247" spans="1:12" s="1" customFormat="1" ht="15" customHeight="1" x14ac:dyDescent="0.25">
      <c r="A247" s="3">
        <v>238</v>
      </c>
      <c r="B247" s="41" t="s">
        <v>166</v>
      </c>
      <c r="C247" s="41" t="s">
        <v>367</v>
      </c>
      <c r="D247" s="41" t="s">
        <v>733</v>
      </c>
      <c r="E247" s="16" t="s">
        <v>186</v>
      </c>
      <c r="F247" s="43">
        <v>2545.440000000001</v>
      </c>
      <c r="G247" s="78" t="s">
        <v>935</v>
      </c>
      <c r="K247" s="249"/>
      <c r="L247" s="249"/>
    </row>
    <row r="248" spans="1:12" s="1" customFormat="1" ht="15" customHeight="1" x14ac:dyDescent="0.25">
      <c r="A248" s="3">
        <v>239</v>
      </c>
      <c r="B248" s="41" t="s">
        <v>168</v>
      </c>
      <c r="C248" s="41" t="s">
        <v>368</v>
      </c>
      <c r="D248" s="41" t="s">
        <v>782</v>
      </c>
      <c r="E248" s="16" t="s">
        <v>186</v>
      </c>
      <c r="F248" s="43">
        <v>12390.750000000025</v>
      </c>
      <c r="G248" s="80" t="s">
        <v>933</v>
      </c>
      <c r="K248" s="249"/>
      <c r="L248" s="249"/>
    </row>
    <row r="249" spans="1:12" s="1" customFormat="1" ht="15" customHeight="1" x14ac:dyDescent="0.25">
      <c r="A249" s="3">
        <v>240</v>
      </c>
      <c r="B249" s="41" t="s">
        <v>169</v>
      </c>
      <c r="C249" s="41" t="s">
        <v>369</v>
      </c>
      <c r="D249" s="41" t="s">
        <v>783</v>
      </c>
      <c r="E249" s="16" t="s">
        <v>186</v>
      </c>
      <c r="F249" s="43">
        <v>12.07</v>
      </c>
      <c r="G249" s="78" t="s">
        <v>943</v>
      </c>
      <c r="K249" s="249"/>
      <c r="L249" s="249"/>
    </row>
    <row r="250" spans="1:12" s="1" customFormat="1" ht="15" customHeight="1" x14ac:dyDescent="0.25">
      <c r="A250" s="3">
        <v>241</v>
      </c>
      <c r="B250" s="41" t="s">
        <v>165</v>
      </c>
      <c r="C250" s="41" t="s">
        <v>370</v>
      </c>
      <c r="D250" s="41" t="s">
        <v>737</v>
      </c>
      <c r="E250" s="16" t="s">
        <v>186</v>
      </c>
      <c r="F250" s="43">
        <v>4177.4300000000012</v>
      </c>
      <c r="G250" s="78" t="s">
        <v>928</v>
      </c>
      <c r="K250" s="249"/>
      <c r="L250" s="249"/>
    </row>
    <row r="251" spans="1:12" s="1" customFormat="1" ht="15" customHeight="1" x14ac:dyDescent="0.25">
      <c r="A251" s="3">
        <v>242</v>
      </c>
      <c r="B251" s="41" t="s">
        <v>168</v>
      </c>
      <c r="C251" s="41" t="s">
        <v>371</v>
      </c>
      <c r="D251" s="41" t="s">
        <v>784</v>
      </c>
      <c r="E251" s="16" t="s">
        <v>186</v>
      </c>
      <c r="F251" s="43">
        <v>1252.8500000000001</v>
      </c>
      <c r="G251" s="78" t="s">
        <v>939</v>
      </c>
      <c r="K251" s="249"/>
      <c r="L251" s="249"/>
    </row>
    <row r="252" spans="1:12" s="1" customFormat="1" ht="15" customHeight="1" x14ac:dyDescent="0.25">
      <c r="A252" s="3">
        <v>243</v>
      </c>
      <c r="B252" s="41" t="s">
        <v>168</v>
      </c>
      <c r="C252" s="41" t="s">
        <v>372</v>
      </c>
      <c r="D252" s="41" t="s">
        <v>785</v>
      </c>
      <c r="E252" s="16" t="s">
        <v>186</v>
      </c>
      <c r="F252" s="43">
        <v>5493.1500000000005</v>
      </c>
      <c r="G252" s="78" t="s">
        <v>937</v>
      </c>
      <c r="K252" s="249"/>
      <c r="L252" s="249"/>
    </row>
    <row r="253" spans="1:12" s="1" customFormat="1" ht="15" customHeight="1" x14ac:dyDescent="0.25">
      <c r="A253" s="3">
        <v>244</v>
      </c>
      <c r="B253" s="41" t="s">
        <v>172</v>
      </c>
      <c r="C253" s="41" t="s">
        <v>373</v>
      </c>
      <c r="D253" s="41" t="s">
        <v>786</v>
      </c>
      <c r="E253" s="16" t="s">
        <v>186</v>
      </c>
      <c r="F253" s="43">
        <v>1305.98</v>
      </c>
      <c r="G253" s="78" t="s">
        <v>933</v>
      </c>
      <c r="K253" s="249"/>
      <c r="L253" s="249"/>
    </row>
    <row r="254" spans="1:12" s="1" customFormat="1" ht="15" customHeight="1" x14ac:dyDescent="0.25">
      <c r="A254" s="3">
        <v>245</v>
      </c>
      <c r="B254" s="41" t="s">
        <v>173</v>
      </c>
      <c r="C254" s="41" t="s">
        <v>373</v>
      </c>
      <c r="D254" s="41" t="s">
        <v>787</v>
      </c>
      <c r="E254" s="16" t="s">
        <v>186</v>
      </c>
      <c r="F254" s="43">
        <v>1796.1100000000001</v>
      </c>
      <c r="G254" s="78" t="s">
        <v>935</v>
      </c>
      <c r="K254" s="249"/>
      <c r="L254" s="249"/>
    </row>
    <row r="255" spans="1:12" s="1" customFormat="1" ht="15" customHeight="1" x14ac:dyDescent="0.25">
      <c r="A255" s="3">
        <v>246</v>
      </c>
      <c r="B255" s="41" t="s">
        <v>165</v>
      </c>
      <c r="C255" s="41" t="s">
        <v>374</v>
      </c>
      <c r="D255" s="41" t="s">
        <v>788</v>
      </c>
      <c r="E255" s="16" t="s">
        <v>186</v>
      </c>
      <c r="F255" s="43">
        <v>19695.250000000004</v>
      </c>
      <c r="G255" s="79" t="s">
        <v>948</v>
      </c>
      <c r="K255" s="249"/>
      <c r="L255" s="249"/>
    </row>
    <row r="256" spans="1:12" s="1" customFormat="1" ht="15" customHeight="1" x14ac:dyDescent="0.25">
      <c r="A256" s="3">
        <v>247</v>
      </c>
      <c r="B256" s="41" t="s">
        <v>168</v>
      </c>
      <c r="C256" s="41" t="s">
        <v>375</v>
      </c>
      <c r="D256" s="41" t="s">
        <v>789</v>
      </c>
      <c r="E256" s="16" t="s">
        <v>186</v>
      </c>
      <c r="F256" s="43">
        <v>101.94</v>
      </c>
      <c r="G256" s="78" t="s">
        <v>939</v>
      </c>
      <c r="K256" s="249"/>
      <c r="L256" s="249"/>
    </row>
    <row r="257" spans="1:12" s="1" customFormat="1" ht="15" customHeight="1" x14ac:dyDescent="0.25">
      <c r="A257" s="3">
        <v>249</v>
      </c>
      <c r="B257" s="41" t="s">
        <v>168</v>
      </c>
      <c r="C257" s="41" t="s">
        <v>376</v>
      </c>
      <c r="D257" s="41" t="s">
        <v>791</v>
      </c>
      <c r="E257" s="16" t="s">
        <v>186</v>
      </c>
      <c r="F257" s="43">
        <v>1387.0100000000002</v>
      </c>
      <c r="G257" s="80" t="s">
        <v>933</v>
      </c>
      <c r="K257" s="249"/>
      <c r="L257" s="249"/>
    </row>
    <row r="258" spans="1:12" s="1" customFormat="1" ht="15" customHeight="1" x14ac:dyDescent="0.25">
      <c r="A258" s="3">
        <v>250</v>
      </c>
      <c r="B258" s="41" t="s">
        <v>173</v>
      </c>
      <c r="C258" s="41" t="s">
        <v>377</v>
      </c>
      <c r="D258" s="41" t="s">
        <v>744</v>
      </c>
      <c r="E258" s="16" t="s">
        <v>186</v>
      </c>
      <c r="F258" s="43">
        <v>354.57</v>
      </c>
      <c r="G258" s="78" t="s">
        <v>935</v>
      </c>
      <c r="K258" s="249"/>
      <c r="L258" s="249"/>
    </row>
    <row r="259" spans="1:12" s="1" customFormat="1" ht="15" customHeight="1" x14ac:dyDescent="0.25">
      <c r="A259" s="3">
        <v>251</v>
      </c>
      <c r="B259" s="41" t="s">
        <v>165</v>
      </c>
      <c r="C259" s="41" t="s">
        <v>378</v>
      </c>
      <c r="D259" s="41" t="s">
        <v>250</v>
      </c>
      <c r="E259" s="16" t="s">
        <v>186</v>
      </c>
      <c r="F259" s="43">
        <v>125.96000000000001</v>
      </c>
      <c r="G259" s="78" t="s">
        <v>952</v>
      </c>
      <c r="K259" s="249"/>
      <c r="L259" s="249"/>
    </row>
    <row r="260" spans="1:12" s="1" customFormat="1" ht="15" customHeight="1" x14ac:dyDescent="0.25">
      <c r="A260" s="3">
        <v>252</v>
      </c>
      <c r="B260" s="41" t="s">
        <v>166</v>
      </c>
      <c r="C260" s="41" t="s">
        <v>379</v>
      </c>
      <c r="D260" s="41" t="s">
        <v>792</v>
      </c>
      <c r="E260" s="16" t="s">
        <v>186</v>
      </c>
      <c r="F260" s="43">
        <v>1980.29</v>
      </c>
      <c r="G260" s="78" t="s">
        <v>935</v>
      </c>
      <c r="K260" s="249"/>
      <c r="L260" s="249"/>
    </row>
    <row r="261" spans="1:12" s="1" customFormat="1" ht="15" customHeight="1" x14ac:dyDescent="0.25">
      <c r="A261" s="3">
        <v>253</v>
      </c>
      <c r="B261" s="41" t="s">
        <v>166</v>
      </c>
      <c r="C261" s="41" t="s">
        <v>380</v>
      </c>
      <c r="D261" s="41" t="s">
        <v>793</v>
      </c>
      <c r="E261" s="16" t="s">
        <v>186</v>
      </c>
      <c r="F261" s="43">
        <v>367.96999999999991</v>
      </c>
      <c r="G261" s="78" t="s">
        <v>935</v>
      </c>
      <c r="K261" s="249"/>
      <c r="L261" s="249"/>
    </row>
    <row r="262" spans="1:12" s="1" customFormat="1" ht="15" customHeight="1" x14ac:dyDescent="0.25">
      <c r="A262" s="3">
        <v>254</v>
      </c>
      <c r="B262" s="41" t="s">
        <v>165</v>
      </c>
      <c r="C262" s="41" t="s">
        <v>381</v>
      </c>
      <c r="D262" s="41" t="s">
        <v>730</v>
      </c>
      <c r="E262" s="16" t="s">
        <v>186</v>
      </c>
      <c r="F262" s="43">
        <v>50237.449999999946</v>
      </c>
      <c r="G262" s="78" t="s">
        <v>953</v>
      </c>
      <c r="K262" s="249"/>
      <c r="L262" s="249"/>
    </row>
    <row r="263" spans="1:12" s="1" customFormat="1" ht="15" customHeight="1" x14ac:dyDescent="0.25">
      <c r="A263" s="3">
        <v>255</v>
      </c>
      <c r="B263" s="41" t="s">
        <v>165</v>
      </c>
      <c r="C263" s="41" t="s">
        <v>382</v>
      </c>
      <c r="D263" s="41" t="s">
        <v>794</v>
      </c>
      <c r="E263" s="16" t="s">
        <v>186</v>
      </c>
      <c r="F263" s="43">
        <v>17971.529999999992</v>
      </c>
      <c r="G263" s="78" t="s">
        <v>948</v>
      </c>
      <c r="K263" s="249"/>
      <c r="L263" s="249"/>
    </row>
    <row r="264" spans="1:12" s="1" customFormat="1" ht="15" customHeight="1" x14ac:dyDescent="0.25">
      <c r="A264" s="3">
        <v>256</v>
      </c>
      <c r="B264" s="41" t="s">
        <v>165</v>
      </c>
      <c r="C264" s="41" t="s">
        <v>383</v>
      </c>
      <c r="D264" s="41" t="s">
        <v>758</v>
      </c>
      <c r="E264" s="16" t="s">
        <v>186</v>
      </c>
      <c r="F264" s="43">
        <v>68.89</v>
      </c>
      <c r="G264" s="78" t="s">
        <v>972</v>
      </c>
      <c r="K264" s="249"/>
      <c r="L264" s="249"/>
    </row>
    <row r="265" spans="1:12" s="1" customFormat="1" ht="15" customHeight="1" x14ac:dyDescent="0.25">
      <c r="A265" s="3">
        <v>257</v>
      </c>
      <c r="B265" s="41" t="s">
        <v>166</v>
      </c>
      <c r="C265" s="41" t="s">
        <v>383</v>
      </c>
      <c r="D265" s="41" t="s">
        <v>634</v>
      </c>
      <c r="E265" s="16" t="s">
        <v>186</v>
      </c>
      <c r="F265" s="43">
        <v>2429.7800000000007</v>
      </c>
      <c r="G265" s="78" t="s">
        <v>935</v>
      </c>
      <c r="K265" s="249"/>
      <c r="L265" s="249"/>
    </row>
    <row r="266" spans="1:12" s="1" customFormat="1" ht="15" customHeight="1" x14ac:dyDescent="0.25">
      <c r="A266" s="3">
        <v>258</v>
      </c>
      <c r="B266" s="41" t="s">
        <v>165</v>
      </c>
      <c r="C266" s="41" t="s">
        <v>384</v>
      </c>
      <c r="D266" s="41" t="s">
        <v>685</v>
      </c>
      <c r="E266" s="16" t="s">
        <v>186</v>
      </c>
      <c r="F266" s="43">
        <v>7538.8799999999992</v>
      </c>
      <c r="G266" s="78" t="s">
        <v>973</v>
      </c>
      <c r="K266" s="249"/>
      <c r="L266" s="249"/>
    </row>
    <row r="267" spans="1:12" s="1" customFormat="1" ht="15" customHeight="1" x14ac:dyDescent="0.25">
      <c r="A267" s="3">
        <v>259</v>
      </c>
      <c r="B267" s="41" t="s">
        <v>169</v>
      </c>
      <c r="C267" s="41" t="s">
        <v>385</v>
      </c>
      <c r="D267" s="41" t="s">
        <v>795</v>
      </c>
      <c r="E267" s="16" t="s">
        <v>186</v>
      </c>
      <c r="F267" s="43">
        <v>81.850000000000023</v>
      </c>
      <c r="G267" s="79" t="s">
        <v>939</v>
      </c>
      <c r="K267" s="249"/>
      <c r="L267" s="249"/>
    </row>
    <row r="268" spans="1:12" s="1" customFormat="1" ht="15" customHeight="1" x14ac:dyDescent="0.25">
      <c r="A268" s="3">
        <v>260</v>
      </c>
      <c r="B268" s="41" t="s">
        <v>173</v>
      </c>
      <c r="C268" s="41" t="s">
        <v>386</v>
      </c>
      <c r="D268" s="41" t="s">
        <v>746</v>
      </c>
      <c r="E268" s="16" t="s">
        <v>186</v>
      </c>
      <c r="F268" s="43">
        <v>296.09999999999997</v>
      </c>
      <c r="G268" s="78" t="s">
        <v>935</v>
      </c>
      <c r="K268" s="249"/>
      <c r="L268" s="249"/>
    </row>
    <row r="269" spans="1:12" s="1" customFormat="1" ht="15" customHeight="1" x14ac:dyDescent="0.25">
      <c r="A269" s="3">
        <v>261</v>
      </c>
      <c r="B269" s="41" t="s">
        <v>166</v>
      </c>
      <c r="C269" s="41" t="s">
        <v>387</v>
      </c>
      <c r="D269" s="41" t="s">
        <v>796</v>
      </c>
      <c r="E269" s="16" t="s">
        <v>186</v>
      </c>
      <c r="F269" s="43">
        <v>2586.5699999999993</v>
      </c>
      <c r="G269" s="80" t="s">
        <v>929</v>
      </c>
      <c r="K269" s="249"/>
      <c r="L269" s="249"/>
    </row>
    <row r="270" spans="1:12" s="1" customFormat="1" ht="15" customHeight="1" x14ac:dyDescent="0.25">
      <c r="A270" s="3">
        <v>262</v>
      </c>
      <c r="B270" s="41" t="s">
        <v>172</v>
      </c>
      <c r="C270" s="41" t="s">
        <v>573</v>
      </c>
      <c r="D270" s="41" t="s">
        <v>657</v>
      </c>
      <c r="E270" s="16" t="s">
        <v>187</v>
      </c>
      <c r="F270" s="43">
        <v>1152.81</v>
      </c>
      <c r="G270" s="79" t="s">
        <v>933</v>
      </c>
      <c r="K270" s="249"/>
      <c r="L270" s="249"/>
    </row>
    <row r="271" spans="1:12" s="1" customFormat="1" ht="15" customHeight="1" x14ac:dyDescent="0.25">
      <c r="A271" s="3">
        <v>263</v>
      </c>
      <c r="B271" s="41" t="s">
        <v>169</v>
      </c>
      <c r="C271" s="41" t="s">
        <v>388</v>
      </c>
      <c r="D271" s="41" t="s">
        <v>666</v>
      </c>
      <c r="E271" s="16" t="s">
        <v>186</v>
      </c>
      <c r="F271" s="43">
        <v>733.27</v>
      </c>
      <c r="G271" s="79" t="s">
        <v>948</v>
      </c>
      <c r="K271" s="249"/>
      <c r="L271" s="249"/>
    </row>
    <row r="272" spans="1:12" s="1" customFormat="1" ht="15" customHeight="1" x14ac:dyDescent="0.25">
      <c r="A272" s="3">
        <v>264</v>
      </c>
      <c r="B272" s="41" t="s">
        <v>165</v>
      </c>
      <c r="C272" s="41" t="s">
        <v>389</v>
      </c>
      <c r="D272" s="41" t="s">
        <v>797</v>
      </c>
      <c r="E272" s="16" t="s">
        <v>186</v>
      </c>
      <c r="F272" s="43">
        <v>4329.3600000000006</v>
      </c>
      <c r="G272" s="77" t="s">
        <v>933</v>
      </c>
      <c r="K272" s="249"/>
      <c r="L272" s="249"/>
    </row>
    <row r="273" spans="1:12" s="1" customFormat="1" ht="15" customHeight="1" x14ac:dyDescent="0.25">
      <c r="A273" s="3">
        <v>265</v>
      </c>
      <c r="B273" s="41" t="s">
        <v>165</v>
      </c>
      <c r="C273" s="41" t="s">
        <v>389</v>
      </c>
      <c r="D273" s="41" t="s">
        <v>798</v>
      </c>
      <c r="E273" s="16" t="s">
        <v>186</v>
      </c>
      <c r="F273" s="43">
        <v>2417.5699999999997</v>
      </c>
      <c r="G273" s="80" t="s">
        <v>933</v>
      </c>
      <c r="K273" s="249"/>
      <c r="L273" s="249"/>
    </row>
    <row r="274" spans="1:12" s="1" customFormat="1" ht="15" customHeight="1" x14ac:dyDescent="0.25">
      <c r="A274" s="3">
        <v>266</v>
      </c>
      <c r="B274" s="41" t="s">
        <v>165</v>
      </c>
      <c r="C274" s="41" t="s">
        <v>574</v>
      </c>
      <c r="D274" s="41" t="s">
        <v>686</v>
      </c>
      <c r="E274" s="16" t="s">
        <v>187</v>
      </c>
      <c r="F274" s="43">
        <v>2245.4899999999998</v>
      </c>
      <c r="G274" s="80" t="s">
        <v>933</v>
      </c>
      <c r="K274" s="249"/>
      <c r="L274" s="249"/>
    </row>
    <row r="275" spans="1:12" s="1" customFormat="1" ht="15" customHeight="1" x14ac:dyDescent="0.25">
      <c r="A275" s="3">
        <v>267</v>
      </c>
      <c r="B275" s="41" t="s">
        <v>183</v>
      </c>
      <c r="C275" s="41" t="s">
        <v>390</v>
      </c>
      <c r="D275" s="41" t="s">
        <v>799</v>
      </c>
      <c r="E275" s="16" t="s">
        <v>186</v>
      </c>
      <c r="F275" s="43">
        <v>1481.27</v>
      </c>
      <c r="G275" s="78" t="s">
        <v>964</v>
      </c>
      <c r="K275" s="249"/>
      <c r="L275" s="249"/>
    </row>
    <row r="276" spans="1:12" s="1" customFormat="1" ht="15" customHeight="1" x14ac:dyDescent="0.25">
      <c r="A276" s="3">
        <v>268</v>
      </c>
      <c r="B276" s="41" t="s">
        <v>165</v>
      </c>
      <c r="C276" s="41" t="s">
        <v>390</v>
      </c>
      <c r="D276" s="41" t="s">
        <v>800</v>
      </c>
      <c r="E276" s="16" t="s">
        <v>186</v>
      </c>
      <c r="F276" s="43">
        <v>2942.0099999999998</v>
      </c>
      <c r="G276" s="78" t="s">
        <v>964</v>
      </c>
      <c r="K276" s="249"/>
      <c r="L276" s="249"/>
    </row>
    <row r="277" spans="1:12" s="1" customFormat="1" ht="15" customHeight="1" x14ac:dyDescent="0.25">
      <c r="A277" s="3">
        <v>269</v>
      </c>
      <c r="B277" s="41" t="s">
        <v>188</v>
      </c>
      <c r="C277" s="41" t="s">
        <v>391</v>
      </c>
      <c r="D277" s="41" t="s">
        <v>609</v>
      </c>
      <c r="E277" s="16" t="s">
        <v>186</v>
      </c>
      <c r="F277" s="43">
        <v>664.55</v>
      </c>
      <c r="G277" s="79" t="s">
        <v>944</v>
      </c>
      <c r="K277" s="249"/>
      <c r="L277" s="249"/>
    </row>
    <row r="278" spans="1:12" s="1" customFormat="1" ht="15" customHeight="1" x14ac:dyDescent="0.25">
      <c r="A278" s="3">
        <v>270</v>
      </c>
      <c r="B278" s="41" t="s">
        <v>165</v>
      </c>
      <c r="C278" s="41" t="s">
        <v>392</v>
      </c>
      <c r="D278" s="41" t="s">
        <v>801</v>
      </c>
      <c r="E278" s="16" t="s">
        <v>186</v>
      </c>
      <c r="F278" s="43">
        <v>279.63</v>
      </c>
      <c r="G278" s="78" t="s">
        <v>933</v>
      </c>
      <c r="K278" s="249"/>
      <c r="L278" s="249"/>
    </row>
    <row r="279" spans="1:12" s="1" customFormat="1" ht="15" customHeight="1" x14ac:dyDescent="0.25">
      <c r="A279" s="3">
        <v>271</v>
      </c>
      <c r="B279" s="41" t="s">
        <v>165</v>
      </c>
      <c r="C279" s="41" t="s">
        <v>393</v>
      </c>
      <c r="D279" s="41" t="s">
        <v>802</v>
      </c>
      <c r="E279" s="16" t="s">
        <v>186</v>
      </c>
      <c r="F279" s="43">
        <v>2258.5500000000002</v>
      </c>
      <c r="G279" s="80" t="s">
        <v>933</v>
      </c>
      <c r="K279" s="249"/>
      <c r="L279" s="249"/>
    </row>
    <row r="280" spans="1:12" s="1" customFormat="1" ht="15" customHeight="1" x14ac:dyDescent="0.25">
      <c r="A280" s="3">
        <v>272</v>
      </c>
      <c r="B280" s="41" t="s">
        <v>165</v>
      </c>
      <c r="C280" s="41" t="s">
        <v>394</v>
      </c>
      <c r="D280" s="41" t="s">
        <v>803</v>
      </c>
      <c r="E280" s="16" t="s">
        <v>186</v>
      </c>
      <c r="F280" s="43">
        <v>1993.76</v>
      </c>
      <c r="G280" s="79" t="s">
        <v>933</v>
      </c>
      <c r="K280" s="249"/>
      <c r="L280" s="249"/>
    </row>
    <row r="281" spans="1:12" s="1" customFormat="1" ht="15" customHeight="1" x14ac:dyDescent="0.25">
      <c r="A281" s="3">
        <v>273</v>
      </c>
      <c r="B281" s="41" t="s">
        <v>165</v>
      </c>
      <c r="C281" s="41" t="s">
        <v>395</v>
      </c>
      <c r="D281" s="41" t="s">
        <v>804</v>
      </c>
      <c r="E281" s="16" t="s">
        <v>186</v>
      </c>
      <c r="F281" s="43">
        <v>1940.13</v>
      </c>
      <c r="G281" s="78" t="s">
        <v>943</v>
      </c>
      <c r="K281" s="249"/>
      <c r="L281" s="249"/>
    </row>
    <row r="282" spans="1:12" s="1" customFormat="1" ht="15" customHeight="1" x14ac:dyDescent="0.25">
      <c r="A282" s="3">
        <v>274</v>
      </c>
      <c r="B282" s="41" t="s">
        <v>175</v>
      </c>
      <c r="C282" s="41" t="s">
        <v>575</v>
      </c>
      <c r="D282" s="41" t="s">
        <v>805</v>
      </c>
      <c r="E282" s="16" t="s">
        <v>187</v>
      </c>
      <c r="F282" s="43">
        <v>851.41999999999985</v>
      </c>
      <c r="G282" s="80" t="s">
        <v>929</v>
      </c>
      <c r="K282" s="249"/>
      <c r="L282" s="249"/>
    </row>
    <row r="283" spans="1:12" s="1" customFormat="1" ht="15" customHeight="1" x14ac:dyDescent="0.25">
      <c r="A283" s="3">
        <v>275</v>
      </c>
      <c r="B283" s="41" t="s">
        <v>181</v>
      </c>
      <c r="C283" s="41" t="s">
        <v>576</v>
      </c>
      <c r="D283" s="41" t="s">
        <v>675</v>
      </c>
      <c r="E283" s="16" t="s">
        <v>187</v>
      </c>
      <c r="F283" s="43">
        <v>16851.030000000002</v>
      </c>
      <c r="G283" s="78" t="s">
        <v>944</v>
      </c>
      <c r="K283" s="249"/>
      <c r="L283" s="249"/>
    </row>
    <row r="284" spans="1:12" s="1" customFormat="1" ht="15" customHeight="1" x14ac:dyDescent="0.25">
      <c r="A284" s="3">
        <v>276</v>
      </c>
      <c r="B284" s="41" t="s">
        <v>165</v>
      </c>
      <c r="C284" s="41" t="s">
        <v>396</v>
      </c>
      <c r="D284" s="41" t="s">
        <v>677</v>
      </c>
      <c r="E284" s="16" t="s">
        <v>186</v>
      </c>
      <c r="F284" s="43">
        <v>20617.989999999998</v>
      </c>
      <c r="G284" s="79" t="s">
        <v>944</v>
      </c>
      <c r="K284" s="249"/>
      <c r="L284" s="249"/>
    </row>
    <row r="285" spans="1:12" s="1" customFormat="1" ht="15" customHeight="1" x14ac:dyDescent="0.25">
      <c r="A285" s="3">
        <v>277</v>
      </c>
      <c r="B285" s="41" t="s">
        <v>165</v>
      </c>
      <c r="C285" s="41" t="s">
        <v>577</v>
      </c>
      <c r="D285" s="41" t="s">
        <v>806</v>
      </c>
      <c r="E285" s="16" t="s">
        <v>187</v>
      </c>
      <c r="F285" s="43">
        <v>8575.2399999999943</v>
      </c>
      <c r="G285" s="78" t="s">
        <v>928</v>
      </c>
      <c r="K285" s="249"/>
      <c r="L285" s="249"/>
    </row>
    <row r="286" spans="1:12" s="1" customFormat="1" ht="15" customHeight="1" x14ac:dyDescent="0.25">
      <c r="A286" s="3">
        <v>278</v>
      </c>
      <c r="B286" s="41" t="s">
        <v>168</v>
      </c>
      <c r="C286" s="41" t="s">
        <v>578</v>
      </c>
      <c r="D286" s="41" t="s">
        <v>807</v>
      </c>
      <c r="E286" s="16" t="s">
        <v>187</v>
      </c>
      <c r="F286" s="43">
        <v>530.9</v>
      </c>
      <c r="G286" s="77" t="s">
        <v>929</v>
      </c>
      <c r="K286" s="249"/>
      <c r="L286" s="249"/>
    </row>
    <row r="287" spans="1:12" s="1" customFormat="1" ht="15" customHeight="1" x14ac:dyDescent="0.25">
      <c r="A287" s="3">
        <v>279</v>
      </c>
      <c r="B287" s="41" t="s">
        <v>167</v>
      </c>
      <c r="C287" s="41" t="s">
        <v>579</v>
      </c>
      <c r="D287" s="41" t="s">
        <v>808</v>
      </c>
      <c r="E287" s="16" t="s">
        <v>187</v>
      </c>
      <c r="F287" s="43">
        <v>374.78999999999996</v>
      </c>
      <c r="G287" s="79" t="s">
        <v>929</v>
      </c>
      <c r="K287" s="249"/>
      <c r="L287" s="249"/>
    </row>
    <row r="288" spans="1:12" s="1" customFormat="1" ht="15" customHeight="1" x14ac:dyDescent="0.25">
      <c r="A288" s="3">
        <v>280</v>
      </c>
      <c r="B288" s="41" t="s">
        <v>164</v>
      </c>
      <c r="C288" s="41" t="s">
        <v>579</v>
      </c>
      <c r="D288" s="41" t="s">
        <v>808</v>
      </c>
      <c r="E288" s="16" t="s">
        <v>187</v>
      </c>
      <c r="F288" s="43">
        <v>1037.93</v>
      </c>
      <c r="G288" s="77" t="s">
        <v>929</v>
      </c>
      <c r="K288" s="249"/>
      <c r="L288" s="249"/>
    </row>
    <row r="289" spans="1:12" s="1" customFormat="1" ht="15" customHeight="1" x14ac:dyDescent="0.25">
      <c r="A289" s="3">
        <v>281</v>
      </c>
      <c r="B289" s="41" t="s">
        <v>167</v>
      </c>
      <c r="C289" s="41" t="s">
        <v>397</v>
      </c>
      <c r="D289" s="41" t="s">
        <v>670</v>
      </c>
      <c r="E289" s="16" t="s">
        <v>186</v>
      </c>
      <c r="F289" s="43">
        <v>116.08</v>
      </c>
      <c r="G289" s="80" t="s">
        <v>929</v>
      </c>
      <c r="K289" s="249"/>
      <c r="L289" s="249"/>
    </row>
    <row r="290" spans="1:12" s="1" customFormat="1" ht="15" customHeight="1" x14ac:dyDescent="0.25">
      <c r="A290" s="3">
        <v>282</v>
      </c>
      <c r="B290" s="41" t="s">
        <v>165</v>
      </c>
      <c r="C290" s="41" t="s">
        <v>398</v>
      </c>
      <c r="D290" s="41" t="s">
        <v>769</v>
      </c>
      <c r="E290" s="16" t="s">
        <v>186</v>
      </c>
      <c r="F290" s="43">
        <v>3837.39</v>
      </c>
      <c r="G290" s="80" t="s">
        <v>933</v>
      </c>
      <c r="K290" s="249"/>
      <c r="L290" s="249"/>
    </row>
    <row r="291" spans="1:12" s="1" customFormat="1" ht="15" customHeight="1" x14ac:dyDescent="0.25">
      <c r="A291" s="3">
        <v>283</v>
      </c>
      <c r="B291" s="41" t="s">
        <v>184</v>
      </c>
      <c r="C291" s="41" t="s">
        <v>399</v>
      </c>
      <c r="D291" s="41" t="s">
        <v>649</v>
      </c>
      <c r="E291" s="16" t="s">
        <v>186</v>
      </c>
      <c r="F291" s="43">
        <v>368.49</v>
      </c>
      <c r="G291" s="78" t="s">
        <v>928</v>
      </c>
      <c r="K291" s="249"/>
      <c r="L291" s="249"/>
    </row>
    <row r="292" spans="1:12" s="1" customFormat="1" ht="15" customHeight="1" x14ac:dyDescent="0.25">
      <c r="A292" s="3">
        <v>284</v>
      </c>
      <c r="B292" s="41" t="s">
        <v>165</v>
      </c>
      <c r="C292" s="41" t="s">
        <v>400</v>
      </c>
      <c r="D292" s="41" t="s">
        <v>809</v>
      </c>
      <c r="E292" s="16" t="s">
        <v>186</v>
      </c>
      <c r="F292" s="43">
        <v>246.77999999999997</v>
      </c>
      <c r="G292" s="79" t="s">
        <v>949</v>
      </c>
      <c r="K292" s="249"/>
      <c r="L292" s="249"/>
    </row>
    <row r="293" spans="1:12" s="1" customFormat="1" ht="15" customHeight="1" x14ac:dyDescent="0.25">
      <c r="A293" s="3">
        <v>285</v>
      </c>
      <c r="B293" s="41" t="s">
        <v>167</v>
      </c>
      <c r="C293" s="41" t="s">
        <v>401</v>
      </c>
      <c r="D293" s="41" t="s">
        <v>810</v>
      </c>
      <c r="E293" s="16" t="s">
        <v>186</v>
      </c>
      <c r="F293" s="43">
        <v>277.46000000000004</v>
      </c>
      <c r="G293" s="78" t="s">
        <v>929</v>
      </c>
      <c r="K293" s="249"/>
      <c r="L293" s="249"/>
    </row>
    <row r="294" spans="1:12" s="1" customFormat="1" ht="15" customHeight="1" x14ac:dyDescent="0.25">
      <c r="A294" s="3">
        <v>286</v>
      </c>
      <c r="B294" s="41" t="s">
        <v>164</v>
      </c>
      <c r="C294" s="41" t="s">
        <v>402</v>
      </c>
      <c r="D294" s="41" t="s">
        <v>700</v>
      </c>
      <c r="E294" s="16" t="s">
        <v>186</v>
      </c>
      <c r="F294" s="43">
        <v>403.28</v>
      </c>
      <c r="G294" s="77" t="s">
        <v>929</v>
      </c>
      <c r="K294" s="249"/>
      <c r="L294" s="249"/>
    </row>
    <row r="295" spans="1:12" s="1" customFormat="1" ht="15" customHeight="1" x14ac:dyDescent="0.25">
      <c r="A295" s="3">
        <v>287</v>
      </c>
      <c r="B295" s="41" t="s">
        <v>182</v>
      </c>
      <c r="C295" s="41" t="s">
        <v>403</v>
      </c>
      <c r="D295" s="41" t="s">
        <v>811</v>
      </c>
      <c r="E295" s="16" t="s">
        <v>186</v>
      </c>
      <c r="F295" s="43">
        <v>589.96</v>
      </c>
      <c r="G295" s="78" t="s">
        <v>933</v>
      </c>
      <c r="K295" s="249"/>
      <c r="L295" s="249"/>
    </row>
    <row r="296" spans="1:12" s="1" customFormat="1" ht="15" customHeight="1" x14ac:dyDescent="0.25">
      <c r="A296" s="3">
        <v>288</v>
      </c>
      <c r="B296" s="41" t="s">
        <v>165</v>
      </c>
      <c r="C296" s="41" t="s">
        <v>403</v>
      </c>
      <c r="D296" s="41" t="s">
        <v>812</v>
      </c>
      <c r="E296" s="16" t="s">
        <v>186</v>
      </c>
      <c r="F296" s="43">
        <v>11552.640000000001</v>
      </c>
      <c r="G296" s="80" t="s">
        <v>933</v>
      </c>
      <c r="K296" s="249"/>
      <c r="L296" s="249"/>
    </row>
    <row r="297" spans="1:12" s="1" customFormat="1" ht="15" customHeight="1" x14ac:dyDescent="0.25">
      <c r="A297" s="3">
        <v>289</v>
      </c>
      <c r="B297" s="41" t="s">
        <v>164</v>
      </c>
      <c r="C297" s="41" t="s">
        <v>404</v>
      </c>
      <c r="D297" s="41" t="s">
        <v>783</v>
      </c>
      <c r="E297" s="16" t="s">
        <v>186</v>
      </c>
      <c r="F297" s="43">
        <v>2017.1700000000005</v>
      </c>
      <c r="G297" s="78" t="s">
        <v>941</v>
      </c>
      <c r="K297" s="249"/>
      <c r="L297" s="249"/>
    </row>
    <row r="298" spans="1:12" s="1" customFormat="1" ht="15" customHeight="1" x14ac:dyDescent="0.25">
      <c r="A298" s="3">
        <v>290</v>
      </c>
      <c r="B298" s="41" t="s">
        <v>167</v>
      </c>
      <c r="C298" s="41" t="s">
        <v>405</v>
      </c>
      <c r="D298" s="41" t="s">
        <v>634</v>
      </c>
      <c r="E298" s="16" t="s">
        <v>186</v>
      </c>
      <c r="F298" s="43">
        <v>601.29999999999984</v>
      </c>
      <c r="G298" s="78" t="s">
        <v>958</v>
      </c>
      <c r="K298" s="249"/>
      <c r="L298" s="249"/>
    </row>
    <row r="299" spans="1:12" s="1" customFormat="1" ht="15" customHeight="1" x14ac:dyDescent="0.25">
      <c r="A299" s="3">
        <v>291</v>
      </c>
      <c r="B299" s="41" t="s">
        <v>167</v>
      </c>
      <c r="C299" s="41" t="s">
        <v>406</v>
      </c>
      <c r="D299" s="41" t="s">
        <v>813</v>
      </c>
      <c r="E299" s="16" t="s">
        <v>186</v>
      </c>
      <c r="F299" s="43">
        <v>42.25</v>
      </c>
      <c r="G299" s="79" t="s">
        <v>939</v>
      </c>
      <c r="K299" s="249"/>
      <c r="L299" s="249"/>
    </row>
    <row r="300" spans="1:12" s="1" customFormat="1" ht="15" customHeight="1" x14ac:dyDescent="0.25">
      <c r="A300" s="3">
        <v>292</v>
      </c>
      <c r="B300" s="41" t="s">
        <v>179</v>
      </c>
      <c r="C300" s="41" t="s">
        <v>407</v>
      </c>
      <c r="D300" s="41" t="s">
        <v>609</v>
      </c>
      <c r="E300" s="16" t="s">
        <v>186</v>
      </c>
      <c r="F300" s="43">
        <v>10857.090000000002</v>
      </c>
      <c r="G300" s="78" t="s">
        <v>974</v>
      </c>
      <c r="K300" s="249"/>
      <c r="L300" s="249"/>
    </row>
    <row r="301" spans="1:12" s="1" customFormat="1" ht="15" customHeight="1" x14ac:dyDescent="0.25">
      <c r="A301" s="3">
        <v>293</v>
      </c>
      <c r="B301" s="41" t="s">
        <v>172</v>
      </c>
      <c r="C301" s="41" t="s">
        <v>408</v>
      </c>
      <c r="D301" s="41" t="s">
        <v>814</v>
      </c>
      <c r="E301" s="16" t="s">
        <v>186</v>
      </c>
      <c r="F301" s="43">
        <v>150.57</v>
      </c>
      <c r="G301" s="80" t="s">
        <v>933</v>
      </c>
      <c r="K301" s="249"/>
      <c r="L301" s="249"/>
    </row>
    <row r="302" spans="1:12" s="1" customFormat="1" ht="15" customHeight="1" x14ac:dyDescent="0.25">
      <c r="A302" s="3">
        <v>294</v>
      </c>
      <c r="B302" s="41" t="s">
        <v>173</v>
      </c>
      <c r="C302" s="41" t="s">
        <v>409</v>
      </c>
      <c r="D302" s="41" t="s">
        <v>671</v>
      </c>
      <c r="E302" s="16" t="s">
        <v>186</v>
      </c>
      <c r="F302" s="43">
        <v>3006.670000000001</v>
      </c>
      <c r="G302" s="79" t="s">
        <v>935</v>
      </c>
      <c r="K302" s="249"/>
      <c r="L302" s="249"/>
    </row>
    <row r="303" spans="1:12" s="1" customFormat="1" ht="15" customHeight="1" x14ac:dyDescent="0.25">
      <c r="A303" s="3">
        <v>295</v>
      </c>
      <c r="B303" s="41" t="s">
        <v>171</v>
      </c>
      <c r="C303" s="41" t="s">
        <v>410</v>
      </c>
      <c r="D303" s="41" t="s">
        <v>815</v>
      </c>
      <c r="E303" s="16" t="s">
        <v>186</v>
      </c>
      <c r="F303" s="43">
        <v>197.91</v>
      </c>
      <c r="G303" s="78" t="s">
        <v>937</v>
      </c>
      <c r="K303" s="249"/>
      <c r="L303" s="249"/>
    </row>
    <row r="304" spans="1:12" s="1" customFormat="1" ht="15" customHeight="1" x14ac:dyDescent="0.25">
      <c r="A304" s="3">
        <v>296</v>
      </c>
      <c r="B304" s="41" t="s">
        <v>169</v>
      </c>
      <c r="C304" s="41" t="s">
        <v>411</v>
      </c>
      <c r="D304" s="41" t="s">
        <v>779</v>
      </c>
      <c r="E304" s="16" t="s">
        <v>186</v>
      </c>
      <c r="F304" s="43">
        <v>114.91999999999999</v>
      </c>
      <c r="G304" s="80" t="s">
        <v>934</v>
      </c>
      <c r="K304" s="249"/>
      <c r="L304" s="249"/>
    </row>
    <row r="305" spans="1:12" s="1" customFormat="1" ht="15" customHeight="1" x14ac:dyDescent="0.25">
      <c r="A305" s="3">
        <v>297</v>
      </c>
      <c r="B305" s="41" t="s">
        <v>169</v>
      </c>
      <c r="C305" s="41" t="s">
        <v>580</v>
      </c>
      <c r="D305" s="41" t="s">
        <v>816</v>
      </c>
      <c r="E305" s="16" t="s">
        <v>187</v>
      </c>
      <c r="F305" s="43">
        <v>185.98</v>
      </c>
      <c r="G305" s="78" t="s">
        <v>939</v>
      </c>
      <c r="K305" s="249"/>
      <c r="L305" s="249"/>
    </row>
    <row r="306" spans="1:12" s="1" customFormat="1" ht="15" customHeight="1" x14ac:dyDescent="0.25">
      <c r="A306" s="3">
        <v>298</v>
      </c>
      <c r="B306" s="41" t="s">
        <v>173</v>
      </c>
      <c r="C306" s="41" t="s">
        <v>581</v>
      </c>
      <c r="D306" s="41" t="s">
        <v>685</v>
      </c>
      <c r="E306" s="16" t="s">
        <v>187</v>
      </c>
      <c r="F306" s="43">
        <v>2933.0400000000013</v>
      </c>
      <c r="G306" s="78" t="s">
        <v>935</v>
      </c>
      <c r="K306" s="249"/>
      <c r="L306" s="249"/>
    </row>
    <row r="307" spans="1:12" s="1" customFormat="1" ht="15" customHeight="1" x14ac:dyDescent="0.25">
      <c r="A307" s="3">
        <v>299</v>
      </c>
      <c r="B307" s="41" t="s">
        <v>169</v>
      </c>
      <c r="C307" s="41" t="s">
        <v>412</v>
      </c>
      <c r="D307" s="41" t="s">
        <v>817</v>
      </c>
      <c r="E307" s="16" t="s">
        <v>186</v>
      </c>
      <c r="F307" s="43">
        <v>14.070000000000007</v>
      </c>
      <c r="G307" s="78" t="s">
        <v>939</v>
      </c>
      <c r="K307" s="249"/>
      <c r="L307" s="249"/>
    </row>
    <row r="308" spans="1:12" s="1" customFormat="1" ht="15" customHeight="1" x14ac:dyDescent="0.25">
      <c r="A308" s="3">
        <v>300</v>
      </c>
      <c r="B308" s="41" t="s">
        <v>165</v>
      </c>
      <c r="C308" s="41" t="s">
        <v>413</v>
      </c>
      <c r="D308" s="41" t="s">
        <v>780</v>
      </c>
      <c r="E308" s="16" t="s">
        <v>186</v>
      </c>
      <c r="F308" s="43">
        <v>1274.7399999999998</v>
      </c>
      <c r="G308" s="78" t="s">
        <v>939</v>
      </c>
      <c r="K308" s="249"/>
      <c r="L308" s="249"/>
    </row>
    <row r="309" spans="1:12" s="1" customFormat="1" ht="15" customHeight="1" x14ac:dyDescent="0.25">
      <c r="A309" s="3">
        <v>301</v>
      </c>
      <c r="B309" s="41" t="s">
        <v>168</v>
      </c>
      <c r="C309" s="41" t="s">
        <v>414</v>
      </c>
      <c r="D309" s="41" t="s">
        <v>818</v>
      </c>
      <c r="E309" s="16" t="s">
        <v>186</v>
      </c>
      <c r="F309" s="43">
        <v>232.16</v>
      </c>
      <c r="G309" s="79" t="s">
        <v>929</v>
      </c>
      <c r="K309" s="249"/>
      <c r="L309" s="249"/>
    </row>
    <row r="310" spans="1:12" s="1" customFormat="1" ht="15" customHeight="1" x14ac:dyDescent="0.25">
      <c r="A310" s="3">
        <v>302</v>
      </c>
      <c r="B310" s="41" t="s">
        <v>167</v>
      </c>
      <c r="C310" s="41" t="s">
        <v>582</v>
      </c>
      <c r="D310" s="41" t="s">
        <v>744</v>
      </c>
      <c r="E310" s="16" t="s">
        <v>187</v>
      </c>
      <c r="F310" s="43">
        <v>171.42</v>
      </c>
      <c r="G310" s="78" t="s">
        <v>929</v>
      </c>
      <c r="K310" s="249"/>
      <c r="L310" s="249"/>
    </row>
    <row r="311" spans="1:12" s="1" customFormat="1" ht="15" customHeight="1" x14ac:dyDescent="0.25">
      <c r="A311" s="3">
        <v>303</v>
      </c>
      <c r="B311" s="41" t="s">
        <v>164</v>
      </c>
      <c r="C311" s="41" t="s">
        <v>415</v>
      </c>
      <c r="D311" s="41" t="s">
        <v>819</v>
      </c>
      <c r="E311" s="16" t="s">
        <v>186</v>
      </c>
      <c r="F311" s="43">
        <v>351.67999999999995</v>
      </c>
      <c r="G311" s="80" t="s">
        <v>929</v>
      </c>
      <c r="K311" s="249"/>
      <c r="L311" s="249"/>
    </row>
    <row r="312" spans="1:12" s="1" customFormat="1" ht="15" customHeight="1" x14ac:dyDescent="0.25">
      <c r="A312" s="3">
        <v>304</v>
      </c>
      <c r="B312" s="41" t="s">
        <v>169</v>
      </c>
      <c r="C312" s="41" t="s">
        <v>416</v>
      </c>
      <c r="D312" s="41" t="s">
        <v>820</v>
      </c>
      <c r="E312" s="16" t="s">
        <v>186</v>
      </c>
      <c r="F312" s="43">
        <v>39.580000000000013</v>
      </c>
      <c r="G312" s="78" t="s">
        <v>939</v>
      </c>
      <c r="K312" s="249"/>
      <c r="L312" s="249"/>
    </row>
    <row r="313" spans="1:12" s="1" customFormat="1" ht="15" customHeight="1" x14ac:dyDescent="0.25">
      <c r="A313" s="3">
        <v>305</v>
      </c>
      <c r="B313" s="41" t="s">
        <v>168</v>
      </c>
      <c r="C313" s="41" t="s">
        <v>417</v>
      </c>
      <c r="D313" s="41" t="s">
        <v>702</v>
      </c>
      <c r="E313" s="16" t="s">
        <v>186</v>
      </c>
      <c r="F313" s="43">
        <v>828.27</v>
      </c>
      <c r="G313" s="78" t="s">
        <v>943</v>
      </c>
      <c r="K313" s="249"/>
      <c r="L313" s="249"/>
    </row>
    <row r="314" spans="1:12" s="1" customFormat="1" ht="15" customHeight="1" x14ac:dyDescent="0.25">
      <c r="A314" s="3">
        <v>306</v>
      </c>
      <c r="B314" s="41" t="s">
        <v>168</v>
      </c>
      <c r="C314" s="41" t="s">
        <v>418</v>
      </c>
      <c r="D314" s="41" t="s">
        <v>821</v>
      </c>
      <c r="E314" s="16" t="s">
        <v>186</v>
      </c>
      <c r="F314" s="43">
        <v>116.08</v>
      </c>
      <c r="G314" s="78" t="s">
        <v>929</v>
      </c>
      <c r="K314" s="249"/>
      <c r="L314" s="249"/>
    </row>
    <row r="315" spans="1:12" s="1" customFormat="1" ht="15" customHeight="1" x14ac:dyDescent="0.25">
      <c r="A315" s="3">
        <v>307</v>
      </c>
      <c r="B315" s="41" t="s">
        <v>165</v>
      </c>
      <c r="C315" s="41" t="s">
        <v>419</v>
      </c>
      <c r="D315" s="41" t="s">
        <v>822</v>
      </c>
      <c r="E315" s="16" t="s">
        <v>186</v>
      </c>
      <c r="F315" s="43">
        <v>3625.7500000000036</v>
      </c>
      <c r="G315" s="79" t="s">
        <v>935</v>
      </c>
      <c r="K315" s="249"/>
      <c r="L315" s="249"/>
    </row>
    <row r="316" spans="1:12" s="1" customFormat="1" ht="15" customHeight="1" x14ac:dyDescent="0.25">
      <c r="A316" s="3">
        <v>308</v>
      </c>
      <c r="B316" s="41" t="s">
        <v>176</v>
      </c>
      <c r="C316" s="41" t="s">
        <v>419</v>
      </c>
      <c r="D316" s="41" t="s">
        <v>614</v>
      </c>
      <c r="E316" s="16" t="s">
        <v>186</v>
      </c>
      <c r="F316" s="43">
        <v>269.43</v>
      </c>
      <c r="G316" s="78" t="s">
        <v>928</v>
      </c>
      <c r="K316" s="249"/>
      <c r="L316" s="249"/>
    </row>
    <row r="317" spans="1:12" s="1" customFormat="1" ht="15" customHeight="1" x14ac:dyDescent="0.25">
      <c r="A317" s="3">
        <v>309</v>
      </c>
      <c r="B317" s="41" t="s">
        <v>165</v>
      </c>
      <c r="C317" s="41" t="s">
        <v>420</v>
      </c>
      <c r="D317" s="41" t="s">
        <v>823</v>
      </c>
      <c r="E317" s="16" t="s">
        <v>186</v>
      </c>
      <c r="F317" s="43">
        <v>4886.6100000000006</v>
      </c>
      <c r="G317" s="80" t="s">
        <v>933</v>
      </c>
      <c r="K317" s="249"/>
      <c r="L317" s="249"/>
    </row>
    <row r="318" spans="1:12" s="1" customFormat="1" ht="15" customHeight="1" x14ac:dyDescent="0.25">
      <c r="A318" s="3">
        <v>310</v>
      </c>
      <c r="B318" s="41" t="s">
        <v>177</v>
      </c>
      <c r="C318" s="41" t="s">
        <v>583</v>
      </c>
      <c r="D318" s="41" t="s">
        <v>682</v>
      </c>
      <c r="E318" s="16" t="s">
        <v>187</v>
      </c>
      <c r="F318" s="43">
        <v>37783.479999999989</v>
      </c>
      <c r="G318" s="78" t="s">
        <v>948</v>
      </c>
      <c r="K318" s="249"/>
      <c r="L318" s="249"/>
    </row>
    <row r="319" spans="1:12" s="1" customFormat="1" ht="15" customHeight="1" x14ac:dyDescent="0.25">
      <c r="A319" s="3">
        <v>311</v>
      </c>
      <c r="B319" s="41" t="s">
        <v>177</v>
      </c>
      <c r="C319" s="41" t="s">
        <v>421</v>
      </c>
      <c r="D319" s="41" t="s">
        <v>700</v>
      </c>
      <c r="E319" s="16" t="s">
        <v>186</v>
      </c>
      <c r="F319" s="43">
        <v>23707.969999999998</v>
      </c>
      <c r="G319" s="78" t="s">
        <v>948</v>
      </c>
      <c r="K319" s="249"/>
      <c r="L319" s="249"/>
    </row>
    <row r="320" spans="1:12" s="1" customFormat="1" ht="15" customHeight="1" x14ac:dyDescent="0.25">
      <c r="A320" s="3">
        <v>312</v>
      </c>
      <c r="B320" s="41" t="s">
        <v>165</v>
      </c>
      <c r="C320" s="41" t="s">
        <v>422</v>
      </c>
      <c r="D320" s="41" t="s">
        <v>631</v>
      </c>
      <c r="E320" s="16" t="s">
        <v>186</v>
      </c>
      <c r="F320" s="43">
        <v>10071.269999999997</v>
      </c>
      <c r="G320" s="79" t="s">
        <v>935</v>
      </c>
      <c r="K320" s="249"/>
      <c r="L320" s="249"/>
    </row>
    <row r="321" spans="1:12" s="1" customFormat="1" ht="15" customHeight="1" x14ac:dyDescent="0.25">
      <c r="A321" s="3">
        <v>313</v>
      </c>
      <c r="B321" s="41" t="s">
        <v>173</v>
      </c>
      <c r="C321" s="41" t="s">
        <v>423</v>
      </c>
      <c r="D321" s="41" t="s">
        <v>824</v>
      </c>
      <c r="E321" s="16" t="s">
        <v>186</v>
      </c>
      <c r="F321" s="43">
        <v>1777.9299999999998</v>
      </c>
      <c r="G321" s="78" t="s">
        <v>928</v>
      </c>
      <c r="K321" s="249"/>
      <c r="L321" s="249"/>
    </row>
    <row r="322" spans="1:12" s="1" customFormat="1" ht="15" customHeight="1" x14ac:dyDescent="0.25">
      <c r="A322" s="3">
        <v>314</v>
      </c>
      <c r="B322" s="41" t="s">
        <v>168</v>
      </c>
      <c r="C322" s="41" t="s">
        <v>424</v>
      </c>
      <c r="D322" s="41" t="s">
        <v>773</v>
      </c>
      <c r="E322" s="16" t="s">
        <v>186</v>
      </c>
      <c r="F322" s="43">
        <v>435.49</v>
      </c>
      <c r="G322" s="80" t="s">
        <v>929</v>
      </c>
      <c r="K322" s="249"/>
      <c r="L322" s="249"/>
    </row>
    <row r="323" spans="1:12" s="1" customFormat="1" ht="15" customHeight="1" x14ac:dyDescent="0.25">
      <c r="A323" s="3">
        <v>315</v>
      </c>
      <c r="B323" s="41" t="s">
        <v>165</v>
      </c>
      <c r="C323" s="41" t="s">
        <v>425</v>
      </c>
      <c r="D323" s="41" t="s">
        <v>707</v>
      </c>
      <c r="E323" s="16" t="s">
        <v>186</v>
      </c>
      <c r="F323" s="43">
        <v>3057.9400000000023</v>
      </c>
      <c r="G323" s="78" t="s">
        <v>935</v>
      </c>
      <c r="K323" s="249"/>
      <c r="L323" s="249"/>
    </row>
    <row r="324" spans="1:12" s="1" customFormat="1" ht="15" customHeight="1" x14ac:dyDescent="0.25">
      <c r="A324" s="3">
        <v>316</v>
      </c>
      <c r="B324" s="41" t="s">
        <v>165</v>
      </c>
      <c r="C324" s="41" t="s">
        <v>426</v>
      </c>
      <c r="D324" s="41" t="s">
        <v>825</v>
      </c>
      <c r="E324" s="16" t="s">
        <v>186</v>
      </c>
      <c r="F324" s="43">
        <v>345.25</v>
      </c>
      <c r="G324" s="78" t="s">
        <v>956</v>
      </c>
      <c r="K324" s="249"/>
      <c r="L324" s="249"/>
    </row>
    <row r="325" spans="1:12" s="1" customFormat="1" ht="15" customHeight="1" x14ac:dyDescent="0.25">
      <c r="A325" s="3">
        <v>317</v>
      </c>
      <c r="B325" s="41" t="s">
        <v>165</v>
      </c>
      <c r="C325" s="41" t="s">
        <v>427</v>
      </c>
      <c r="D325" s="41" t="s">
        <v>826</v>
      </c>
      <c r="E325" s="16" t="s">
        <v>186</v>
      </c>
      <c r="F325" s="43">
        <v>1742.31</v>
      </c>
      <c r="G325" s="79" t="s">
        <v>933</v>
      </c>
      <c r="K325" s="249"/>
      <c r="L325" s="249"/>
    </row>
    <row r="326" spans="1:12" s="1" customFormat="1" ht="15" customHeight="1" x14ac:dyDescent="0.25">
      <c r="A326" s="3">
        <v>318</v>
      </c>
      <c r="B326" s="41" t="s">
        <v>165</v>
      </c>
      <c r="C326" s="41" t="s">
        <v>427</v>
      </c>
      <c r="D326" s="41" t="s">
        <v>827</v>
      </c>
      <c r="E326" s="16" t="s">
        <v>186</v>
      </c>
      <c r="F326" s="43">
        <v>1434.63</v>
      </c>
      <c r="G326" s="78" t="s">
        <v>933</v>
      </c>
      <c r="K326" s="249"/>
      <c r="L326" s="249"/>
    </row>
    <row r="327" spans="1:12" s="1" customFormat="1" ht="15" customHeight="1" x14ac:dyDescent="0.25">
      <c r="A327" s="3">
        <v>319</v>
      </c>
      <c r="B327" s="41" t="s">
        <v>167</v>
      </c>
      <c r="C327" s="41" t="s">
        <v>428</v>
      </c>
      <c r="D327" s="41" t="s">
        <v>828</v>
      </c>
      <c r="E327" s="16" t="s">
        <v>186</v>
      </c>
      <c r="F327" s="43">
        <v>417.46999999999991</v>
      </c>
      <c r="G327" s="80" t="s">
        <v>935</v>
      </c>
      <c r="K327" s="249"/>
      <c r="L327" s="249"/>
    </row>
    <row r="328" spans="1:12" s="1" customFormat="1" ht="15" customHeight="1" x14ac:dyDescent="0.25">
      <c r="A328" s="3">
        <v>320</v>
      </c>
      <c r="B328" s="41" t="s">
        <v>165</v>
      </c>
      <c r="C328" s="41" t="s">
        <v>429</v>
      </c>
      <c r="D328" s="41" t="s">
        <v>250</v>
      </c>
      <c r="E328" s="16" t="s">
        <v>186</v>
      </c>
      <c r="F328" s="43">
        <v>442.06999999999994</v>
      </c>
      <c r="G328" s="78" t="s">
        <v>948</v>
      </c>
      <c r="K328" s="249"/>
      <c r="L328" s="249"/>
    </row>
    <row r="329" spans="1:12" s="1" customFormat="1" ht="15" customHeight="1" x14ac:dyDescent="0.25">
      <c r="A329" s="3">
        <v>321</v>
      </c>
      <c r="B329" s="41" t="s">
        <v>167</v>
      </c>
      <c r="C329" s="41" t="s">
        <v>430</v>
      </c>
      <c r="D329" s="41" t="s">
        <v>829</v>
      </c>
      <c r="E329" s="16" t="s">
        <v>186</v>
      </c>
      <c r="F329" s="43">
        <v>197.91</v>
      </c>
      <c r="G329" s="78" t="s">
        <v>935</v>
      </c>
      <c r="K329" s="249"/>
      <c r="L329" s="249"/>
    </row>
    <row r="330" spans="1:12" s="1" customFormat="1" ht="15" customHeight="1" x14ac:dyDescent="0.25">
      <c r="A330" s="3">
        <v>322</v>
      </c>
      <c r="B330" s="41" t="s">
        <v>169</v>
      </c>
      <c r="C330" s="41" t="s">
        <v>430</v>
      </c>
      <c r="D330" s="41" t="s">
        <v>830</v>
      </c>
      <c r="E330" s="16" t="s">
        <v>186</v>
      </c>
      <c r="F330" s="43">
        <v>117.57</v>
      </c>
      <c r="G330" s="78" t="s">
        <v>939</v>
      </c>
      <c r="K330" s="249"/>
      <c r="L330" s="249"/>
    </row>
    <row r="331" spans="1:12" s="1" customFormat="1" ht="15" customHeight="1" x14ac:dyDescent="0.25">
      <c r="A331" s="3">
        <v>323</v>
      </c>
      <c r="B331" s="41" t="s">
        <v>165</v>
      </c>
      <c r="C331" s="41" t="s">
        <v>430</v>
      </c>
      <c r="D331" s="41" t="s">
        <v>831</v>
      </c>
      <c r="E331" s="16" t="s">
        <v>186</v>
      </c>
      <c r="F331" s="43">
        <v>5692.57</v>
      </c>
      <c r="G331" s="78" t="s">
        <v>937</v>
      </c>
      <c r="K331" s="249"/>
      <c r="L331" s="249"/>
    </row>
    <row r="332" spans="1:12" s="1" customFormat="1" ht="15" customHeight="1" x14ac:dyDescent="0.25">
      <c r="A332" s="3">
        <v>324</v>
      </c>
      <c r="B332" s="41" t="s">
        <v>166</v>
      </c>
      <c r="C332" s="41" t="s">
        <v>430</v>
      </c>
      <c r="D332" s="41" t="s">
        <v>832</v>
      </c>
      <c r="E332" s="16" t="s">
        <v>186</v>
      </c>
      <c r="F332" s="43">
        <v>890.32000000000016</v>
      </c>
      <c r="G332" s="79" t="s">
        <v>928</v>
      </c>
      <c r="K332" s="249"/>
      <c r="L332" s="249"/>
    </row>
    <row r="333" spans="1:12" s="1" customFormat="1" ht="15" customHeight="1" x14ac:dyDescent="0.25">
      <c r="A333" s="3">
        <v>325</v>
      </c>
      <c r="B333" s="41" t="s">
        <v>165</v>
      </c>
      <c r="C333" s="41" t="s">
        <v>430</v>
      </c>
      <c r="D333" s="41" t="s">
        <v>833</v>
      </c>
      <c r="E333" s="16" t="s">
        <v>186</v>
      </c>
      <c r="F333" s="43">
        <v>7647.5599999999931</v>
      </c>
      <c r="G333" s="79" t="s">
        <v>935</v>
      </c>
      <c r="K333" s="249"/>
      <c r="L333" s="249"/>
    </row>
    <row r="334" spans="1:12" s="1" customFormat="1" ht="15" customHeight="1" x14ac:dyDescent="0.25">
      <c r="A334" s="3">
        <v>326</v>
      </c>
      <c r="B334" s="41" t="s">
        <v>172</v>
      </c>
      <c r="C334" s="41" t="s">
        <v>584</v>
      </c>
      <c r="D334" s="41" t="s">
        <v>812</v>
      </c>
      <c r="E334" s="16" t="s">
        <v>187</v>
      </c>
      <c r="F334" s="43">
        <v>2365.02</v>
      </c>
      <c r="G334" s="80" t="s">
        <v>933</v>
      </c>
      <c r="K334" s="249"/>
      <c r="L334" s="249"/>
    </row>
    <row r="335" spans="1:12" s="1" customFormat="1" ht="15" customHeight="1" x14ac:dyDescent="0.25">
      <c r="A335" s="3">
        <v>327</v>
      </c>
      <c r="B335" s="41" t="s">
        <v>164</v>
      </c>
      <c r="C335" s="41" t="s">
        <v>431</v>
      </c>
      <c r="D335" s="41" t="s">
        <v>670</v>
      </c>
      <c r="E335" s="16" t="s">
        <v>186</v>
      </c>
      <c r="F335" s="43">
        <v>13.43</v>
      </c>
      <c r="G335" s="77" t="s">
        <v>929</v>
      </c>
      <c r="K335" s="249"/>
      <c r="L335" s="249"/>
    </row>
    <row r="336" spans="1:12" s="1" customFormat="1" ht="15" customHeight="1" x14ac:dyDescent="0.25">
      <c r="A336" s="3">
        <v>328</v>
      </c>
      <c r="B336" s="41" t="s">
        <v>168</v>
      </c>
      <c r="C336" s="41" t="s">
        <v>585</v>
      </c>
      <c r="D336" s="41" t="s">
        <v>834</v>
      </c>
      <c r="E336" s="16" t="s">
        <v>187</v>
      </c>
      <c r="F336" s="43">
        <v>141.04</v>
      </c>
      <c r="G336" s="78" t="s">
        <v>939</v>
      </c>
      <c r="K336" s="249"/>
      <c r="L336" s="249"/>
    </row>
    <row r="337" spans="1:12" s="1" customFormat="1" ht="15" customHeight="1" x14ac:dyDescent="0.25">
      <c r="A337" s="3">
        <v>329</v>
      </c>
      <c r="B337" s="41" t="s">
        <v>170</v>
      </c>
      <c r="C337" s="41" t="s">
        <v>432</v>
      </c>
      <c r="D337" s="41" t="s">
        <v>675</v>
      </c>
      <c r="E337" s="16" t="s">
        <v>186</v>
      </c>
      <c r="F337" s="43">
        <v>1288.97</v>
      </c>
      <c r="G337" s="77" t="s">
        <v>929</v>
      </c>
      <c r="K337" s="249"/>
      <c r="L337" s="249"/>
    </row>
    <row r="338" spans="1:12" s="1" customFormat="1" ht="15" customHeight="1" x14ac:dyDescent="0.25">
      <c r="A338" s="3">
        <v>330</v>
      </c>
      <c r="B338" s="41" t="s">
        <v>165</v>
      </c>
      <c r="C338" s="41" t="s">
        <v>433</v>
      </c>
      <c r="D338" s="41" t="s">
        <v>835</v>
      </c>
      <c r="E338" s="16" t="s">
        <v>186</v>
      </c>
      <c r="F338" s="43">
        <v>252.93</v>
      </c>
      <c r="G338" s="78" t="s">
        <v>923</v>
      </c>
      <c r="K338" s="249"/>
      <c r="L338" s="249"/>
    </row>
    <row r="339" spans="1:12" s="1" customFormat="1" ht="15" customHeight="1" x14ac:dyDescent="0.25">
      <c r="A339" s="3">
        <v>331</v>
      </c>
      <c r="B339" s="41" t="s">
        <v>165</v>
      </c>
      <c r="C339" s="41" t="s">
        <v>434</v>
      </c>
      <c r="D339" s="41" t="s">
        <v>836</v>
      </c>
      <c r="E339" s="16" t="s">
        <v>186</v>
      </c>
      <c r="F339" s="43">
        <v>1359.6000000000001</v>
      </c>
      <c r="G339" s="80" t="s">
        <v>929</v>
      </c>
      <c r="K339" s="249"/>
      <c r="L339" s="249"/>
    </row>
    <row r="340" spans="1:12" s="1" customFormat="1" ht="15" customHeight="1" x14ac:dyDescent="0.25">
      <c r="A340" s="3">
        <v>332</v>
      </c>
      <c r="B340" s="41" t="s">
        <v>167</v>
      </c>
      <c r="C340" s="41" t="s">
        <v>435</v>
      </c>
      <c r="D340" s="41" t="s">
        <v>759</v>
      </c>
      <c r="E340" s="16" t="s">
        <v>186</v>
      </c>
      <c r="F340" s="43">
        <v>4183.68</v>
      </c>
      <c r="G340" s="78" t="s">
        <v>944</v>
      </c>
      <c r="K340" s="249"/>
      <c r="L340" s="249"/>
    </row>
    <row r="341" spans="1:12" s="1" customFormat="1" ht="15" customHeight="1" x14ac:dyDescent="0.25">
      <c r="A341" s="3">
        <v>333</v>
      </c>
      <c r="B341" s="41" t="s">
        <v>170</v>
      </c>
      <c r="C341" s="41" t="s">
        <v>436</v>
      </c>
      <c r="D341" s="41" t="s">
        <v>837</v>
      </c>
      <c r="E341" s="16" t="s">
        <v>187</v>
      </c>
      <c r="F341" s="43">
        <v>171.42</v>
      </c>
      <c r="G341" s="79" t="s">
        <v>929</v>
      </c>
      <c r="K341" s="249"/>
      <c r="L341" s="249"/>
    </row>
    <row r="342" spans="1:12" s="1" customFormat="1" ht="15" customHeight="1" x14ac:dyDescent="0.25">
      <c r="A342" s="3">
        <v>334</v>
      </c>
      <c r="B342" s="41" t="s">
        <v>175</v>
      </c>
      <c r="C342" s="41" t="s">
        <v>436</v>
      </c>
      <c r="D342" s="41" t="s">
        <v>838</v>
      </c>
      <c r="E342" s="16" t="s">
        <v>186</v>
      </c>
      <c r="F342" s="43">
        <v>857.09999999999991</v>
      </c>
      <c r="G342" s="78" t="s">
        <v>929</v>
      </c>
      <c r="K342" s="249"/>
      <c r="L342" s="249"/>
    </row>
    <row r="343" spans="1:12" s="1" customFormat="1" ht="15" customHeight="1" x14ac:dyDescent="0.25">
      <c r="A343" s="3">
        <v>335</v>
      </c>
      <c r="B343" s="41" t="s">
        <v>168</v>
      </c>
      <c r="C343" s="41" t="s">
        <v>436</v>
      </c>
      <c r="D343" s="41" t="s">
        <v>668</v>
      </c>
      <c r="E343" s="16" t="s">
        <v>186</v>
      </c>
      <c r="F343" s="43">
        <v>1519.9</v>
      </c>
      <c r="G343" s="80" t="s">
        <v>929</v>
      </c>
      <c r="K343" s="249"/>
      <c r="L343" s="249"/>
    </row>
    <row r="344" spans="1:12" s="1" customFormat="1" ht="15" customHeight="1" x14ac:dyDescent="0.25">
      <c r="A344" s="3">
        <v>336</v>
      </c>
      <c r="B344" s="41" t="s">
        <v>169</v>
      </c>
      <c r="C344" s="41" t="s">
        <v>436</v>
      </c>
      <c r="D344" s="41" t="s">
        <v>839</v>
      </c>
      <c r="E344" s="16" t="s">
        <v>186</v>
      </c>
      <c r="F344" s="43">
        <v>1844.8999999999999</v>
      </c>
      <c r="G344" s="79" t="s">
        <v>948</v>
      </c>
      <c r="K344" s="249"/>
      <c r="L344" s="249"/>
    </row>
    <row r="345" spans="1:12" s="1" customFormat="1" ht="15" customHeight="1" x14ac:dyDescent="0.25">
      <c r="A345" s="3">
        <v>337</v>
      </c>
      <c r="B345" s="41" t="s">
        <v>169</v>
      </c>
      <c r="C345" s="41" t="s">
        <v>586</v>
      </c>
      <c r="D345" s="41" t="s">
        <v>630</v>
      </c>
      <c r="E345" s="16" t="s">
        <v>187</v>
      </c>
      <c r="F345" s="43">
        <v>5.6400000000000148</v>
      </c>
      <c r="G345" s="78" t="s">
        <v>939</v>
      </c>
      <c r="K345" s="249"/>
      <c r="L345" s="249"/>
    </row>
    <row r="346" spans="1:12" s="1" customFormat="1" ht="15" customHeight="1" x14ac:dyDescent="0.25">
      <c r="A346" s="3">
        <v>338</v>
      </c>
      <c r="B346" s="41" t="s">
        <v>164</v>
      </c>
      <c r="C346" s="41" t="s">
        <v>437</v>
      </c>
      <c r="D346" s="41" t="s">
        <v>686</v>
      </c>
      <c r="E346" s="16" t="s">
        <v>186</v>
      </c>
      <c r="F346" s="43">
        <v>499.61</v>
      </c>
      <c r="G346" s="80" t="s">
        <v>929</v>
      </c>
      <c r="K346" s="249"/>
      <c r="L346" s="249"/>
    </row>
    <row r="347" spans="1:12" s="1" customFormat="1" ht="15" customHeight="1" x14ac:dyDescent="0.25">
      <c r="A347" s="3">
        <v>339</v>
      </c>
      <c r="B347" s="41" t="s">
        <v>180</v>
      </c>
      <c r="C347" s="41" t="s">
        <v>438</v>
      </c>
      <c r="D347" s="41" t="s">
        <v>840</v>
      </c>
      <c r="E347" s="16" t="s">
        <v>187</v>
      </c>
      <c r="F347" s="43">
        <v>17799.920000000024</v>
      </c>
      <c r="G347" s="78" t="s">
        <v>968</v>
      </c>
      <c r="K347" s="249"/>
      <c r="L347" s="249"/>
    </row>
    <row r="348" spans="1:12" s="1" customFormat="1" ht="15" customHeight="1" x14ac:dyDescent="0.25">
      <c r="A348" s="3">
        <v>340</v>
      </c>
      <c r="B348" s="41" t="s">
        <v>165</v>
      </c>
      <c r="C348" s="41" t="s">
        <v>438</v>
      </c>
      <c r="D348" s="41" t="s">
        <v>733</v>
      </c>
      <c r="E348" s="16" t="s">
        <v>186</v>
      </c>
      <c r="F348" s="43">
        <v>6383.86</v>
      </c>
      <c r="G348" s="78" t="s">
        <v>933</v>
      </c>
      <c r="K348" s="249"/>
      <c r="L348" s="249"/>
    </row>
    <row r="349" spans="1:12" s="1" customFormat="1" ht="15" customHeight="1" x14ac:dyDescent="0.25">
      <c r="A349" s="3">
        <v>341</v>
      </c>
      <c r="B349" s="41" t="s">
        <v>165</v>
      </c>
      <c r="C349" s="41" t="s">
        <v>439</v>
      </c>
      <c r="D349" s="41" t="s">
        <v>841</v>
      </c>
      <c r="E349" s="16" t="s">
        <v>186</v>
      </c>
      <c r="F349" s="43">
        <v>436.25999999999993</v>
      </c>
      <c r="G349" s="78" t="s">
        <v>928</v>
      </c>
      <c r="K349" s="249"/>
      <c r="L349" s="249"/>
    </row>
    <row r="350" spans="1:12" s="1" customFormat="1" ht="15" customHeight="1" x14ac:dyDescent="0.25">
      <c r="A350" s="3">
        <v>342</v>
      </c>
      <c r="B350" s="41" t="s">
        <v>173</v>
      </c>
      <c r="C350" s="41" t="s">
        <v>440</v>
      </c>
      <c r="D350" s="41" t="s">
        <v>842</v>
      </c>
      <c r="E350" s="16" t="s">
        <v>186</v>
      </c>
      <c r="F350" s="43">
        <v>124.67</v>
      </c>
      <c r="G350" s="78" t="s">
        <v>935</v>
      </c>
      <c r="K350" s="249"/>
      <c r="L350" s="249"/>
    </row>
    <row r="351" spans="1:12" s="1" customFormat="1" ht="15" customHeight="1" x14ac:dyDescent="0.25">
      <c r="A351" s="3">
        <v>343</v>
      </c>
      <c r="B351" s="41" t="s">
        <v>164</v>
      </c>
      <c r="C351" s="41" t="s">
        <v>441</v>
      </c>
      <c r="D351" s="41" t="s">
        <v>843</v>
      </c>
      <c r="E351" s="16" t="s">
        <v>186</v>
      </c>
      <c r="F351" s="43">
        <v>0.46999999999999886</v>
      </c>
      <c r="G351" s="78" t="s">
        <v>936</v>
      </c>
      <c r="K351" s="249"/>
      <c r="L351" s="249"/>
    </row>
    <row r="352" spans="1:12" s="1" customFormat="1" ht="15" customHeight="1" x14ac:dyDescent="0.25">
      <c r="A352" s="3">
        <v>344</v>
      </c>
      <c r="B352" s="41" t="s">
        <v>165</v>
      </c>
      <c r="C352" s="41" t="s">
        <v>442</v>
      </c>
      <c r="D352" s="41" t="s">
        <v>746</v>
      </c>
      <c r="E352" s="16" t="s">
        <v>186</v>
      </c>
      <c r="F352" s="43">
        <v>42030.96</v>
      </c>
      <c r="G352" s="78" t="s">
        <v>948</v>
      </c>
      <c r="K352" s="249"/>
      <c r="L352" s="249"/>
    </row>
    <row r="353" spans="1:12" s="1" customFormat="1" ht="15" customHeight="1" x14ac:dyDescent="0.25">
      <c r="A353" s="3">
        <v>345</v>
      </c>
      <c r="B353" s="41" t="s">
        <v>165</v>
      </c>
      <c r="C353" s="41" t="s">
        <v>443</v>
      </c>
      <c r="D353" s="41" t="s">
        <v>760</v>
      </c>
      <c r="E353" s="16" t="s">
        <v>186</v>
      </c>
      <c r="F353" s="43">
        <v>9496.5699999999979</v>
      </c>
      <c r="G353" s="78" t="s">
        <v>975</v>
      </c>
      <c r="K353" s="249"/>
      <c r="L353" s="249"/>
    </row>
    <row r="354" spans="1:12" s="1" customFormat="1" ht="15" customHeight="1" x14ac:dyDescent="0.25">
      <c r="A354" s="3">
        <v>346</v>
      </c>
      <c r="B354" s="41" t="s">
        <v>165</v>
      </c>
      <c r="C354" s="41" t="s">
        <v>443</v>
      </c>
      <c r="D354" s="41" t="s">
        <v>844</v>
      </c>
      <c r="E354" s="16" t="s">
        <v>186</v>
      </c>
      <c r="F354" s="43">
        <v>1034.99</v>
      </c>
      <c r="G354" s="78" t="s">
        <v>973</v>
      </c>
      <c r="K354" s="249"/>
      <c r="L354" s="249"/>
    </row>
    <row r="355" spans="1:12" s="1" customFormat="1" ht="15" customHeight="1" x14ac:dyDescent="0.25">
      <c r="A355" s="3">
        <v>347</v>
      </c>
      <c r="B355" s="41" t="s">
        <v>165</v>
      </c>
      <c r="C355" s="41" t="s">
        <v>444</v>
      </c>
      <c r="D355" s="41" t="s">
        <v>259</v>
      </c>
      <c r="E355" s="16" t="s">
        <v>186</v>
      </c>
      <c r="F355" s="43">
        <v>3524.7200000000003</v>
      </c>
      <c r="G355" s="78" t="s">
        <v>944</v>
      </c>
      <c r="K355" s="249"/>
      <c r="L355" s="249"/>
    </row>
    <row r="356" spans="1:12" s="1" customFormat="1" ht="15" customHeight="1" x14ac:dyDescent="0.25">
      <c r="A356" s="3">
        <v>348</v>
      </c>
      <c r="B356" s="41" t="s">
        <v>164</v>
      </c>
      <c r="C356" s="41" t="s">
        <v>445</v>
      </c>
      <c r="D356" s="41" t="s">
        <v>773</v>
      </c>
      <c r="E356" s="16" t="s">
        <v>186</v>
      </c>
      <c r="F356" s="43">
        <v>13.239999999999952</v>
      </c>
      <c r="G356" s="78" t="s">
        <v>939</v>
      </c>
      <c r="K356" s="249"/>
      <c r="L356" s="249"/>
    </row>
    <row r="357" spans="1:12" s="1" customFormat="1" ht="15" customHeight="1" x14ac:dyDescent="0.25">
      <c r="A357" s="3">
        <v>349</v>
      </c>
      <c r="B357" s="41" t="s">
        <v>174</v>
      </c>
      <c r="C357" s="41" t="s">
        <v>446</v>
      </c>
      <c r="D357" s="41" t="s">
        <v>665</v>
      </c>
      <c r="E357" s="16" t="s">
        <v>186</v>
      </c>
      <c r="F357" s="43">
        <v>16428.739999999998</v>
      </c>
      <c r="G357" s="78" t="s">
        <v>944</v>
      </c>
      <c r="K357" s="249"/>
      <c r="L357" s="249"/>
    </row>
    <row r="358" spans="1:12" s="1" customFormat="1" ht="15" customHeight="1" x14ac:dyDescent="0.25">
      <c r="A358" s="3">
        <v>350</v>
      </c>
      <c r="B358" s="41" t="s">
        <v>165</v>
      </c>
      <c r="C358" s="41" t="s">
        <v>447</v>
      </c>
      <c r="D358" s="41" t="s">
        <v>639</v>
      </c>
      <c r="E358" s="16" t="s">
        <v>186</v>
      </c>
      <c r="F358" s="43">
        <v>23057.820000000003</v>
      </c>
      <c r="G358" s="79" t="s">
        <v>937</v>
      </c>
      <c r="K358" s="249"/>
      <c r="L358" s="249"/>
    </row>
    <row r="359" spans="1:12" s="1" customFormat="1" ht="15" customHeight="1" x14ac:dyDescent="0.25">
      <c r="A359" s="3">
        <v>351</v>
      </c>
      <c r="B359" s="41" t="s">
        <v>164</v>
      </c>
      <c r="C359" s="41" t="s">
        <v>448</v>
      </c>
      <c r="D359" s="41" t="s">
        <v>845</v>
      </c>
      <c r="E359" s="16" t="s">
        <v>186</v>
      </c>
      <c r="F359" s="43">
        <v>228.84999999999991</v>
      </c>
      <c r="G359" s="78" t="s">
        <v>939</v>
      </c>
      <c r="K359" s="249"/>
      <c r="L359" s="249"/>
    </row>
    <row r="360" spans="1:12" s="1" customFormat="1" ht="15" customHeight="1" x14ac:dyDescent="0.25">
      <c r="A360" s="3">
        <v>352</v>
      </c>
      <c r="B360" s="41" t="s">
        <v>165</v>
      </c>
      <c r="C360" s="41" t="s">
        <v>449</v>
      </c>
      <c r="D360" s="41" t="s">
        <v>846</v>
      </c>
      <c r="E360" s="16" t="s">
        <v>186</v>
      </c>
      <c r="F360" s="43">
        <v>110.42000000000002</v>
      </c>
      <c r="G360" s="80" t="s">
        <v>929</v>
      </c>
      <c r="K360" s="249"/>
      <c r="L360" s="249"/>
    </row>
    <row r="361" spans="1:12" s="1" customFormat="1" ht="15" customHeight="1" x14ac:dyDescent="0.25">
      <c r="A361" s="3">
        <v>353</v>
      </c>
      <c r="B361" s="41" t="s">
        <v>168</v>
      </c>
      <c r="C361" s="41" t="s">
        <v>450</v>
      </c>
      <c r="D361" s="41" t="s">
        <v>497</v>
      </c>
      <c r="E361" s="16" t="s">
        <v>186</v>
      </c>
      <c r="F361" s="43">
        <v>14381.250000000002</v>
      </c>
      <c r="G361" s="78" t="s">
        <v>944</v>
      </c>
      <c r="K361" s="249"/>
      <c r="L361" s="249"/>
    </row>
    <row r="362" spans="1:12" s="1" customFormat="1" ht="15" customHeight="1" x14ac:dyDescent="0.25">
      <c r="A362" s="3">
        <v>354</v>
      </c>
      <c r="B362" s="41" t="s">
        <v>167</v>
      </c>
      <c r="C362" s="41" t="s">
        <v>451</v>
      </c>
      <c r="D362" s="41" t="s">
        <v>847</v>
      </c>
      <c r="E362" s="16" t="s">
        <v>186</v>
      </c>
      <c r="F362" s="43">
        <v>342.84</v>
      </c>
      <c r="G362" s="79" t="s">
        <v>929</v>
      </c>
      <c r="K362" s="249"/>
      <c r="L362" s="249"/>
    </row>
    <row r="363" spans="1:12" s="1" customFormat="1" ht="15" customHeight="1" x14ac:dyDescent="0.25">
      <c r="A363" s="3">
        <v>355</v>
      </c>
      <c r="B363" s="41" t="s">
        <v>168</v>
      </c>
      <c r="C363" s="41" t="s">
        <v>587</v>
      </c>
      <c r="D363" s="41" t="s">
        <v>609</v>
      </c>
      <c r="E363" s="16" t="s">
        <v>187</v>
      </c>
      <c r="F363" s="43">
        <v>232.16</v>
      </c>
      <c r="G363" s="78" t="s">
        <v>929</v>
      </c>
      <c r="K363" s="249"/>
      <c r="L363" s="249"/>
    </row>
    <row r="364" spans="1:12" s="1" customFormat="1" ht="15" customHeight="1" x14ac:dyDescent="0.25">
      <c r="A364" s="3">
        <v>356</v>
      </c>
      <c r="B364" s="41" t="s">
        <v>175</v>
      </c>
      <c r="C364" s="41" t="s">
        <v>452</v>
      </c>
      <c r="D364" s="41" t="s">
        <v>660</v>
      </c>
      <c r="E364" s="16" t="s">
        <v>186</v>
      </c>
      <c r="F364" s="43">
        <v>662.52</v>
      </c>
      <c r="G364" s="77" t="s">
        <v>929</v>
      </c>
      <c r="K364" s="249"/>
      <c r="L364" s="249"/>
    </row>
    <row r="365" spans="1:12" s="1" customFormat="1" ht="15" customHeight="1" x14ac:dyDescent="0.25">
      <c r="A365" s="3">
        <v>357</v>
      </c>
      <c r="B365" s="41" t="s">
        <v>165</v>
      </c>
      <c r="C365" s="41" t="s">
        <v>453</v>
      </c>
      <c r="D365" s="41" t="s">
        <v>727</v>
      </c>
      <c r="E365" s="16" t="s">
        <v>186</v>
      </c>
      <c r="F365" s="43">
        <v>157.54</v>
      </c>
      <c r="G365" s="79" t="s">
        <v>925</v>
      </c>
      <c r="K365" s="249"/>
      <c r="L365" s="249"/>
    </row>
    <row r="366" spans="1:12" s="1" customFormat="1" ht="15" customHeight="1" x14ac:dyDescent="0.25">
      <c r="A366" s="3">
        <v>358</v>
      </c>
      <c r="B366" s="41" t="s">
        <v>170</v>
      </c>
      <c r="C366" s="41" t="s">
        <v>588</v>
      </c>
      <c r="D366" s="41" t="s">
        <v>840</v>
      </c>
      <c r="E366" s="16" t="s">
        <v>187</v>
      </c>
      <c r="F366" s="43">
        <v>171.42</v>
      </c>
      <c r="G366" s="80" t="s">
        <v>929</v>
      </c>
      <c r="K366" s="249"/>
      <c r="L366" s="249"/>
    </row>
    <row r="367" spans="1:12" s="1" customFormat="1" ht="15" customHeight="1" x14ac:dyDescent="0.25">
      <c r="A367" s="3">
        <v>359</v>
      </c>
      <c r="B367" s="41" t="s">
        <v>165</v>
      </c>
      <c r="C367" s="41" t="s">
        <v>454</v>
      </c>
      <c r="D367" s="41" t="s">
        <v>848</v>
      </c>
      <c r="E367" s="16" t="s">
        <v>186</v>
      </c>
      <c r="F367" s="43">
        <v>4547.0600000000004</v>
      </c>
      <c r="G367" s="80" t="s">
        <v>933</v>
      </c>
      <c r="K367" s="249"/>
      <c r="L367" s="249"/>
    </row>
    <row r="368" spans="1:12" s="1" customFormat="1" ht="15" customHeight="1" x14ac:dyDescent="0.25">
      <c r="A368" s="3">
        <v>360</v>
      </c>
      <c r="B368" s="41" t="s">
        <v>173</v>
      </c>
      <c r="C368" s="41" t="s">
        <v>455</v>
      </c>
      <c r="D368" s="41" t="s">
        <v>638</v>
      </c>
      <c r="E368" s="16" t="s">
        <v>186</v>
      </c>
      <c r="F368" s="43">
        <v>1189.94</v>
      </c>
      <c r="G368" s="78" t="s">
        <v>928</v>
      </c>
      <c r="K368" s="249"/>
      <c r="L368" s="249"/>
    </row>
    <row r="369" spans="1:12" s="1" customFormat="1" ht="15" customHeight="1" x14ac:dyDescent="0.25">
      <c r="A369" s="3">
        <v>361</v>
      </c>
      <c r="B369" s="41" t="s">
        <v>167</v>
      </c>
      <c r="C369" s="41" t="s">
        <v>456</v>
      </c>
      <c r="D369" s="41" t="s">
        <v>849</v>
      </c>
      <c r="E369" s="16" t="s">
        <v>186</v>
      </c>
      <c r="F369" s="43">
        <v>287.5</v>
      </c>
      <c r="G369" s="79" t="s">
        <v>929</v>
      </c>
      <c r="K369" s="249"/>
      <c r="L369" s="249"/>
    </row>
    <row r="370" spans="1:12" s="1" customFormat="1" ht="15" customHeight="1" x14ac:dyDescent="0.25">
      <c r="A370" s="3">
        <v>362</v>
      </c>
      <c r="B370" s="41" t="s">
        <v>165</v>
      </c>
      <c r="C370" s="41" t="s">
        <v>457</v>
      </c>
      <c r="D370" s="41" t="s">
        <v>850</v>
      </c>
      <c r="E370" s="16" t="s">
        <v>186</v>
      </c>
      <c r="F370" s="43">
        <v>24471.879999999997</v>
      </c>
      <c r="G370" s="78" t="s">
        <v>948</v>
      </c>
      <c r="K370" s="249"/>
      <c r="L370" s="249"/>
    </row>
    <row r="371" spans="1:12" s="1" customFormat="1" ht="15" customHeight="1" x14ac:dyDescent="0.25">
      <c r="A371" s="3">
        <v>363</v>
      </c>
      <c r="B371" s="41" t="s">
        <v>165</v>
      </c>
      <c r="C371" s="41" t="s">
        <v>457</v>
      </c>
      <c r="D371" s="41" t="s">
        <v>851</v>
      </c>
      <c r="E371" s="16" t="s">
        <v>186</v>
      </c>
      <c r="F371" s="43">
        <v>9420.51</v>
      </c>
      <c r="G371" s="80" t="s">
        <v>933</v>
      </c>
      <c r="K371" s="249"/>
      <c r="L371" s="249"/>
    </row>
    <row r="372" spans="1:12" s="1" customFormat="1" ht="15" customHeight="1" x14ac:dyDescent="0.25">
      <c r="A372" s="3">
        <v>364</v>
      </c>
      <c r="B372" s="41" t="s">
        <v>171</v>
      </c>
      <c r="C372" s="41" t="s">
        <v>458</v>
      </c>
      <c r="D372" s="41" t="s">
        <v>852</v>
      </c>
      <c r="E372" s="16" t="s">
        <v>186</v>
      </c>
      <c r="F372" s="43">
        <v>831.7</v>
      </c>
      <c r="G372" s="78" t="s">
        <v>937</v>
      </c>
      <c r="K372" s="249"/>
      <c r="L372" s="249"/>
    </row>
    <row r="373" spans="1:12" s="1" customFormat="1" ht="15" customHeight="1" x14ac:dyDescent="0.25">
      <c r="A373" s="3">
        <v>365</v>
      </c>
      <c r="B373" s="41" t="s">
        <v>168</v>
      </c>
      <c r="C373" s="41" t="s">
        <v>459</v>
      </c>
      <c r="D373" s="41" t="s">
        <v>853</v>
      </c>
      <c r="E373" s="16" t="s">
        <v>186</v>
      </c>
      <c r="F373" s="43">
        <v>9952.4000000000196</v>
      </c>
      <c r="G373" s="78" t="s">
        <v>944</v>
      </c>
      <c r="K373" s="249"/>
      <c r="L373" s="249"/>
    </row>
    <row r="374" spans="1:12" s="1" customFormat="1" ht="15" customHeight="1" x14ac:dyDescent="0.25">
      <c r="A374" s="3">
        <v>366</v>
      </c>
      <c r="B374" s="41" t="s">
        <v>164</v>
      </c>
      <c r="C374" s="41" t="s">
        <v>460</v>
      </c>
      <c r="D374" s="41" t="s">
        <v>854</v>
      </c>
      <c r="E374" s="16" t="s">
        <v>186</v>
      </c>
      <c r="F374" s="43">
        <v>262.31</v>
      </c>
      <c r="G374" s="78" t="s">
        <v>941</v>
      </c>
      <c r="K374" s="249"/>
      <c r="L374" s="249"/>
    </row>
    <row r="375" spans="1:12" s="1" customFormat="1" ht="15" customHeight="1" x14ac:dyDescent="0.25">
      <c r="A375" s="3">
        <v>367</v>
      </c>
      <c r="B375" s="41" t="s">
        <v>171</v>
      </c>
      <c r="C375" s="41" t="s">
        <v>461</v>
      </c>
      <c r="D375" s="41" t="s">
        <v>584</v>
      </c>
      <c r="E375" s="16" t="s">
        <v>186</v>
      </c>
      <c r="F375" s="43">
        <v>2122.3200000000002</v>
      </c>
      <c r="G375" s="78" t="s">
        <v>937</v>
      </c>
      <c r="K375" s="249"/>
      <c r="L375" s="249"/>
    </row>
    <row r="376" spans="1:12" s="1" customFormat="1" ht="15" customHeight="1" x14ac:dyDescent="0.25">
      <c r="A376" s="3">
        <v>368</v>
      </c>
      <c r="B376" s="41" t="s">
        <v>165</v>
      </c>
      <c r="C376" s="41" t="s">
        <v>462</v>
      </c>
      <c r="D376" s="41" t="s">
        <v>855</v>
      </c>
      <c r="E376" s="16" t="s">
        <v>186</v>
      </c>
      <c r="F376" s="43">
        <v>4275.6899999999996</v>
      </c>
      <c r="G376" s="78" t="s">
        <v>948</v>
      </c>
      <c r="K376" s="249"/>
      <c r="L376" s="249"/>
    </row>
    <row r="377" spans="1:12" s="1" customFormat="1" ht="15" customHeight="1" x14ac:dyDescent="0.25">
      <c r="A377" s="3">
        <v>369</v>
      </c>
      <c r="B377" s="41" t="s">
        <v>165</v>
      </c>
      <c r="C377" s="41" t="s">
        <v>463</v>
      </c>
      <c r="D377" s="41" t="s">
        <v>847</v>
      </c>
      <c r="E377" s="16" t="s">
        <v>186</v>
      </c>
      <c r="F377" s="43">
        <v>781.48000000000013</v>
      </c>
      <c r="G377" s="78" t="s">
        <v>924</v>
      </c>
      <c r="K377" s="249"/>
      <c r="L377" s="249"/>
    </row>
    <row r="378" spans="1:12" s="1" customFormat="1" ht="15" customHeight="1" x14ac:dyDescent="0.25">
      <c r="A378" s="3">
        <v>370</v>
      </c>
      <c r="B378" s="41" t="s">
        <v>165</v>
      </c>
      <c r="C378" s="41" t="s">
        <v>464</v>
      </c>
      <c r="D378" s="41" t="s">
        <v>856</v>
      </c>
      <c r="E378" s="16" t="s">
        <v>186</v>
      </c>
      <c r="F378" s="43">
        <v>454.54999999999995</v>
      </c>
      <c r="G378" s="78" t="s">
        <v>937</v>
      </c>
      <c r="K378" s="249"/>
      <c r="L378" s="249"/>
    </row>
    <row r="379" spans="1:12" s="1" customFormat="1" ht="15" customHeight="1" x14ac:dyDescent="0.25">
      <c r="A379" s="3">
        <v>371</v>
      </c>
      <c r="B379" s="41" t="s">
        <v>168</v>
      </c>
      <c r="C379" s="41" t="s">
        <v>465</v>
      </c>
      <c r="D379" s="41" t="s">
        <v>857</v>
      </c>
      <c r="E379" s="16" t="s">
        <v>186</v>
      </c>
      <c r="F379" s="43">
        <v>38.39</v>
      </c>
      <c r="G379" s="78" t="s">
        <v>942</v>
      </c>
      <c r="K379" s="249"/>
      <c r="L379" s="249"/>
    </row>
    <row r="380" spans="1:12" s="1" customFormat="1" ht="15" customHeight="1" x14ac:dyDescent="0.25">
      <c r="A380" s="3">
        <v>372</v>
      </c>
      <c r="B380" s="41" t="s">
        <v>165</v>
      </c>
      <c r="C380" s="41" t="s">
        <v>466</v>
      </c>
      <c r="D380" s="41" t="s">
        <v>858</v>
      </c>
      <c r="E380" s="16" t="s">
        <v>186</v>
      </c>
      <c r="F380" s="43">
        <v>199.81</v>
      </c>
      <c r="G380" s="78" t="s">
        <v>976</v>
      </c>
      <c r="K380" s="249"/>
      <c r="L380" s="249"/>
    </row>
    <row r="381" spans="1:12" s="1" customFormat="1" ht="15" customHeight="1" x14ac:dyDescent="0.25">
      <c r="A381" s="3">
        <v>373</v>
      </c>
      <c r="B381" s="41" t="s">
        <v>165</v>
      </c>
      <c r="C381" s="41" t="s">
        <v>467</v>
      </c>
      <c r="D381" s="41" t="s">
        <v>859</v>
      </c>
      <c r="E381" s="16" t="s">
        <v>186</v>
      </c>
      <c r="F381" s="43">
        <v>3955.1900000000005</v>
      </c>
      <c r="G381" s="78" t="s">
        <v>949</v>
      </c>
      <c r="K381" s="249"/>
      <c r="L381" s="249"/>
    </row>
    <row r="382" spans="1:12" s="1" customFormat="1" ht="15" customHeight="1" x14ac:dyDescent="0.25">
      <c r="A382" s="3">
        <v>374</v>
      </c>
      <c r="B382" s="41" t="s">
        <v>167</v>
      </c>
      <c r="C382" s="41" t="s">
        <v>589</v>
      </c>
      <c r="D382" s="41" t="s">
        <v>634</v>
      </c>
      <c r="E382" s="16" t="s">
        <v>187</v>
      </c>
      <c r="F382" s="43">
        <v>4899.16</v>
      </c>
      <c r="G382" s="78" t="s">
        <v>957</v>
      </c>
      <c r="K382" s="249"/>
      <c r="L382" s="249"/>
    </row>
    <row r="383" spans="1:12" s="1" customFormat="1" ht="15" customHeight="1" x14ac:dyDescent="0.25">
      <c r="A383" s="3">
        <v>375</v>
      </c>
      <c r="B383" s="41" t="s">
        <v>165</v>
      </c>
      <c r="C383" s="41" t="s">
        <v>985</v>
      </c>
      <c r="D383" s="41" t="s">
        <v>702</v>
      </c>
      <c r="E383" s="16" t="s">
        <v>186</v>
      </c>
      <c r="F383" s="43">
        <v>219.36</v>
      </c>
      <c r="G383" s="78" t="s">
        <v>988</v>
      </c>
      <c r="K383" s="249"/>
      <c r="L383" s="249"/>
    </row>
    <row r="384" spans="1:12" s="1" customFormat="1" ht="15" customHeight="1" x14ac:dyDescent="0.25">
      <c r="A384" s="3">
        <v>376</v>
      </c>
      <c r="B384" s="41" t="s">
        <v>175</v>
      </c>
      <c r="C384" s="41" t="s">
        <v>468</v>
      </c>
      <c r="D384" s="41" t="s">
        <v>860</v>
      </c>
      <c r="E384" s="16" t="s">
        <v>186</v>
      </c>
      <c r="F384" s="43">
        <v>399.1</v>
      </c>
      <c r="G384" s="78" t="s">
        <v>939</v>
      </c>
      <c r="K384" s="249"/>
      <c r="L384" s="249"/>
    </row>
    <row r="385" spans="1:12" s="1" customFormat="1" ht="15" customHeight="1" x14ac:dyDescent="0.25">
      <c r="A385" s="3">
        <v>377</v>
      </c>
      <c r="B385" s="41" t="s">
        <v>173</v>
      </c>
      <c r="C385" s="41" t="s">
        <v>469</v>
      </c>
      <c r="D385" s="41" t="s">
        <v>669</v>
      </c>
      <c r="E385" s="16" t="s">
        <v>186</v>
      </c>
      <c r="F385" s="43">
        <v>3713.0000000000005</v>
      </c>
      <c r="G385" s="78" t="s">
        <v>935</v>
      </c>
      <c r="K385" s="249"/>
      <c r="L385" s="249"/>
    </row>
    <row r="386" spans="1:12" s="1" customFormat="1" ht="15" customHeight="1" x14ac:dyDescent="0.25">
      <c r="A386" s="3">
        <v>378</v>
      </c>
      <c r="B386" s="41" t="s">
        <v>169</v>
      </c>
      <c r="C386" s="41" t="s">
        <v>590</v>
      </c>
      <c r="D386" s="41" t="s">
        <v>666</v>
      </c>
      <c r="E386" s="16" t="s">
        <v>187</v>
      </c>
      <c r="F386" s="43">
        <v>1047.94</v>
      </c>
      <c r="G386" s="78" t="s">
        <v>948</v>
      </c>
      <c r="K386" s="249"/>
      <c r="L386" s="249"/>
    </row>
    <row r="387" spans="1:12" s="1" customFormat="1" ht="15" customHeight="1" x14ac:dyDescent="0.25">
      <c r="A387" s="3">
        <v>379</v>
      </c>
      <c r="B387" s="41" t="s">
        <v>165</v>
      </c>
      <c r="C387" s="41" t="s">
        <v>470</v>
      </c>
      <c r="D387" s="41" t="s">
        <v>712</v>
      </c>
      <c r="E387" s="16" t="s">
        <v>186</v>
      </c>
      <c r="F387" s="43">
        <v>42618.439999999937</v>
      </c>
      <c r="G387" s="78" t="s">
        <v>937</v>
      </c>
      <c r="K387" s="249"/>
      <c r="L387" s="249"/>
    </row>
    <row r="388" spans="1:12" s="1" customFormat="1" ht="15" customHeight="1" x14ac:dyDescent="0.25">
      <c r="A388" s="3">
        <v>380</v>
      </c>
      <c r="B388" s="41" t="s">
        <v>183</v>
      </c>
      <c r="C388" s="41" t="s">
        <v>471</v>
      </c>
      <c r="D388" s="41" t="s">
        <v>861</v>
      </c>
      <c r="E388" s="16" t="s">
        <v>186</v>
      </c>
      <c r="F388" s="43">
        <v>1671.1999999999998</v>
      </c>
      <c r="G388" s="79" t="s">
        <v>937</v>
      </c>
      <c r="K388" s="249"/>
      <c r="L388" s="249"/>
    </row>
    <row r="389" spans="1:12" s="1" customFormat="1" ht="15" customHeight="1" x14ac:dyDescent="0.25">
      <c r="A389" s="3">
        <v>382</v>
      </c>
      <c r="B389" s="41" t="s">
        <v>164</v>
      </c>
      <c r="C389" s="41" t="s">
        <v>472</v>
      </c>
      <c r="D389" s="41" t="s">
        <v>862</v>
      </c>
      <c r="E389" s="16" t="s">
        <v>186</v>
      </c>
      <c r="F389" s="43">
        <v>35.63999999999993</v>
      </c>
      <c r="G389" s="80" t="s">
        <v>929</v>
      </c>
      <c r="K389" s="249"/>
      <c r="L389" s="249"/>
    </row>
    <row r="390" spans="1:12" s="1" customFormat="1" ht="15" customHeight="1" x14ac:dyDescent="0.25">
      <c r="A390" s="3">
        <v>383</v>
      </c>
      <c r="B390" s="41" t="s">
        <v>173</v>
      </c>
      <c r="C390" s="41" t="s">
        <v>473</v>
      </c>
      <c r="D390" s="41" t="s">
        <v>863</v>
      </c>
      <c r="E390" s="16" t="s">
        <v>186</v>
      </c>
      <c r="F390" s="43">
        <v>2989.5000000000009</v>
      </c>
      <c r="G390" s="79" t="s">
        <v>977</v>
      </c>
      <c r="K390" s="249"/>
      <c r="L390" s="249"/>
    </row>
    <row r="391" spans="1:12" s="1" customFormat="1" ht="15" customHeight="1" x14ac:dyDescent="0.25">
      <c r="A391" s="3">
        <v>384</v>
      </c>
      <c r="B391" s="41" t="s">
        <v>165</v>
      </c>
      <c r="C391" s="41" t="s">
        <v>474</v>
      </c>
      <c r="D391" s="41" t="s">
        <v>864</v>
      </c>
      <c r="E391" s="16" t="s">
        <v>186</v>
      </c>
      <c r="F391" s="43">
        <v>623.79</v>
      </c>
      <c r="G391" s="80" t="s">
        <v>933</v>
      </c>
      <c r="K391" s="249"/>
      <c r="L391" s="249"/>
    </row>
    <row r="392" spans="1:12" s="1" customFormat="1" ht="15" customHeight="1" x14ac:dyDescent="0.25">
      <c r="A392" s="3">
        <v>385</v>
      </c>
      <c r="B392" s="41" t="s">
        <v>165</v>
      </c>
      <c r="C392" s="41" t="s">
        <v>475</v>
      </c>
      <c r="D392" s="41" t="s">
        <v>865</v>
      </c>
      <c r="E392" s="16" t="s">
        <v>186</v>
      </c>
      <c r="F392" s="43">
        <v>332.17999999999984</v>
      </c>
      <c r="G392" s="78" t="s">
        <v>945</v>
      </c>
      <c r="K392" s="249"/>
      <c r="L392" s="249"/>
    </row>
    <row r="393" spans="1:12" s="1" customFormat="1" ht="15" customHeight="1" x14ac:dyDescent="0.25">
      <c r="A393" s="3">
        <v>386</v>
      </c>
      <c r="B393" s="41" t="s">
        <v>166</v>
      </c>
      <c r="C393" s="41" t="s">
        <v>476</v>
      </c>
      <c r="D393" s="41" t="s">
        <v>634</v>
      </c>
      <c r="E393" s="16" t="s">
        <v>186</v>
      </c>
      <c r="F393" s="43">
        <v>2374.2400000000002</v>
      </c>
      <c r="G393" s="78" t="s">
        <v>978</v>
      </c>
      <c r="K393" s="249"/>
      <c r="L393" s="249"/>
    </row>
    <row r="394" spans="1:12" s="1" customFormat="1" ht="15" customHeight="1" x14ac:dyDescent="0.25">
      <c r="A394" s="3">
        <v>387</v>
      </c>
      <c r="B394" s="41" t="s">
        <v>169</v>
      </c>
      <c r="C394" s="41" t="s">
        <v>591</v>
      </c>
      <c r="D394" s="41" t="s">
        <v>866</v>
      </c>
      <c r="E394" s="16" t="s">
        <v>187</v>
      </c>
      <c r="F394" s="43">
        <v>20.39</v>
      </c>
      <c r="G394" s="78" t="s">
        <v>939</v>
      </c>
      <c r="K394" s="249"/>
      <c r="L394" s="249"/>
    </row>
    <row r="395" spans="1:12" s="1" customFormat="1" ht="15" customHeight="1" x14ac:dyDescent="0.25">
      <c r="A395" s="3">
        <v>388</v>
      </c>
      <c r="B395" s="41" t="s">
        <v>168</v>
      </c>
      <c r="C395" s="41" t="s">
        <v>591</v>
      </c>
      <c r="D395" s="41" t="s">
        <v>702</v>
      </c>
      <c r="E395" s="16" t="s">
        <v>187</v>
      </c>
      <c r="F395" s="43">
        <v>493.63999999999993</v>
      </c>
      <c r="G395" s="78" t="s">
        <v>939</v>
      </c>
      <c r="K395" s="249"/>
      <c r="L395" s="249"/>
    </row>
    <row r="396" spans="1:12" s="1" customFormat="1" ht="15" customHeight="1" x14ac:dyDescent="0.25">
      <c r="A396" s="3">
        <v>390</v>
      </c>
      <c r="B396" s="41" t="s">
        <v>167</v>
      </c>
      <c r="C396" s="41" t="s">
        <v>477</v>
      </c>
      <c r="D396" s="41" t="s">
        <v>867</v>
      </c>
      <c r="E396" s="16" t="s">
        <v>186</v>
      </c>
      <c r="F396" s="43">
        <v>90.07</v>
      </c>
      <c r="G396" s="78" t="s">
        <v>935</v>
      </c>
      <c r="K396" s="249"/>
      <c r="L396" s="249"/>
    </row>
    <row r="397" spans="1:12" s="1" customFormat="1" ht="15" customHeight="1" x14ac:dyDescent="0.25">
      <c r="A397" s="3">
        <v>391</v>
      </c>
      <c r="B397" s="41" t="s">
        <v>170</v>
      </c>
      <c r="C397" s="41" t="s">
        <v>592</v>
      </c>
      <c r="D397" s="41" t="s">
        <v>868</v>
      </c>
      <c r="E397" s="16" t="s">
        <v>187</v>
      </c>
      <c r="F397" s="43">
        <v>171.42</v>
      </c>
      <c r="G397" s="78" t="s">
        <v>929</v>
      </c>
      <c r="K397" s="249"/>
      <c r="L397" s="249"/>
    </row>
    <row r="398" spans="1:12" s="1" customFormat="1" ht="15" customHeight="1" x14ac:dyDescent="0.25">
      <c r="A398" s="3">
        <v>392</v>
      </c>
      <c r="B398" s="41" t="s">
        <v>165</v>
      </c>
      <c r="C398" s="41" t="s">
        <v>478</v>
      </c>
      <c r="D398" s="41" t="s">
        <v>869</v>
      </c>
      <c r="E398" s="16" t="s">
        <v>186</v>
      </c>
      <c r="F398" s="43">
        <v>473.22</v>
      </c>
      <c r="G398" s="77" t="s">
        <v>933</v>
      </c>
      <c r="K398" s="249"/>
      <c r="L398" s="249"/>
    </row>
    <row r="399" spans="1:12" s="1" customFormat="1" ht="15" customHeight="1" x14ac:dyDescent="0.25">
      <c r="A399" s="3">
        <v>393</v>
      </c>
      <c r="B399" s="41" t="s">
        <v>172</v>
      </c>
      <c r="C399" s="41" t="s">
        <v>479</v>
      </c>
      <c r="D399" s="41" t="s">
        <v>744</v>
      </c>
      <c r="E399" s="16" t="s">
        <v>186</v>
      </c>
      <c r="F399" s="43">
        <v>623.79</v>
      </c>
      <c r="G399" s="78" t="s">
        <v>933</v>
      </c>
      <c r="K399" s="249"/>
      <c r="L399" s="249"/>
    </row>
    <row r="400" spans="1:12" s="1" customFormat="1" ht="15" customHeight="1" x14ac:dyDescent="0.25">
      <c r="A400" s="3">
        <v>394</v>
      </c>
      <c r="B400" s="41" t="s">
        <v>172</v>
      </c>
      <c r="C400" s="41" t="s">
        <v>480</v>
      </c>
      <c r="D400" s="41" t="s">
        <v>870</v>
      </c>
      <c r="E400" s="16" t="s">
        <v>186</v>
      </c>
      <c r="F400" s="43">
        <v>1623.44</v>
      </c>
      <c r="G400" s="78" t="s">
        <v>933</v>
      </c>
      <c r="K400" s="249"/>
      <c r="L400" s="249"/>
    </row>
    <row r="401" spans="1:12" s="1" customFormat="1" ht="15" customHeight="1" x14ac:dyDescent="0.25">
      <c r="A401" s="3">
        <v>395</v>
      </c>
      <c r="B401" s="41" t="s">
        <v>168</v>
      </c>
      <c r="C401" s="41" t="s">
        <v>481</v>
      </c>
      <c r="D401" s="41" t="s">
        <v>686</v>
      </c>
      <c r="E401" s="16" t="s">
        <v>186</v>
      </c>
      <c r="F401" s="43">
        <v>1173.83</v>
      </c>
      <c r="G401" s="77" t="s">
        <v>929</v>
      </c>
      <c r="K401" s="249"/>
      <c r="L401" s="249"/>
    </row>
    <row r="402" spans="1:12" s="1" customFormat="1" ht="15" customHeight="1" x14ac:dyDescent="0.25">
      <c r="A402" s="3">
        <v>396</v>
      </c>
      <c r="B402" s="41" t="s">
        <v>165</v>
      </c>
      <c r="C402" s="41" t="s">
        <v>481</v>
      </c>
      <c r="D402" s="41" t="s">
        <v>871</v>
      </c>
      <c r="E402" s="16" t="s">
        <v>186</v>
      </c>
      <c r="F402" s="43">
        <v>2912.2999999999997</v>
      </c>
      <c r="G402" s="77" t="s">
        <v>933</v>
      </c>
      <c r="K402" s="249"/>
      <c r="L402" s="249"/>
    </row>
    <row r="403" spans="1:12" s="1" customFormat="1" ht="15" customHeight="1" x14ac:dyDescent="0.25">
      <c r="A403" s="3">
        <v>397</v>
      </c>
      <c r="B403" s="41" t="s">
        <v>173</v>
      </c>
      <c r="C403" s="41" t="s">
        <v>481</v>
      </c>
      <c r="D403" s="41" t="s">
        <v>872</v>
      </c>
      <c r="E403" s="16" t="s">
        <v>186</v>
      </c>
      <c r="F403" s="43">
        <v>4642.4100000000008</v>
      </c>
      <c r="G403" s="77" t="s">
        <v>933</v>
      </c>
      <c r="K403" s="249"/>
      <c r="L403" s="249"/>
    </row>
    <row r="404" spans="1:12" s="1" customFormat="1" ht="15" customHeight="1" x14ac:dyDescent="0.25">
      <c r="A404" s="3">
        <v>398</v>
      </c>
      <c r="B404" s="41" t="s">
        <v>167</v>
      </c>
      <c r="C404" s="41" t="s">
        <v>481</v>
      </c>
      <c r="D404" s="41" t="s">
        <v>609</v>
      </c>
      <c r="E404" s="16" t="s">
        <v>186</v>
      </c>
      <c r="F404" s="43">
        <v>297.49</v>
      </c>
      <c r="G404" s="78" t="s">
        <v>966</v>
      </c>
      <c r="K404" s="249"/>
      <c r="L404" s="249"/>
    </row>
    <row r="405" spans="1:12" s="1" customFormat="1" ht="15" customHeight="1" x14ac:dyDescent="0.25">
      <c r="A405" s="3">
        <v>399</v>
      </c>
      <c r="B405" s="41" t="s">
        <v>176</v>
      </c>
      <c r="C405" s="41" t="s">
        <v>482</v>
      </c>
      <c r="D405" s="41" t="s">
        <v>873</v>
      </c>
      <c r="E405" s="16" t="s">
        <v>186</v>
      </c>
      <c r="F405" s="43">
        <v>220.96999999999997</v>
      </c>
      <c r="G405" s="78" t="s">
        <v>928</v>
      </c>
      <c r="K405" s="249"/>
      <c r="L405" s="249"/>
    </row>
    <row r="406" spans="1:12" s="1" customFormat="1" ht="15" customHeight="1" x14ac:dyDescent="0.25">
      <c r="A406" s="3">
        <v>400</v>
      </c>
      <c r="B406" s="41" t="s">
        <v>167</v>
      </c>
      <c r="C406" s="41" t="s">
        <v>483</v>
      </c>
      <c r="D406" s="41" t="s">
        <v>874</v>
      </c>
      <c r="E406" s="16" t="s">
        <v>186</v>
      </c>
      <c r="F406" s="43">
        <v>84.5</v>
      </c>
      <c r="G406" s="77" t="s">
        <v>935</v>
      </c>
      <c r="K406" s="249"/>
      <c r="L406" s="249"/>
    </row>
    <row r="407" spans="1:12" s="1" customFormat="1" ht="15" customHeight="1" x14ac:dyDescent="0.25">
      <c r="A407" s="3">
        <v>401</v>
      </c>
      <c r="B407" s="41" t="s">
        <v>167</v>
      </c>
      <c r="C407" s="41" t="s">
        <v>484</v>
      </c>
      <c r="D407" s="41" t="s">
        <v>689</v>
      </c>
      <c r="E407" s="16" t="s">
        <v>186</v>
      </c>
      <c r="F407" s="43">
        <v>604.78</v>
      </c>
      <c r="G407" s="78" t="s">
        <v>929</v>
      </c>
      <c r="K407" s="249"/>
      <c r="L407" s="249"/>
    </row>
    <row r="408" spans="1:12" s="1" customFormat="1" ht="15" customHeight="1" x14ac:dyDescent="0.25">
      <c r="A408" s="3">
        <v>402</v>
      </c>
      <c r="B408" s="41" t="s">
        <v>165</v>
      </c>
      <c r="C408" s="41" t="s">
        <v>485</v>
      </c>
      <c r="D408" s="41" t="s">
        <v>787</v>
      </c>
      <c r="E408" s="16" t="s">
        <v>186</v>
      </c>
      <c r="F408" s="43">
        <v>451.71</v>
      </c>
      <c r="G408" s="77" t="s">
        <v>933</v>
      </c>
      <c r="K408" s="249"/>
      <c r="L408" s="249"/>
    </row>
    <row r="409" spans="1:12" s="1" customFormat="1" ht="15" customHeight="1" x14ac:dyDescent="0.25">
      <c r="A409" s="3">
        <v>403</v>
      </c>
      <c r="B409" s="41" t="s">
        <v>177</v>
      </c>
      <c r="C409" s="41" t="s">
        <v>486</v>
      </c>
      <c r="D409" s="41" t="s">
        <v>645</v>
      </c>
      <c r="E409" s="16" t="s">
        <v>186</v>
      </c>
      <c r="F409" s="43">
        <v>34316.030000000006</v>
      </c>
      <c r="G409" s="78" t="s">
        <v>948</v>
      </c>
      <c r="K409" s="249"/>
      <c r="L409" s="249"/>
    </row>
    <row r="410" spans="1:12" s="1" customFormat="1" ht="15" customHeight="1" x14ac:dyDescent="0.25">
      <c r="A410" s="3">
        <v>404</v>
      </c>
      <c r="B410" s="41" t="s">
        <v>172</v>
      </c>
      <c r="C410" s="41" t="s">
        <v>486</v>
      </c>
      <c r="D410" s="41" t="s">
        <v>764</v>
      </c>
      <c r="E410" s="16" t="s">
        <v>186</v>
      </c>
      <c r="F410" s="43">
        <v>697.18</v>
      </c>
      <c r="G410" s="78" t="s">
        <v>933</v>
      </c>
      <c r="K410" s="249"/>
      <c r="L410" s="249"/>
    </row>
    <row r="411" spans="1:12" s="1" customFormat="1" ht="15" customHeight="1" x14ac:dyDescent="0.25">
      <c r="A411" s="3">
        <v>405</v>
      </c>
      <c r="B411" s="41" t="s">
        <v>166</v>
      </c>
      <c r="C411" s="41" t="s">
        <v>487</v>
      </c>
      <c r="D411" s="41" t="s">
        <v>689</v>
      </c>
      <c r="E411" s="16" t="s">
        <v>186</v>
      </c>
      <c r="F411" s="43">
        <v>1973.3700000000001</v>
      </c>
      <c r="G411" s="78" t="s">
        <v>928</v>
      </c>
      <c r="K411" s="249"/>
      <c r="L411" s="249"/>
    </row>
    <row r="412" spans="1:12" s="1" customFormat="1" ht="15" customHeight="1" x14ac:dyDescent="0.25">
      <c r="A412" s="3">
        <v>406</v>
      </c>
      <c r="B412" s="41" t="s">
        <v>172</v>
      </c>
      <c r="C412" s="41" t="s">
        <v>593</v>
      </c>
      <c r="D412" s="41" t="s">
        <v>875</v>
      </c>
      <c r="E412" s="16" t="s">
        <v>187</v>
      </c>
      <c r="F412" s="43">
        <v>320.3</v>
      </c>
      <c r="G412" s="78" t="s">
        <v>933</v>
      </c>
      <c r="K412" s="249"/>
      <c r="L412" s="249"/>
    </row>
    <row r="413" spans="1:12" s="1" customFormat="1" ht="15" customHeight="1" x14ac:dyDescent="0.25">
      <c r="A413" s="3">
        <v>407</v>
      </c>
      <c r="B413" s="41" t="s">
        <v>167</v>
      </c>
      <c r="C413" s="41" t="s">
        <v>594</v>
      </c>
      <c r="D413" s="41" t="s">
        <v>876</v>
      </c>
      <c r="E413" s="16" t="s">
        <v>187</v>
      </c>
      <c r="F413" s="43">
        <v>626.2399999999999</v>
      </c>
      <c r="G413" s="78" t="s">
        <v>944</v>
      </c>
      <c r="K413" s="249"/>
      <c r="L413" s="249"/>
    </row>
    <row r="414" spans="1:12" s="1" customFormat="1" ht="15" customHeight="1" x14ac:dyDescent="0.25">
      <c r="A414" s="3">
        <v>408</v>
      </c>
      <c r="B414" s="41" t="s">
        <v>164</v>
      </c>
      <c r="C414" s="41" t="s">
        <v>488</v>
      </c>
      <c r="D414" s="41" t="s">
        <v>710</v>
      </c>
      <c r="E414" s="16" t="s">
        <v>186</v>
      </c>
      <c r="F414" s="43">
        <v>45.650000000000091</v>
      </c>
      <c r="G414" s="78" t="s">
        <v>942</v>
      </c>
      <c r="K414" s="249"/>
      <c r="L414" s="249"/>
    </row>
    <row r="415" spans="1:12" s="1" customFormat="1" ht="15" customHeight="1" x14ac:dyDescent="0.25">
      <c r="A415" s="3">
        <v>409</v>
      </c>
      <c r="B415" s="41" t="s">
        <v>167</v>
      </c>
      <c r="C415" s="41" t="s">
        <v>595</v>
      </c>
      <c r="D415" s="41" t="s">
        <v>877</v>
      </c>
      <c r="E415" s="16" t="s">
        <v>187</v>
      </c>
      <c r="F415" s="43">
        <v>2424.6899999999996</v>
      </c>
      <c r="G415" s="78" t="s">
        <v>937</v>
      </c>
      <c r="K415" s="249"/>
      <c r="L415" s="249"/>
    </row>
    <row r="416" spans="1:12" s="1" customFormat="1" ht="15" customHeight="1" x14ac:dyDescent="0.25">
      <c r="A416" s="3">
        <v>410</v>
      </c>
      <c r="B416" s="41" t="s">
        <v>170</v>
      </c>
      <c r="C416" s="41" t="s">
        <v>489</v>
      </c>
      <c r="D416" s="41" t="s">
        <v>630</v>
      </c>
      <c r="E416" s="16" t="s">
        <v>186</v>
      </c>
      <c r="F416" s="43">
        <v>3627.9100000000003</v>
      </c>
      <c r="G416" s="77" t="s">
        <v>929</v>
      </c>
      <c r="K416" s="249"/>
      <c r="L416" s="249"/>
    </row>
    <row r="417" spans="1:12" s="1" customFormat="1" ht="15" customHeight="1" x14ac:dyDescent="0.25">
      <c r="A417" s="3">
        <v>411</v>
      </c>
      <c r="B417" s="41" t="s">
        <v>179</v>
      </c>
      <c r="C417" s="41" t="s">
        <v>596</v>
      </c>
      <c r="D417" s="41" t="s">
        <v>878</v>
      </c>
      <c r="E417" s="16" t="s">
        <v>187</v>
      </c>
      <c r="F417" s="43">
        <v>3036.96</v>
      </c>
      <c r="G417" s="78" t="s">
        <v>948</v>
      </c>
      <c r="K417" s="249"/>
      <c r="L417" s="249"/>
    </row>
    <row r="418" spans="1:12" s="1" customFormat="1" ht="15" customHeight="1" x14ac:dyDescent="0.25">
      <c r="A418" s="3">
        <v>412</v>
      </c>
      <c r="B418" s="41" t="s">
        <v>167</v>
      </c>
      <c r="C418" s="41" t="s">
        <v>490</v>
      </c>
      <c r="D418" s="41" t="s">
        <v>879</v>
      </c>
      <c r="E418" s="16" t="s">
        <v>186</v>
      </c>
      <c r="F418" s="43">
        <v>1291.93</v>
      </c>
      <c r="G418" s="78" t="s">
        <v>979</v>
      </c>
      <c r="K418" s="249"/>
      <c r="L418" s="249"/>
    </row>
    <row r="419" spans="1:12" s="1" customFormat="1" ht="15" customHeight="1" x14ac:dyDescent="0.25">
      <c r="A419" s="3">
        <v>413</v>
      </c>
      <c r="B419" s="41" t="s">
        <v>165</v>
      </c>
      <c r="C419" s="41" t="s">
        <v>491</v>
      </c>
      <c r="D419" s="41" t="s">
        <v>686</v>
      </c>
      <c r="E419" s="16" t="s">
        <v>186</v>
      </c>
      <c r="F419" s="43">
        <v>255.39999999999986</v>
      </c>
      <c r="G419" s="78" t="s">
        <v>944</v>
      </c>
      <c r="K419" s="249"/>
      <c r="L419" s="249"/>
    </row>
    <row r="420" spans="1:12" s="1" customFormat="1" ht="15" customHeight="1" x14ac:dyDescent="0.25">
      <c r="A420" s="3">
        <v>414</v>
      </c>
      <c r="B420" s="41" t="s">
        <v>168</v>
      </c>
      <c r="C420" s="41" t="s">
        <v>597</v>
      </c>
      <c r="D420" s="41" t="s">
        <v>880</v>
      </c>
      <c r="E420" s="16" t="s">
        <v>187</v>
      </c>
      <c r="F420" s="43">
        <v>438.72</v>
      </c>
      <c r="G420" s="78" t="s">
        <v>939</v>
      </c>
      <c r="K420" s="249"/>
      <c r="L420" s="249"/>
    </row>
    <row r="421" spans="1:12" s="1" customFormat="1" ht="15" customHeight="1" x14ac:dyDescent="0.25">
      <c r="A421" s="3">
        <v>415</v>
      </c>
      <c r="B421" s="41" t="s">
        <v>183</v>
      </c>
      <c r="C421" s="41" t="s">
        <v>492</v>
      </c>
      <c r="D421" s="41" t="s">
        <v>616</v>
      </c>
      <c r="E421" s="16" t="s">
        <v>186</v>
      </c>
      <c r="F421" s="43">
        <v>1836.8000000000002</v>
      </c>
      <c r="G421" s="78" t="s">
        <v>964</v>
      </c>
      <c r="K421" s="249"/>
      <c r="L421" s="249"/>
    </row>
    <row r="422" spans="1:12" s="1" customFormat="1" ht="15" customHeight="1" x14ac:dyDescent="0.25">
      <c r="A422" s="3">
        <v>416</v>
      </c>
      <c r="B422" s="41" t="s">
        <v>175</v>
      </c>
      <c r="C422" s="41" t="s">
        <v>493</v>
      </c>
      <c r="D422" s="41" t="s">
        <v>294</v>
      </c>
      <c r="E422" s="16" t="s">
        <v>186</v>
      </c>
      <c r="F422" s="43">
        <v>390.78</v>
      </c>
      <c r="G422" s="78" t="s">
        <v>929</v>
      </c>
      <c r="K422" s="249"/>
      <c r="L422" s="249"/>
    </row>
    <row r="423" spans="1:12" s="1" customFormat="1" ht="15" customHeight="1" x14ac:dyDescent="0.25">
      <c r="A423" s="3">
        <v>417</v>
      </c>
      <c r="B423" s="41" t="s">
        <v>166</v>
      </c>
      <c r="C423" s="41" t="s">
        <v>493</v>
      </c>
      <c r="D423" s="41" t="s">
        <v>881</v>
      </c>
      <c r="E423" s="16" t="s">
        <v>186</v>
      </c>
      <c r="F423" s="43">
        <v>1861.11</v>
      </c>
      <c r="G423" s="78" t="s">
        <v>935</v>
      </c>
      <c r="K423" s="249"/>
      <c r="L423" s="249"/>
    </row>
    <row r="424" spans="1:12" s="1" customFormat="1" ht="15" customHeight="1" x14ac:dyDescent="0.25">
      <c r="A424" s="3">
        <v>418</v>
      </c>
      <c r="B424" s="41" t="s">
        <v>165</v>
      </c>
      <c r="C424" s="41" t="s">
        <v>494</v>
      </c>
      <c r="D424" s="41" t="s">
        <v>609</v>
      </c>
      <c r="E424" s="16" t="s">
        <v>186</v>
      </c>
      <c r="F424" s="43">
        <v>16168.990000000002</v>
      </c>
      <c r="G424" s="78" t="s">
        <v>948</v>
      </c>
      <c r="K424" s="249"/>
      <c r="L424" s="249"/>
    </row>
    <row r="425" spans="1:12" s="1" customFormat="1" ht="15" customHeight="1" x14ac:dyDescent="0.25">
      <c r="A425" s="3">
        <v>419</v>
      </c>
      <c r="B425" s="41" t="s">
        <v>172</v>
      </c>
      <c r="C425" s="41" t="s">
        <v>598</v>
      </c>
      <c r="D425" s="41" t="s">
        <v>882</v>
      </c>
      <c r="E425" s="16" t="s">
        <v>187</v>
      </c>
      <c r="F425" s="43">
        <v>1802.85</v>
      </c>
      <c r="G425" s="78" t="s">
        <v>933</v>
      </c>
      <c r="K425" s="249"/>
      <c r="L425" s="249"/>
    </row>
    <row r="426" spans="1:12" s="1" customFormat="1" ht="15" customHeight="1" x14ac:dyDescent="0.25">
      <c r="A426" s="3">
        <v>420</v>
      </c>
      <c r="B426" s="41" t="s">
        <v>165</v>
      </c>
      <c r="C426" s="41" t="s">
        <v>495</v>
      </c>
      <c r="D426" s="41" t="s">
        <v>883</v>
      </c>
      <c r="E426" s="16" t="s">
        <v>186</v>
      </c>
      <c r="F426" s="43">
        <v>10512.33</v>
      </c>
      <c r="G426" s="78" t="s">
        <v>928</v>
      </c>
      <c r="K426" s="249"/>
      <c r="L426" s="249"/>
    </row>
    <row r="427" spans="1:12" s="1" customFormat="1" ht="15" customHeight="1" x14ac:dyDescent="0.25">
      <c r="A427" s="3">
        <v>421</v>
      </c>
      <c r="B427" s="41" t="s">
        <v>165</v>
      </c>
      <c r="C427" s="41" t="s">
        <v>496</v>
      </c>
      <c r="D427" s="41" t="s">
        <v>884</v>
      </c>
      <c r="E427" s="16" t="s">
        <v>186</v>
      </c>
      <c r="F427" s="43">
        <v>6220.89</v>
      </c>
      <c r="G427" s="78" t="s">
        <v>948</v>
      </c>
      <c r="K427" s="249"/>
      <c r="L427" s="249"/>
    </row>
    <row r="428" spans="1:12" s="1" customFormat="1" ht="15" customHeight="1" x14ac:dyDescent="0.25">
      <c r="A428" s="3">
        <v>422</v>
      </c>
      <c r="B428" s="41" t="s">
        <v>175</v>
      </c>
      <c r="C428" s="41" t="s">
        <v>497</v>
      </c>
      <c r="D428" s="41" t="s">
        <v>633</v>
      </c>
      <c r="E428" s="16" t="s">
        <v>186</v>
      </c>
      <c r="F428" s="43">
        <v>179.73999999999998</v>
      </c>
      <c r="G428" s="78" t="s">
        <v>929</v>
      </c>
      <c r="K428" s="249"/>
      <c r="L428" s="249"/>
    </row>
    <row r="429" spans="1:12" s="1" customFormat="1" ht="15" customHeight="1" x14ac:dyDescent="0.25">
      <c r="A429" s="3">
        <v>423</v>
      </c>
      <c r="B429" s="41" t="s">
        <v>169</v>
      </c>
      <c r="C429" s="41" t="s">
        <v>498</v>
      </c>
      <c r="D429" s="41" t="s">
        <v>885</v>
      </c>
      <c r="E429" s="16" t="s">
        <v>186</v>
      </c>
      <c r="F429" s="43">
        <v>101.94</v>
      </c>
      <c r="G429" s="78" t="s">
        <v>931</v>
      </c>
      <c r="K429" s="249"/>
      <c r="L429" s="249"/>
    </row>
    <row r="430" spans="1:12" s="1" customFormat="1" ht="15" customHeight="1" x14ac:dyDescent="0.25">
      <c r="A430" s="3">
        <v>424</v>
      </c>
      <c r="B430" s="41" t="s">
        <v>176</v>
      </c>
      <c r="C430" s="41" t="s">
        <v>499</v>
      </c>
      <c r="D430" s="41" t="s">
        <v>886</v>
      </c>
      <c r="E430" s="16" t="s">
        <v>186</v>
      </c>
      <c r="F430" s="43">
        <v>374.08</v>
      </c>
      <c r="G430" s="78" t="s">
        <v>928</v>
      </c>
      <c r="K430" s="249"/>
      <c r="L430" s="249"/>
    </row>
    <row r="431" spans="1:12" s="1" customFormat="1" ht="15" customHeight="1" x14ac:dyDescent="0.25">
      <c r="A431" s="3">
        <v>425</v>
      </c>
      <c r="B431" s="41" t="s">
        <v>170</v>
      </c>
      <c r="C431" s="41" t="s">
        <v>500</v>
      </c>
      <c r="D431" s="41" t="s">
        <v>746</v>
      </c>
      <c r="E431" s="16" t="s">
        <v>186</v>
      </c>
      <c r="F431" s="43">
        <v>970.1099999999999</v>
      </c>
      <c r="G431" s="77" t="s">
        <v>929</v>
      </c>
      <c r="K431" s="249"/>
      <c r="L431" s="249"/>
    </row>
    <row r="432" spans="1:12" s="1" customFormat="1" ht="15" customHeight="1" x14ac:dyDescent="0.25">
      <c r="A432" s="3">
        <v>426</v>
      </c>
      <c r="B432" s="41" t="s">
        <v>166</v>
      </c>
      <c r="C432" s="41" t="s">
        <v>599</v>
      </c>
      <c r="D432" s="41" t="s">
        <v>887</v>
      </c>
      <c r="E432" s="16" t="s">
        <v>187</v>
      </c>
      <c r="F432" s="43">
        <v>1584.7599999999998</v>
      </c>
      <c r="G432" s="78" t="s">
        <v>935</v>
      </c>
      <c r="K432" s="249"/>
      <c r="L432" s="249"/>
    </row>
    <row r="433" spans="1:12" s="1" customFormat="1" ht="15" customHeight="1" x14ac:dyDescent="0.25">
      <c r="A433" s="3">
        <v>427</v>
      </c>
      <c r="B433" s="41" t="s">
        <v>165</v>
      </c>
      <c r="C433" s="41" t="s">
        <v>501</v>
      </c>
      <c r="D433" s="41" t="s">
        <v>888</v>
      </c>
      <c r="E433" s="16" t="s">
        <v>186</v>
      </c>
      <c r="F433" s="43">
        <v>4.46</v>
      </c>
      <c r="G433" s="78" t="s">
        <v>963</v>
      </c>
      <c r="K433" s="249"/>
      <c r="L433" s="249"/>
    </row>
    <row r="434" spans="1:12" s="1" customFormat="1" ht="15" customHeight="1" x14ac:dyDescent="0.25">
      <c r="A434" s="3">
        <v>428</v>
      </c>
      <c r="B434" s="41" t="s">
        <v>172</v>
      </c>
      <c r="C434" s="41" t="s">
        <v>600</v>
      </c>
      <c r="D434" s="41" t="s">
        <v>889</v>
      </c>
      <c r="E434" s="16" t="s">
        <v>187</v>
      </c>
      <c r="F434" s="43">
        <v>1696.21</v>
      </c>
      <c r="G434" s="78" t="s">
        <v>933</v>
      </c>
      <c r="K434" s="249"/>
      <c r="L434" s="249"/>
    </row>
    <row r="435" spans="1:12" s="1" customFormat="1" ht="15" customHeight="1" x14ac:dyDescent="0.25">
      <c r="A435" s="3">
        <v>429</v>
      </c>
      <c r="B435" s="41" t="s">
        <v>166</v>
      </c>
      <c r="C435" s="41" t="s">
        <v>502</v>
      </c>
      <c r="D435" s="41" t="s">
        <v>890</v>
      </c>
      <c r="E435" s="16" t="s">
        <v>186</v>
      </c>
      <c r="F435" s="43">
        <v>1847.82</v>
      </c>
      <c r="G435" s="78" t="s">
        <v>935</v>
      </c>
      <c r="K435" s="249"/>
      <c r="L435" s="249"/>
    </row>
    <row r="436" spans="1:12" s="1" customFormat="1" ht="15" customHeight="1" x14ac:dyDescent="0.25">
      <c r="A436" s="3">
        <v>430</v>
      </c>
      <c r="B436" s="41" t="s">
        <v>165</v>
      </c>
      <c r="C436" s="41" t="s">
        <v>503</v>
      </c>
      <c r="D436" s="41" t="s">
        <v>891</v>
      </c>
      <c r="E436" s="16" t="s">
        <v>186</v>
      </c>
      <c r="F436" s="43">
        <v>152.86999999999998</v>
      </c>
      <c r="G436" s="78" t="s">
        <v>949</v>
      </c>
      <c r="K436" s="249"/>
      <c r="L436" s="249"/>
    </row>
    <row r="437" spans="1:12" s="1" customFormat="1" ht="15" customHeight="1" x14ac:dyDescent="0.25">
      <c r="A437" s="3">
        <v>431</v>
      </c>
      <c r="B437" s="41" t="s">
        <v>168</v>
      </c>
      <c r="C437" s="41" t="s">
        <v>504</v>
      </c>
      <c r="D437" s="41" t="s">
        <v>892</v>
      </c>
      <c r="E437" s="16" t="s">
        <v>186</v>
      </c>
      <c r="F437" s="43">
        <v>33475.160000000033</v>
      </c>
      <c r="G437" s="78" t="s">
        <v>968</v>
      </c>
      <c r="K437" s="249"/>
      <c r="L437" s="249"/>
    </row>
    <row r="438" spans="1:12" s="1" customFormat="1" ht="15" customHeight="1" x14ac:dyDescent="0.25">
      <c r="A438" s="3">
        <v>432</v>
      </c>
      <c r="B438" s="41" t="s">
        <v>169</v>
      </c>
      <c r="C438" s="41" t="s">
        <v>505</v>
      </c>
      <c r="D438" s="41" t="s">
        <v>893</v>
      </c>
      <c r="E438" s="16" t="s">
        <v>186</v>
      </c>
      <c r="F438" s="43">
        <v>141.04</v>
      </c>
      <c r="G438" s="78" t="s">
        <v>939</v>
      </c>
      <c r="K438" s="249"/>
      <c r="L438" s="249"/>
    </row>
    <row r="439" spans="1:12" s="1" customFormat="1" ht="15" customHeight="1" x14ac:dyDescent="0.25">
      <c r="A439" s="3">
        <v>433</v>
      </c>
      <c r="B439" s="41" t="s">
        <v>165</v>
      </c>
      <c r="C439" s="41" t="s">
        <v>506</v>
      </c>
      <c r="D439" s="41" t="s">
        <v>894</v>
      </c>
      <c r="E439" s="16" t="s">
        <v>186</v>
      </c>
      <c r="F439" s="43">
        <v>14977.129999999997</v>
      </c>
      <c r="G439" s="78" t="s">
        <v>948</v>
      </c>
      <c r="K439" s="249"/>
      <c r="L439" s="249"/>
    </row>
    <row r="440" spans="1:12" s="1" customFormat="1" ht="15" customHeight="1" x14ac:dyDescent="0.25">
      <c r="A440" s="3">
        <v>434</v>
      </c>
      <c r="B440" s="41" t="s">
        <v>180</v>
      </c>
      <c r="C440" s="41" t="s">
        <v>507</v>
      </c>
      <c r="D440" s="41" t="s">
        <v>895</v>
      </c>
      <c r="E440" s="16" t="s">
        <v>186</v>
      </c>
      <c r="F440" s="43">
        <v>15779.590000000027</v>
      </c>
      <c r="G440" s="78" t="s">
        <v>937</v>
      </c>
      <c r="K440" s="249"/>
      <c r="L440" s="249"/>
    </row>
    <row r="441" spans="1:12" s="1" customFormat="1" ht="15" customHeight="1" x14ac:dyDescent="0.25">
      <c r="A441" s="3">
        <v>435</v>
      </c>
      <c r="B441" s="41" t="s">
        <v>165</v>
      </c>
      <c r="C441" s="41" t="s">
        <v>508</v>
      </c>
      <c r="D441" s="41" t="s">
        <v>896</v>
      </c>
      <c r="E441" s="16" t="s">
        <v>186</v>
      </c>
      <c r="F441" s="43">
        <v>11339.929999999998</v>
      </c>
      <c r="G441" s="78" t="s">
        <v>933</v>
      </c>
      <c r="K441" s="249"/>
      <c r="L441" s="249"/>
    </row>
    <row r="442" spans="1:12" s="1" customFormat="1" ht="15" customHeight="1" x14ac:dyDescent="0.25">
      <c r="A442" s="3">
        <v>436</v>
      </c>
      <c r="B442" s="41" t="s">
        <v>165</v>
      </c>
      <c r="C442" s="41" t="s">
        <v>509</v>
      </c>
      <c r="D442" s="41" t="s">
        <v>710</v>
      </c>
      <c r="E442" s="16" t="s">
        <v>186</v>
      </c>
      <c r="F442" s="43">
        <v>986.94</v>
      </c>
      <c r="G442" s="78" t="s">
        <v>935</v>
      </c>
      <c r="K442" s="249"/>
      <c r="L442" s="249"/>
    </row>
    <row r="443" spans="1:12" s="1" customFormat="1" ht="15" customHeight="1" x14ac:dyDescent="0.25">
      <c r="A443" s="3">
        <v>437</v>
      </c>
      <c r="B443" s="41" t="s">
        <v>165</v>
      </c>
      <c r="C443" s="41" t="s">
        <v>510</v>
      </c>
      <c r="D443" s="41" t="s">
        <v>897</v>
      </c>
      <c r="E443" s="16" t="s">
        <v>186</v>
      </c>
      <c r="F443" s="43">
        <v>176.44</v>
      </c>
      <c r="G443" s="78" t="s">
        <v>949</v>
      </c>
      <c r="K443" s="249"/>
      <c r="L443" s="249"/>
    </row>
    <row r="444" spans="1:12" s="1" customFormat="1" ht="15" customHeight="1" x14ac:dyDescent="0.25">
      <c r="A444" s="3">
        <v>438</v>
      </c>
      <c r="B444" s="41" t="s">
        <v>164</v>
      </c>
      <c r="C444" s="41" t="s">
        <v>511</v>
      </c>
      <c r="D444" s="41" t="s">
        <v>889</v>
      </c>
      <c r="E444" s="16" t="s">
        <v>186</v>
      </c>
      <c r="F444" s="43">
        <v>85.569999999999865</v>
      </c>
      <c r="G444" s="78" t="s">
        <v>941</v>
      </c>
      <c r="K444" s="249"/>
      <c r="L444" s="249"/>
    </row>
    <row r="445" spans="1:12" s="1" customFormat="1" ht="15" customHeight="1" x14ac:dyDescent="0.25">
      <c r="A445" s="3">
        <v>439</v>
      </c>
      <c r="B445" s="41" t="s">
        <v>178</v>
      </c>
      <c r="C445" s="41" t="s">
        <v>512</v>
      </c>
      <c r="D445" s="41" t="s">
        <v>898</v>
      </c>
      <c r="E445" s="16" t="s">
        <v>186</v>
      </c>
      <c r="F445" s="43">
        <v>2827.1299999999997</v>
      </c>
      <c r="G445" s="78" t="s">
        <v>937</v>
      </c>
      <c r="K445" s="249"/>
      <c r="L445" s="249"/>
    </row>
    <row r="446" spans="1:12" s="1" customFormat="1" ht="15" customHeight="1" x14ac:dyDescent="0.25">
      <c r="A446" s="3">
        <v>440</v>
      </c>
      <c r="B446" s="41" t="s">
        <v>176</v>
      </c>
      <c r="C446" s="41" t="s">
        <v>513</v>
      </c>
      <c r="D446" s="41" t="s">
        <v>899</v>
      </c>
      <c r="E446" s="16" t="s">
        <v>186</v>
      </c>
      <c r="F446" s="43">
        <v>350.08000000000004</v>
      </c>
      <c r="G446" s="78" t="s">
        <v>935</v>
      </c>
      <c r="K446" s="249"/>
      <c r="L446" s="249"/>
    </row>
    <row r="447" spans="1:12" s="1" customFormat="1" ht="15" customHeight="1" x14ac:dyDescent="0.25">
      <c r="A447" s="3">
        <v>441</v>
      </c>
      <c r="B447" s="41" t="s">
        <v>168</v>
      </c>
      <c r="C447" s="41" t="s">
        <v>601</v>
      </c>
      <c r="D447" s="41" t="s">
        <v>900</v>
      </c>
      <c r="E447" s="16" t="s">
        <v>187</v>
      </c>
      <c r="F447" s="43">
        <v>248.8</v>
      </c>
      <c r="G447" s="78" t="s">
        <v>929</v>
      </c>
      <c r="K447" s="249"/>
      <c r="L447" s="249"/>
    </row>
    <row r="448" spans="1:12" s="1" customFormat="1" ht="15" customHeight="1" x14ac:dyDescent="0.25">
      <c r="A448" s="3">
        <v>442</v>
      </c>
      <c r="B448" s="41" t="s">
        <v>165</v>
      </c>
      <c r="C448" s="41" t="s">
        <v>514</v>
      </c>
      <c r="D448" s="41" t="s">
        <v>638</v>
      </c>
      <c r="E448" s="16" t="s">
        <v>186</v>
      </c>
      <c r="F448" s="43">
        <v>150.57</v>
      </c>
      <c r="G448" s="78" t="s">
        <v>980</v>
      </c>
      <c r="K448" s="249"/>
      <c r="L448" s="249"/>
    </row>
    <row r="449" spans="1:12" s="1" customFormat="1" ht="15" customHeight="1" x14ac:dyDescent="0.25">
      <c r="A449" s="3">
        <v>443</v>
      </c>
      <c r="B449" s="41" t="s">
        <v>169</v>
      </c>
      <c r="C449" s="41" t="s">
        <v>602</v>
      </c>
      <c r="D449" s="41" t="s">
        <v>901</v>
      </c>
      <c r="E449" s="16" t="s">
        <v>187</v>
      </c>
      <c r="F449" s="43">
        <v>64.109999999999985</v>
      </c>
      <c r="G449" s="77" t="s">
        <v>933</v>
      </c>
      <c r="K449" s="249"/>
      <c r="L449" s="249"/>
    </row>
    <row r="450" spans="1:12" s="1" customFormat="1" ht="15" customHeight="1" x14ac:dyDescent="0.25">
      <c r="A450" s="3">
        <v>444</v>
      </c>
      <c r="B450" s="41" t="s">
        <v>165</v>
      </c>
      <c r="C450" s="41" t="s">
        <v>515</v>
      </c>
      <c r="D450" s="41" t="s">
        <v>730</v>
      </c>
      <c r="E450" s="16" t="s">
        <v>186</v>
      </c>
      <c r="F450" s="43">
        <v>7174.5399999999963</v>
      </c>
      <c r="G450" s="78" t="s">
        <v>935</v>
      </c>
      <c r="K450" s="249"/>
      <c r="L450" s="249"/>
    </row>
    <row r="451" spans="1:12" s="1" customFormat="1" ht="15" customHeight="1" x14ac:dyDescent="0.25">
      <c r="A451" s="3">
        <v>445</v>
      </c>
      <c r="B451" s="41" t="s">
        <v>167</v>
      </c>
      <c r="C451" s="41" t="s">
        <v>603</v>
      </c>
      <c r="D451" s="41" t="s">
        <v>902</v>
      </c>
      <c r="E451" s="16" t="s">
        <v>187</v>
      </c>
      <c r="F451" s="43">
        <v>91.789999999999992</v>
      </c>
      <c r="G451" s="78" t="s">
        <v>935</v>
      </c>
      <c r="K451" s="249"/>
      <c r="L451" s="249"/>
    </row>
    <row r="452" spans="1:12" s="1" customFormat="1" ht="15" customHeight="1" x14ac:dyDescent="0.25">
      <c r="A452" s="3">
        <v>446</v>
      </c>
      <c r="B452" s="41" t="s">
        <v>172</v>
      </c>
      <c r="C452" s="41" t="s">
        <v>516</v>
      </c>
      <c r="D452" s="41" t="s">
        <v>635</v>
      </c>
      <c r="E452" s="16" t="s">
        <v>186</v>
      </c>
      <c r="F452" s="43">
        <v>1353</v>
      </c>
      <c r="G452" s="78" t="s">
        <v>933</v>
      </c>
      <c r="K452" s="249"/>
      <c r="L452" s="249"/>
    </row>
    <row r="453" spans="1:12" s="1" customFormat="1" ht="15" customHeight="1" x14ac:dyDescent="0.25">
      <c r="A453" s="3">
        <v>447</v>
      </c>
      <c r="B453" s="41" t="s">
        <v>164</v>
      </c>
      <c r="C453" s="41" t="s">
        <v>517</v>
      </c>
      <c r="D453" s="41" t="s">
        <v>686</v>
      </c>
      <c r="E453" s="16" t="s">
        <v>186</v>
      </c>
      <c r="F453" s="43">
        <v>83.459999999999951</v>
      </c>
      <c r="G453" s="77" t="s">
        <v>929</v>
      </c>
      <c r="K453" s="249"/>
      <c r="L453" s="249"/>
    </row>
    <row r="454" spans="1:12" s="1" customFormat="1" ht="15" customHeight="1" x14ac:dyDescent="0.25">
      <c r="A454" s="3">
        <v>448</v>
      </c>
      <c r="B454" s="41" t="s">
        <v>165</v>
      </c>
      <c r="C454" s="41" t="s">
        <v>518</v>
      </c>
      <c r="D454" s="41" t="s">
        <v>903</v>
      </c>
      <c r="E454" s="16" t="s">
        <v>186</v>
      </c>
      <c r="F454" s="43">
        <v>425.46</v>
      </c>
      <c r="G454" s="78" t="s">
        <v>941</v>
      </c>
      <c r="K454" s="249"/>
      <c r="L454" s="249"/>
    </row>
    <row r="455" spans="1:12" s="1" customFormat="1" ht="15" customHeight="1" x14ac:dyDescent="0.25">
      <c r="A455" s="3">
        <v>449</v>
      </c>
      <c r="B455" s="41" t="s">
        <v>169</v>
      </c>
      <c r="C455" s="41" t="s">
        <v>518</v>
      </c>
      <c r="D455" s="41" t="s">
        <v>747</v>
      </c>
      <c r="E455" s="16" t="s">
        <v>186</v>
      </c>
      <c r="F455" s="43">
        <v>2073.37</v>
      </c>
      <c r="G455" s="78" t="s">
        <v>941</v>
      </c>
      <c r="K455" s="249"/>
      <c r="L455" s="249"/>
    </row>
    <row r="456" spans="1:12" s="1" customFormat="1" ht="15" customHeight="1" x14ac:dyDescent="0.25">
      <c r="A456" s="3">
        <v>450</v>
      </c>
      <c r="B456" s="41" t="s">
        <v>173</v>
      </c>
      <c r="C456" s="41" t="s">
        <v>604</v>
      </c>
      <c r="D456" s="41" t="s">
        <v>681</v>
      </c>
      <c r="E456" s="16" t="s">
        <v>187</v>
      </c>
      <c r="F456" s="43">
        <v>2015.9</v>
      </c>
      <c r="G456" s="78" t="s">
        <v>935</v>
      </c>
      <c r="K456" s="249"/>
      <c r="L456" s="249"/>
    </row>
    <row r="457" spans="1:12" s="1" customFormat="1" ht="15" customHeight="1" x14ac:dyDescent="0.25">
      <c r="A457" s="3">
        <v>451</v>
      </c>
      <c r="B457" s="41" t="s">
        <v>172</v>
      </c>
      <c r="C457" s="52" t="s">
        <v>605</v>
      </c>
      <c r="D457" s="41" t="s">
        <v>989</v>
      </c>
      <c r="E457" s="16" t="s">
        <v>187</v>
      </c>
      <c r="F457" s="43">
        <v>945.57</v>
      </c>
      <c r="G457" s="78" t="s">
        <v>933</v>
      </c>
      <c r="K457" s="249"/>
      <c r="L457" s="249"/>
    </row>
    <row r="458" spans="1:12" s="1" customFormat="1" ht="15" customHeight="1" x14ac:dyDescent="0.25">
      <c r="A458" s="3">
        <v>452</v>
      </c>
      <c r="B458" s="41" t="s">
        <v>175</v>
      </c>
      <c r="C458" s="41" t="s">
        <v>519</v>
      </c>
      <c r="D458" s="41" t="s">
        <v>904</v>
      </c>
      <c r="E458" s="16" t="s">
        <v>186</v>
      </c>
      <c r="F458" s="43">
        <v>390.78</v>
      </c>
      <c r="G458" s="78" t="s">
        <v>929</v>
      </c>
      <c r="K458" s="249"/>
      <c r="L458" s="249"/>
    </row>
    <row r="459" spans="1:12" s="1" customFormat="1" ht="15" customHeight="1" x14ac:dyDescent="0.25">
      <c r="A459" s="3">
        <v>453</v>
      </c>
      <c r="B459" s="41" t="s">
        <v>165</v>
      </c>
      <c r="C459" s="41" t="s">
        <v>520</v>
      </c>
      <c r="D459" s="41" t="s">
        <v>759</v>
      </c>
      <c r="E459" s="16" t="s">
        <v>186</v>
      </c>
      <c r="F459" s="43">
        <v>9819.8399999999983</v>
      </c>
      <c r="G459" s="78" t="s">
        <v>948</v>
      </c>
      <c r="K459" s="249"/>
      <c r="L459" s="249"/>
    </row>
    <row r="460" spans="1:12" s="1" customFormat="1" ht="15" customHeight="1" x14ac:dyDescent="0.25">
      <c r="A460" s="3">
        <v>454</v>
      </c>
      <c r="B460" s="41" t="s">
        <v>165</v>
      </c>
      <c r="C460" s="41" t="s">
        <v>520</v>
      </c>
      <c r="D460" s="41" t="s">
        <v>259</v>
      </c>
      <c r="E460" s="16" t="s">
        <v>186</v>
      </c>
      <c r="F460" s="43">
        <v>3695.7100000000064</v>
      </c>
      <c r="G460" s="78" t="s">
        <v>928</v>
      </c>
      <c r="K460" s="249"/>
      <c r="L460" s="249"/>
    </row>
    <row r="461" spans="1:12" s="1" customFormat="1" ht="15" customHeight="1" x14ac:dyDescent="0.25">
      <c r="A461" s="3">
        <v>455</v>
      </c>
      <c r="B461" s="41" t="s">
        <v>165</v>
      </c>
      <c r="C461" s="41" t="s">
        <v>520</v>
      </c>
      <c r="D461" s="41" t="s">
        <v>630</v>
      </c>
      <c r="E461" s="16" t="s">
        <v>186</v>
      </c>
      <c r="F461" s="43">
        <v>11590.21</v>
      </c>
      <c r="G461" s="78" t="s">
        <v>948</v>
      </c>
      <c r="K461" s="249"/>
      <c r="L461" s="249"/>
    </row>
    <row r="462" spans="1:12" s="1" customFormat="1" ht="15" customHeight="1" x14ac:dyDescent="0.25">
      <c r="A462" s="3">
        <v>456</v>
      </c>
      <c r="B462" s="41" t="s">
        <v>170</v>
      </c>
      <c r="C462" s="41" t="s">
        <v>521</v>
      </c>
      <c r="D462" s="41" t="s">
        <v>905</v>
      </c>
      <c r="E462" s="16" t="s">
        <v>186</v>
      </c>
      <c r="F462" s="43">
        <v>562.19999999999993</v>
      </c>
      <c r="G462" s="77" t="s">
        <v>929</v>
      </c>
      <c r="K462" s="249"/>
      <c r="L462" s="249"/>
    </row>
    <row r="463" spans="1:12" s="1" customFormat="1" ht="15" customHeight="1" x14ac:dyDescent="0.25">
      <c r="A463" s="3">
        <v>457</v>
      </c>
      <c r="B463" s="41" t="s">
        <v>167</v>
      </c>
      <c r="C463" s="41" t="s">
        <v>522</v>
      </c>
      <c r="D463" s="41" t="s">
        <v>665</v>
      </c>
      <c r="E463" s="16" t="s">
        <v>186</v>
      </c>
      <c r="F463" s="43">
        <v>389.56999999999994</v>
      </c>
      <c r="G463" s="78" t="s">
        <v>937</v>
      </c>
      <c r="K463" s="249"/>
      <c r="L463" s="249"/>
    </row>
    <row r="464" spans="1:12" s="1" customFormat="1" ht="15" customHeight="1" x14ac:dyDescent="0.25">
      <c r="A464" s="3">
        <v>458</v>
      </c>
      <c r="B464" s="41" t="s">
        <v>166</v>
      </c>
      <c r="C464" s="41" t="s">
        <v>523</v>
      </c>
      <c r="D464" s="41" t="s">
        <v>497</v>
      </c>
      <c r="E464" s="16" t="s">
        <v>186</v>
      </c>
      <c r="F464" s="43">
        <v>2107.7400000000002</v>
      </c>
      <c r="G464" s="78" t="s">
        <v>981</v>
      </c>
      <c r="K464" s="249"/>
      <c r="L464" s="249"/>
    </row>
    <row r="465" spans="1:12" s="1" customFormat="1" ht="15" customHeight="1" x14ac:dyDescent="0.25">
      <c r="A465" s="3">
        <v>459</v>
      </c>
      <c r="B465" s="41" t="s">
        <v>175</v>
      </c>
      <c r="C465" s="41" t="s">
        <v>524</v>
      </c>
      <c r="D465" s="41" t="s">
        <v>800</v>
      </c>
      <c r="E465" s="16" t="s">
        <v>186</v>
      </c>
      <c r="F465" s="43">
        <v>171.42</v>
      </c>
      <c r="G465" s="78" t="s">
        <v>929</v>
      </c>
      <c r="K465" s="249"/>
      <c r="L465" s="249"/>
    </row>
    <row r="466" spans="1:12" s="1" customFormat="1" ht="15" customHeight="1" x14ac:dyDescent="0.25">
      <c r="A466" s="3">
        <v>460</v>
      </c>
      <c r="B466" s="41" t="s">
        <v>168</v>
      </c>
      <c r="C466" s="41" t="s">
        <v>524</v>
      </c>
      <c r="D466" s="41" t="s">
        <v>906</v>
      </c>
      <c r="E466" s="16" t="s">
        <v>186</v>
      </c>
      <c r="F466" s="43">
        <v>950.27</v>
      </c>
      <c r="G466" s="78" t="s">
        <v>968</v>
      </c>
      <c r="K466" s="249"/>
      <c r="L466" s="249"/>
    </row>
    <row r="467" spans="1:12" s="1" customFormat="1" ht="15" customHeight="1" x14ac:dyDescent="0.25">
      <c r="A467" s="3">
        <v>461</v>
      </c>
      <c r="B467" s="41" t="s">
        <v>176</v>
      </c>
      <c r="C467" s="41" t="s">
        <v>525</v>
      </c>
      <c r="D467" s="41" t="s">
        <v>907</v>
      </c>
      <c r="E467" s="16" t="s">
        <v>186</v>
      </c>
      <c r="F467" s="43">
        <v>603.01999999999987</v>
      </c>
      <c r="G467" s="78" t="s">
        <v>928</v>
      </c>
      <c r="K467" s="249"/>
      <c r="L467" s="249"/>
    </row>
    <row r="468" spans="1:12" s="1" customFormat="1" ht="15" customHeight="1" x14ac:dyDescent="0.25">
      <c r="A468" s="3">
        <v>462</v>
      </c>
      <c r="B468" s="41" t="s">
        <v>176</v>
      </c>
      <c r="C468" s="41" t="s">
        <v>525</v>
      </c>
      <c r="D468" s="41" t="s">
        <v>908</v>
      </c>
      <c r="E468" s="16" t="s">
        <v>186</v>
      </c>
      <c r="F468" s="43">
        <v>153.03</v>
      </c>
      <c r="G468" s="78" t="s">
        <v>928</v>
      </c>
      <c r="K468" s="249"/>
      <c r="L468" s="249"/>
    </row>
    <row r="469" spans="1:12" s="1" customFormat="1" ht="15" customHeight="1" x14ac:dyDescent="0.25">
      <c r="A469" s="3">
        <v>463</v>
      </c>
      <c r="B469" s="41" t="s">
        <v>168</v>
      </c>
      <c r="C469" s="41" t="s">
        <v>606</v>
      </c>
      <c r="D469" s="41" t="s">
        <v>909</v>
      </c>
      <c r="E469" s="16" t="s">
        <v>187</v>
      </c>
      <c r="F469" s="43">
        <v>522.57999999999993</v>
      </c>
      <c r="G469" s="77" t="s">
        <v>929</v>
      </c>
      <c r="K469" s="249"/>
      <c r="L469" s="249"/>
    </row>
    <row r="470" spans="1:12" s="1" customFormat="1" ht="15" customHeight="1" x14ac:dyDescent="0.25">
      <c r="A470" s="3">
        <v>464</v>
      </c>
      <c r="B470" s="41" t="s">
        <v>168</v>
      </c>
      <c r="C470" s="41" t="s">
        <v>526</v>
      </c>
      <c r="D470" s="41" t="s">
        <v>910</v>
      </c>
      <c r="E470" s="16" t="s">
        <v>186</v>
      </c>
      <c r="F470" s="43">
        <v>1054.05</v>
      </c>
      <c r="G470" s="77" t="s">
        <v>929</v>
      </c>
      <c r="K470" s="249"/>
      <c r="L470" s="249"/>
    </row>
    <row r="471" spans="1:12" s="1" customFormat="1" ht="15" customHeight="1" x14ac:dyDescent="0.25">
      <c r="A471" s="3">
        <v>465</v>
      </c>
      <c r="B471" s="41" t="s">
        <v>164</v>
      </c>
      <c r="C471" s="41" t="s">
        <v>526</v>
      </c>
      <c r="D471" s="41" t="s">
        <v>911</v>
      </c>
      <c r="E471" s="16" t="s">
        <v>186</v>
      </c>
      <c r="F471" s="43">
        <v>913.1400000000001</v>
      </c>
      <c r="G471" s="77" t="s">
        <v>929</v>
      </c>
      <c r="K471" s="249"/>
      <c r="L471" s="249"/>
    </row>
    <row r="472" spans="1:12" s="1" customFormat="1" ht="15" customHeight="1" x14ac:dyDescent="0.25">
      <c r="A472" s="3">
        <v>466</v>
      </c>
      <c r="B472" s="41" t="s">
        <v>165</v>
      </c>
      <c r="C472" s="41" t="s">
        <v>527</v>
      </c>
      <c r="D472" s="41" t="s">
        <v>912</v>
      </c>
      <c r="E472" s="16" t="s">
        <v>186</v>
      </c>
      <c r="F472" s="43">
        <v>2206.92</v>
      </c>
      <c r="G472" s="77" t="s">
        <v>933</v>
      </c>
      <c r="K472" s="249"/>
      <c r="L472" s="249"/>
    </row>
    <row r="473" spans="1:12" s="1" customFormat="1" ht="15" customHeight="1" x14ac:dyDescent="0.25">
      <c r="A473" s="3">
        <v>467</v>
      </c>
      <c r="B473" s="41" t="s">
        <v>169</v>
      </c>
      <c r="C473" s="41" t="s">
        <v>607</v>
      </c>
      <c r="D473" s="41" t="s">
        <v>780</v>
      </c>
      <c r="E473" s="16" t="s">
        <v>187</v>
      </c>
      <c r="F473" s="43">
        <v>49.069999999999993</v>
      </c>
      <c r="G473" s="78" t="s">
        <v>939</v>
      </c>
      <c r="K473" s="249"/>
      <c r="L473" s="249"/>
    </row>
    <row r="474" spans="1:12" s="1" customFormat="1" ht="15" customHeight="1" x14ac:dyDescent="0.25">
      <c r="A474" s="3">
        <v>468</v>
      </c>
      <c r="B474" s="41" t="s">
        <v>165</v>
      </c>
      <c r="C474" s="41" t="s">
        <v>528</v>
      </c>
      <c r="D474" s="41" t="s">
        <v>913</v>
      </c>
      <c r="E474" s="16" t="s">
        <v>186</v>
      </c>
      <c r="F474" s="43">
        <v>261.66999999999996</v>
      </c>
      <c r="G474" s="78" t="s">
        <v>949</v>
      </c>
      <c r="K474" s="249"/>
      <c r="L474" s="249"/>
    </row>
    <row r="475" spans="1:12" s="1" customFormat="1" ht="15" customHeight="1" x14ac:dyDescent="0.25">
      <c r="A475" s="3">
        <v>469</v>
      </c>
      <c r="B475" s="41" t="s">
        <v>169</v>
      </c>
      <c r="C475" s="41" t="s">
        <v>529</v>
      </c>
      <c r="D475" s="41" t="s">
        <v>914</v>
      </c>
      <c r="E475" s="16" t="s">
        <v>186</v>
      </c>
      <c r="F475" s="43">
        <v>194.37</v>
      </c>
      <c r="G475" s="78" t="s">
        <v>982</v>
      </c>
      <c r="K475" s="249"/>
      <c r="L475" s="249"/>
    </row>
    <row r="476" spans="1:12" s="1" customFormat="1" ht="15" customHeight="1" x14ac:dyDescent="0.25">
      <c r="A476" s="3">
        <v>470</v>
      </c>
      <c r="B476" s="41" t="s">
        <v>182</v>
      </c>
      <c r="C476" s="41" t="s">
        <v>530</v>
      </c>
      <c r="D476" s="41" t="s">
        <v>915</v>
      </c>
      <c r="E476" s="16" t="s">
        <v>186</v>
      </c>
      <c r="F476" s="43">
        <v>400.33</v>
      </c>
      <c r="G476" s="77" t="s">
        <v>933</v>
      </c>
      <c r="K476" s="249"/>
      <c r="L476" s="249"/>
    </row>
    <row r="477" spans="1:12" s="1" customFormat="1" ht="15" customHeight="1" x14ac:dyDescent="0.25">
      <c r="A477" s="3">
        <v>471</v>
      </c>
      <c r="B477" s="41" t="s">
        <v>175</v>
      </c>
      <c r="C477" s="41" t="s">
        <v>531</v>
      </c>
      <c r="D477" s="41" t="s">
        <v>660</v>
      </c>
      <c r="E477" s="16" t="s">
        <v>186</v>
      </c>
      <c r="F477" s="43">
        <v>179.73999999999998</v>
      </c>
      <c r="G477" s="77" t="s">
        <v>929</v>
      </c>
      <c r="K477" s="249"/>
      <c r="L477" s="249"/>
    </row>
    <row r="478" spans="1:12" s="1" customFormat="1" ht="15" customHeight="1" x14ac:dyDescent="0.25">
      <c r="A478" s="3">
        <v>472</v>
      </c>
      <c r="B478" s="41" t="s">
        <v>169</v>
      </c>
      <c r="C478" s="41" t="s">
        <v>608</v>
      </c>
      <c r="D478" s="41" t="s">
        <v>916</v>
      </c>
      <c r="E478" s="16" t="s">
        <v>187</v>
      </c>
      <c r="F478" s="43">
        <v>109.04</v>
      </c>
      <c r="G478" s="78" t="s">
        <v>939</v>
      </c>
      <c r="K478" s="249"/>
      <c r="L478" s="249"/>
    </row>
    <row r="479" spans="1:12" s="1" customFormat="1" ht="15" customHeight="1" x14ac:dyDescent="0.25">
      <c r="A479" s="3">
        <v>473</v>
      </c>
      <c r="B479" s="41" t="s">
        <v>168</v>
      </c>
      <c r="C479" s="41" t="s">
        <v>532</v>
      </c>
      <c r="D479" s="41" t="s">
        <v>917</v>
      </c>
      <c r="E479" s="16" t="s">
        <v>186</v>
      </c>
      <c r="F479" s="43">
        <v>3124.88</v>
      </c>
      <c r="G479" s="77" t="s">
        <v>933</v>
      </c>
      <c r="K479" s="249"/>
      <c r="L479" s="249"/>
    </row>
    <row r="480" spans="1:12" s="1" customFormat="1" ht="15" customHeight="1" x14ac:dyDescent="0.25">
      <c r="A480" s="3">
        <v>474</v>
      </c>
      <c r="B480" s="41" t="s">
        <v>165</v>
      </c>
      <c r="C480" s="41" t="s">
        <v>533</v>
      </c>
      <c r="D480" s="41" t="s">
        <v>660</v>
      </c>
      <c r="E480" s="16" t="s">
        <v>186</v>
      </c>
      <c r="F480" s="43">
        <v>150.49</v>
      </c>
      <c r="G480" s="77" t="s">
        <v>929</v>
      </c>
      <c r="K480" s="249"/>
      <c r="L480" s="249"/>
    </row>
    <row r="481" spans="1:12" s="1" customFormat="1" ht="15" customHeight="1" x14ac:dyDescent="0.25">
      <c r="A481" s="3">
        <v>475</v>
      </c>
      <c r="B481" s="41" t="s">
        <v>165</v>
      </c>
      <c r="C481" s="41" t="s">
        <v>534</v>
      </c>
      <c r="D481" s="41" t="s">
        <v>918</v>
      </c>
      <c r="E481" s="16" t="s">
        <v>186</v>
      </c>
      <c r="F481" s="43">
        <v>168.62</v>
      </c>
      <c r="G481" s="78" t="s">
        <v>924</v>
      </c>
      <c r="K481" s="249"/>
      <c r="L481" s="249"/>
    </row>
    <row r="482" spans="1:12" s="1" customFormat="1" ht="15" customHeight="1" x14ac:dyDescent="0.25">
      <c r="A482" s="3">
        <v>389</v>
      </c>
      <c r="B482" s="41" t="s">
        <v>174</v>
      </c>
      <c r="C482" s="41" t="s">
        <v>987</v>
      </c>
      <c r="D482" s="41" t="s">
        <v>185</v>
      </c>
      <c r="E482" s="16" t="s">
        <v>186</v>
      </c>
      <c r="F482" s="43">
        <v>28543.53</v>
      </c>
      <c r="G482" s="78" t="s">
        <v>945</v>
      </c>
      <c r="K482" s="249"/>
      <c r="L482" s="249"/>
    </row>
    <row r="483" spans="1:12" s="1" customFormat="1" ht="15" customHeight="1" x14ac:dyDescent="0.25">
      <c r="A483" s="3">
        <v>476</v>
      </c>
      <c r="B483" s="72" t="s">
        <v>164</v>
      </c>
      <c r="C483" s="72" t="s">
        <v>535</v>
      </c>
      <c r="D483" s="72" t="s">
        <v>919</v>
      </c>
      <c r="E483" s="16" t="s">
        <v>186</v>
      </c>
      <c r="F483" s="73">
        <v>5.539999999999992</v>
      </c>
      <c r="G483" s="78" t="s">
        <v>939</v>
      </c>
      <c r="K483" s="249"/>
      <c r="L483" s="249"/>
    </row>
    <row r="484" spans="1:12" s="1" customFormat="1" ht="15" customHeight="1" x14ac:dyDescent="0.25">
      <c r="A484" s="3">
        <v>478</v>
      </c>
      <c r="B484" s="5"/>
      <c r="C484" s="13"/>
      <c r="D484" s="74" t="s">
        <v>31</v>
      </c>
      <c r="E484" s="75"/>
      <c r="F484" s="76">
        <v>1695301.7699999991</v>
      </c>
      <c r="G484" s="78"/>
      <c r="K484" s="249"/>
      <c r="L484" s="249"/>
    </row>
    <row r="485" spans="1:12" s="1" customFormat="1" ht="15" customHeight="1" x14ac:dyDescent="0.2">
      <c r="A485" s="3">
        <v>479</v>
      </c>
      <c r="B485" s="5"/>
      <c r="C485" s="13"/>
      <c r="D485" s="13"/>
      <c r="E485" s="16"/>
      <c r="F485" s="44"/>
      <c r="G485" s="78"/>
      <c r="K485" s="249"/>
      <c r="L485" s="249"/>
    </row>
    <row r="486" spans="1:12" s="1" customFormat="1" ht="15" customHeight="1" x14ac:dyDescent="0.2">
      <c r="A486" s="3">
        <v>480</v>
      </c>
      <c r="B486" s="5"/>
      <c r="C486" s="13"/>
      <c r="D486" s="13"/>
      <c r="E486" s="16"/>
      <c r="F486" s="44"/>
      <c r="G486" s="78"/>
      <c r="K486" s="249"/>
      <c r="L486" s="249"/>
    </row>
    <row r="487" spans="1:12" s="1" customFormat="1" ht="15" customHeight="1" x14ac:dyDescent="0.2">
      <c r="A487" s="3">
        <v>481</v>
      </c>
      <c r="B487" s="5"/>
      <c r="C487" s="13"/>
      <c r="D487" s="13"/>
      <c r="E487" s="16"/>
      <c r="F487" s="44"/>
      <c r="G487" s="78"/>
      <c r="K487" s="249"/>
      <c r="L487" s="249"/>
    </row>
    <row r="488" spans="1:12" s="1" customFormat="1" ht="15" customHeight="1" x14ac:dyDescent="0.2">
      <c r="A488" s="3">
        <v>482</v>
      </c>
      <c r="B488" s="5"/>
      <c r="C488" s="13"/>
      <c r="D488" s="13"/>
      <c r="E488" s="16"/>
      <c r="F488" s="44"/>
      <c r="G488" s="78"/>
      <c r="K488" s="249"/>
      <c r="L488" s="249"/>
    </row>
    <row r="489" spans="1:12" s="1" customFormat="1" ht="15" customHeight="1" x14ac:dyDescent="0.2">
      <c r="A489" s="3">
        <v>483</v>
      </c>
      <c r="B489" s="5"/>
      <c r="C489" s="13"/>
      <c r="D489" s="13"/>
      <c r="E489" s="16"/>
      <c r="F489" s="44"/>
      <c r="G489" s="78"/>
      <c r="K489" s="249"/>
      <c r="L489" s="249"/>
    </row>
    <row r="490" spans="1:12" s="1" customFormat="1" ht="15" customHeight="1" x14ac:dyDescent="0.2">
      <c r="A490" s="3">
        <v>484</v>
      </c>
      <c r="B490" s="5"/>
      <c r="C490" s="13"/>
      <c r="D490" s="13"/>
      <c r="E490" s="16"/>
      <c r="F490" s="44"/>
      <c r="G490" s="78"/>
      <c r="K490" s="249"/>
      <c r="L490" s="249"/>
    </row>
    <row r="491" spans="1:12" s="1" customFormat="1" ht="15" customHeight="1" x14ac:dyDescent="0.2">
      <c r="A491" s="3">
        <v>485</v>
      </c>
      <c r="B491" s="5"/>
      <c r="C491" s="13"/>
      <c r="D491" s="13"/>
      <c r="E491" s="16"/>
      <c r="F491" s="44"/>
      <c r="G491" s="78"/>
      <c r="K491" s="249"/>
      <c r="L491" s="249"/>
    </row>
    <row r="492" spans="1:12" s="1" customFormat="1" ht="15" customHeight="1" x14ac:dyDescent="0.2">
      <c r="A492" s="3">
        <v>486</v>
      </c>
      <c r="B492" s="5"/>
      <c r="C492" s="13"/>
      <c r="D492" s="13"/>
      <c r="E492" s="16"/>
      <c r="F492" s="44"/>
      <c r="G492" s="78"/>
      <c r="K492" s="249"/>
      <c r="L492" s="249"/>
    </row>
    <row r="493" spans="1:12" s="1" customFormat="1" ht="15" customHeight="1" x14ac:dyDescent="0.2">
      <c r="A493" s="3">
        <v>487</v>
      </c>
      <c r="B493" s="5"/>
      <c r="C493" s="13"/>
      <c r="D493" s="13"/>
      <c r="E493" s="16"/>
      <c r="F493" s="44"/>
      <c r="G493" s="78"/>
      <c r="K493" s="249"/>
      <c r="L493" s="249"/>
    </row>
    <row r="494" spans="1:12" s="1" customFormat="1" ht="15" customHeight="1" x14ac:dyDescent="0.2">
      <c r="A494" s="3">
        <v>488</v>
      </c>
      <c r="B494" s="5"/>
      <c r="C494" s="13"/>
      <c r="D494" s="13"/>
      <c r="E494" s="16"/>
      <c r="F494" s="44"/>
      <c r="G494" s="78"/>
      <c r="K494" s="249"/>
      <c r="L494" s="249"/>
    </row>
    <row r="495" spans="1:12" s="1" customFormat="1" ht="15" customHeight="1" x14ac:dyDescent="0.25">
      <c r="A495" s="3">
        <v>489</v>
      </c>
      <c r="B495" s="17"/>
      <c r="C495" s="13"/>
      <c r="D495" s="13"/>
      <c r="E495" s="16"/>
      <c r="F495" s="44"/>
      <c r="G495" s="78"/>
      <c r="K495" s="249"/>
      <c r="L495" s="249"/>
    </row>
    <row r="496" spans="1:12" s="1" customFormat="1" ht="15" customHeight="1" x14ac:dyDescent="0.25">
      <c r="A496" s="3">
        <v>490</v>
      </c>
      <c r="B496" s="4"/>
      <c r="C496" s="13"/>
      <c r="D496" s="13"/>
      <c r="E496" s="16"/>
      <c r="F496" s="44"/>
      <c r="G496" s="78"/>
      <c r="K496" s="249"/>
      <c r="L496" s="249"/>
    </row>
    <row r="497" spans="1:10" ht="15" customHeight="1" x14ac:dyDescent="0.25">
      <c r="A497" s="3">
        <v>491</v>
      </c>
      <c r="C497" s="17"/>
      <c r="D497" s="13"/>
      <c r="E497" s="16"/>
      <c r="F497" s="44"/>
      <c r="G497" s="78"/>
      <c r="J497" s="1"/>
    </row>
    <row r="498" spans="1:10" ht="15" customHeight="1" x14ac:dyDescent="0.25">
      <c r="A498" s="3">
        <v>492</v>
      </c>
      <c r="D498" s="13"/>
      <c r="E498" s="16"/>
      <c r="F498" s="44"/>
      <c r="G498" s="78"/>
      <c r="J498" s="1"/>
    </row>
    <row r="499" spans="1:10" ht="15" customHeight="1" x14ac:dyDescent="0.25">
      <c r="A499" s="3">
        <v>493</v>
      </c>
      <c r="D499" s="17"/>
      <c r="E499" s="16"/>
      <c r="F499" s="45"/>
      <c r="G499" s="78"/>
    </row>
    <row r="500" spans="1:10" ht="15" customHeight="1" x14ac:dyDescent="0.25">
      <c r="A500" s="3">
        <v>494</v>
      </c>
      <c r="E500" s="16"/>
      <c r="G500" s="78"/>
    </row>
    <row r="501" spans="1:10" x14ac:dyDescent="0.25">
      <c r="A501" s="14"/>
      <c r="E501" s="15"/>
      <c r="G501" s="80"/>
    </row>
  </sheetData>
  <sheetProtection selectLockedCells="1" sort="0" selectUnlockedCells="1"/>
  <autoFilter ref="A6:G500">
    <filterColumn colId="2" showButton="0"/>
  </autoFilter>
  <sortState ref="B7:G500">
    <sortCondition ref="C7:C500"/>
    <sortCondition ref="D7:D500"/>
  </sortState>
  <mergeCells count="10">
    <mergeCell ref="A1:G1"/>
    <mergeCell ref="A2:G2"/>
    <mergeCell ref="A3:G3"/>
    <mergeCell ref="A6:A7"/>
    <mergeCell ref="B6:B7"/>
    <mergeCell ref="F6:F7"/>
    <mergeCell ref="G6:G7"/>
    <mergeCell ref="C6:D6"/>
    <mergeCell ref="E6:E7"/>
    <mergeCell ref="C4:D4"/>
  </mergeCells>
  <conditionalFormatting sqref="K342:XFD342 A342:I342 J344">
    <cfRule type="duplicateValues" dxfId="2" priority="1"/>
    <cfRule type="containsText" dxfId="1" priority="2" operator="containsText" text="duplicates">
      <formula>NOT(ISERROR(SEARCH("duplicates",A342)))</formula>
    </cfRule>
    <cfRule type="duplicateValues" dxfId="0" priority="3"/>
  </conditionalFormatting>
  <printOptions horizontalCentered="1"/>
  <pageMargins left="0" right="0" top="0.5" bottom="0.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Top10</vt:lpstr>
      <vt:lpstr>EMS-Cumulative</vt:lpstr>
      <vt:lpstr>HOSP-Cumulative</vt:lpstr>
      <vt:lpstr>PHYS-Alpha</vt:lpstr>
      <vt:lpstr>'EMS-Cumulative'!Print_Area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OMES</cp:lastModifiedBy>
  <cp:lastPrinted>2019-02-04T15:14:02Z</cp:lastPrinted>
  <dcterms:created xsi:type="dcterms:W3CDTF">2012-11-06T16:36:15Z</dcterms:created>
  <dcterms:modified xsi:type="dcterms:W3CDTF">2020-02-06T17:52:31Z</dcterms:modified>
</cp:coreProperties>
</file>