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8 Apr_DOS Jul-Dec 2016\REPORTS\"/>
    </mc:Choice>
  </mc:AlternateContent>
  <bookViews>
    <workbookView xWindow="15285" yWindow="-15" windowWidth="15345" windowHeight="11025" tabRatio="823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'EMS-Cumulative'!$A$11:$M$57</definedName>
    <definedName name="_xlnm._FilterDatabase" localSheetId="2" hidden="1">'HOSP-Cumulative'!$A$6:$N$62</definedName>
    <definedName name="_xlnm._FilterDatabase" localSheetId="3" hidden="1">'PHYS-Alpha'!$A$7:$Q$7</definedName>
    <definedName name="_xlnm.Print_Area" localSheetId="1">'EMS-Cumulative'!$A$1:$M$61</definedName>
    <definedName name="_xlnm.Print_Area" localSheetId="2">'HOSP-Cumulative'!$A$1:$M$83</definedName>
    <definedName name="_xlnm.Print_Area" localSheetId="3">'PHYS-Alpha'!$A$1:$A$499</definedName>
    <definedName name="_xlnm.Print_Area" localSheetId="0">'Top10'!$A$1:$G$61</definedName>
    <definedName name="_xlnm.Print_Titles" localSheetId="1">'EMS-Cumulative'!$1:$10</definedName>
    <definedName name="_xlnm.Print_Titles" localSheetId="2">'HOSP-Cumulative'!$1:$10</definedName>
    <definedName name="_xlnm.Print_Titles" localSheetId="3">'PHYS-Alpha'!$1:$4</definedName>
    <definedName name="_xlnm.Print_Titles" localSheetId="0">'Top10'!$1:$4</definedName>
  </definedNames>
  <calcPr calcId="162913"/>
</workbook>
</file>

<file path=xl/calcChain.xml><?xml version="1.0" encoding="utf-8"?>
<calcChain xmlns="http://schemas.openxmlformats.org/spreadsheetml/2006/main">
  <c r="M9" i="30" l="1"/>
  <c r="D30" i="3" l="1"/>
  <c r="D18" i="3"/>
  <c r="F18" i="3"/>
  <c r="F30" i="3"/>
  <c r="D45" i="3"/>
  <c r="E45" i="3"/>
  <c r="F45" i="3"/>
  <c r="D46" i="3"/>
  <c r="E46" i="3"/>
  <c r="F46" i="3"/>
  <c r="F31" i="3" l="1"/>
  <c r="M59" i="29"/>
  <c r="M58" i="29"/>
  <c r="M82" i="30" l="1"/>
  <c r="M80" i="30"/>
  <c r="M79" i="30"/>
  <c r="M78" i="30"/>
  <c r="M77" i="30"/>
  <c r="M76" i="30"/>
  <c r="M75" i="30"/>
  <c r="M74" i="30"/>
  <c r="M73" i="30"/>
  <c r="M72" i="30"/>
  <c r="M71" i="30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G80" i="30"/>
  <c r="L82" i="30"/>
  <c r="K82" i="30"/>
  <c r="J82" i="30"/>
  <c r="I82" i="30"/>
  <c r="H82" i="30"/>
  <c r="G82" i="30"/>
  <c r="L80" i="30"/>
  <c r="K80" i="30"/>
  <c r="J80" i="30"/>
  <c r="I80" i="30"/>
  <c r="H80" i="30"/>
  <c r="M81" i="30"/>
  <c r="L59" i="29"/>
  <c r="L57" i="29"/>
  <c r="H57" i="29" l="1"/>
  <c r="I57" i="29" l="1"/>
  <c r="F5" i="20" l="1"/>
  <c r="E82" i="30" l="1"/>
  <c r="M8" i="30" l="1"/>
  <c r="K57" i="29"/>
  <c r="J57" i="29"/>
  <c r="G57" i="29"/>
  <c r="E57" i="29"/>
  <c r="E59" i="29" s="1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I9" i="29"/>
  <c r="M8" i="29"/>
  <c r="K59" i="29" l="1"/>
  <c r="M9" i="29"/>
  <c r="I59" i="29"/>
  <c r="J59" i="29"/>
  <c r="F60" i="3" l="1"/>
  <c r="E60" i="3" l="1"/>
</calcChain>
</file>

<file path=xl/sharedStrings.xml><?xml version="1.0" encoding="utf-8"?>
<sst xmlns="http://schemas.openxmlformats.org/spreadsheetml/2006/main" count="2959" uniqueCount="1012">
  <si>
    <t>Last Name</t>
  </si>
  <si>
    <t>First Name</t>
  </si>
  <si>
    <t>Provider Name</t>
  </si>
  <si>
    <t>Top Ten Reimbursement Recipient, By Provider</t>
  </si>
  <si>
    <t>Trauma Region</t>
  </si>
  <si>
    <t>% Allocation</t>
  </si>
  <si>
    <t>Subtotal 1:</t>
  </si>
  <si>
    <t>GROUND AMBULANCE</t>
  </si>
  <si>
    <t>Hospital Name</t>
  </si>
  <si>
    <t>Uncompensated Cost</t>
  </si>
  <si>
    <t>Facility Share</t>
  </si>
  <si>
    <t>Physician Group Name</t>
  </si>
  <si>
    <t>Physician Name</t>
  </si>
  <si>
    <t>Individual Amount</t>
  </si>
  <si>
    <t>Provider Share ($)</t>
  </si>
  <si>
    <t>Eligible Amount ($)</t>
  </si>
  <si>
    <t>EMS - In Alphabetical Order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</si>
  <si>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</si>
  <si>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</si>
  <si>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</si>
  <si>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</si>
  <si>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</si>
  <si>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</si>
  <si>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</si>
  <si>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Total</t>
  </si>
  <si>
    <t>Reimbursement Rate</t>
  </si>
  <si>
    <t>Payment Installments</t>
  </si>
  <si>
    <t>Payment Month</t>
  </si>
  <si>
    <t>Amount Disbursed</t>
  </si>
  <si>
    <t>Trauma Level</t>
  </si>
  <si>
    <t>*University Hospital Authority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</si>
  <si>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</si>
  <si>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</si>
  <si>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</si>
  <si>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</si>
  <si>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</si>
  <si>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Distribution Period Total ($)</t>
  </si>
  <si>
    <t>Allocation    Share</t>
  </si>
  <si>
    <t>Air Evac Lifeteam - Ada 396</t>
  </si>
  <si>
    <t>Air Evac Lifeteam - Altus 473</t>
  </si>
  <si>
    <t>Air Evac Lifeteam - Ardmore 491</t>
  </si>
  <si>
    <t>Air Evac Lifeteam - Claremore 397</t>
  </si>
  <si>
    <t>Air Evac Lifeteam - Cushing 399</t>
  </si>
  <si>
    <t>Air Evac Lifeteam - Duncan 401</t>
  </si>
  <si>
    <t>Air Evac Lifeteam - Elk City 412</t>
  </si>
  <si>
    <t>Air Evac Lifeteam - Henryetta 500</t>
  </si>
  <si>
    <t>Air Evac Lifeteam - Hugo/Idabel 418/494</t>
  </si>
  <si>
    <t>Air Evac Lifeteam - Kingfisher 492</t>
  </si>
  <si>
    <t>Air Evac Lifeteam - Muskogee 433</t>
  </si>
  <si>
    <t>Air Evac Lifeteam - Springdale 400</t>
  </si>
  <si>
    <t>Air Evac Lifeteam - Stillwater 495</t>
  </si>
  <si>
    <t>Air Evac Lifeteam - Weatherford 482</t>
  </si>
  <si>
    <t>Air Evac Lifeteam - Wichita Falls, TX 402</t>
  </si>
  <si>
    <t>Air Evac Lifeteam - Woodward 429</t>
  </si>
  <si>
    <t>American Medical Response - Duncan</t>
  </si>
  <si>
    <t>American Medical Response - Marlow</t>
  </si>
  <si>
    <t>Apollo Medflight LLC</t>
  </si>
  <si>
    <t>City of Antlers EMS</t>
  </si>
  <si>
    <t>Creek County Emergency Ambulance</t>
  </si>
  <si>
    <t>EagleMed LLC - Tahlequah 382</t>
  </si>
  <si>
    <t>Ellis County EMS</t>
  </si>
  <si>
    <t>EMS of LeFlore County</t>
  </si>
  <si>
    <t>EMSA-East Division</t>
  </si>
  <si>
    <t>EMSA-West Division</t>
  </si>
  <si>
    <t>EMSSTAT-Norman Regional EMS</t>
  </si>
  <si>
    <t>Hughes County EMS</t>
  </si>
  <si>
    <t>Johnston County EMS</t>
  </si>
  <si>
    <t>Kirks Emergency Services</t>
  </si>
  <si>
    <t>Life EMS</t>
  </si>
  <si>
    <t>Lifenet, Inc</t>
  </si>
  <si>
    <t>McClain Grady EMS District #1</t>
  </si>
  <si>
    <t>Medford Ambulance Service</t>
  </si>
  <si>
    <t>MediFlight</t>
  </si>
  <si>
    <t>Med-Trans Corporation - 504</t>
  </si>
  <si>
    <t>Murray County EMS</t>
  </si>
  <si>
    <t>Muskogee County EMS</t>
  </si>
  <si>
    <t>Noble Fire Department EMS</t>
  </si>
  <si>
    <t>Oologah-Talala EMS</t>
  </si>
  <si>
    <t>Sinor Emergency Medical Services - Clinton</t>
  </si>
  <si>
    <t>Sinor Emergency Medical Services - Sayre</t>
  </si>
  <si>
    <t>Sinor Emergency Medical Services - Weatherford</t>
  </si>
  <si>
    <t>Southern Oklahoma Ambulance Service</t>
  </si>
  <si>
    <t>Tulsa Life Flight</t>
  </si>
  <si>
    <t>April/May</t>
  </si>
  <si>
    <t>May</t>
  </si>
  <si>
    <t>June</t>
  </si>
  <si>
    <t>July</t>
  </si>
  <si>
    <t>Aug</t>
  </si>
  <si>
    <t>Sept</t>
  </si>
  <si>
    <t>* Trauma Fund 2018 April  *</t>
  </si>
  <si>
    <t>Claims July 1 through December 31, 2016</t>
  </si>
  <si>
    <t>A</t>
  </si>
  <si>
    <t>G</t>
  </si>
  <si>
    <t>* Trauma Fund 2018 April *</t>
  </si>
  <si>
    <t>Claims July 1, through December 31, 2016</t>
  </si>
  <si>
    <t>AllianceHealth Deaconess</t>
  </si>
  <si>
    <t>AllianceHealth Midwest</t>
  </si>
  <si>
    <t>AllianceHealth Ponca City</t>
  </si>
  <si>
    <t>Arbuckle Memorial Hospital</t>
  </si>
  <si>
    <t>Atoka Memorial Hospital</t>
  </si>
  <si>
    <t>Bailey Medical Center</t>
  </si>
  <si>
    <t>Beaver County Memorial Hospital</t>
  </si>
  <si>
    <t>Blackwell Regional Hospital</t>
  </si>
  <si>
    <t>Bristow Medical Center</t>
  </si>
  <si>
    <t>Choctaw Memorial Hospital</t>
  </si>
  <si>
    <t>Comanche County Memorial Hospital</t>
  </si>
  <si>
    <t>Creek Nation Community Hospital</t>
  </si>
  <si>
    <t>Duncan Regional Hospital</t>
  </si>
  <si>
    <t>Eastar Health System/Saint Francis Hospital Muskogee</t>
  </si>
  <si>
    <t>Eastern Oklahoma Medical Center</t>
  </si>
  <si>
    <t>Elkview General Hospital</t>
  </si>
  <si>
    <t>Fairfax Community Hospital</t>
  </si>
  <si>
    <t>Fairview Regional Medical Center</t>
  </si>
  <si>
    <t>Grady Memorial Hospital</t>
  </si>
  <si>
    <t>Great Plains Regional Medical Center</t>
  </si>
  <si>
    <t>Haskell County Community Hospital</t>
  </si>
  <si>
    <t>Hillcrest Hospital Cushing</t>
  </si>
  <si>
    <t>Hillcrest Hospital Henryetta</t>
  </si>
  <si>
    <t>Hillcrest Medical Center</t>
  </si>
  <si>
    <t>Holdenville General Hospital</t>
  </si>
  <si>
    <t>INTEGRIS Baptist Medical Center</t>
  </si>
  <si>
    <t>INTEGRIS Bass Baptist Health Center</t>
  </si>
  <si>
    <t>INTEGRIS Canadian Valley Hospital</t>
  </si>
  <si>
    <t>INTEGRIS Grove General Hospital</t>
  </si>
  <si>
    <t>INTEGRIS Health Edmond</t>
  </si>
  <si>
    <t>INTEGRIS Miami Hospital</t>
  </si>
  <si>
    <t>INTEGRIS Southwest Medical Center</t>
  </si>
  <si>
    <t>Jackson County Memorial Hospital</t>
  </si>
  <si>
    <t>Jane Phillips Medical Center</t>
  </si>
  <si>
    <t>McAlester Regional Health Center</t>
  </si>
  <si>
    <t>McBride Orthopedic Hospital</t>
  </si>
  <si>
    <t>McCurtain Memorial Hospital</t>
  </si>
  <si>
    <t>Memorial Hospital of Stilwell</t>
  </si>
  <si>
    <t>Memorial Hospital of Texas County</t>
  </si>
  <si>
    <t>Mercy Hospital Ada</t>
  </si>
  <si>
    <t>Mercy Hospital Ardmore</t>
  </si>
  <si>
    <t>Mercy Hospital El Reno</t>
  </si>
  <si>
    <t>Mercy Hospital Kingfisher</t>
  </si>
  <si>
    <t>Mercy Hospital Logan County</t>
  </si>
  <si>
    <t>Mercy Hospital Oklahoma City</t>
  </si>
  <si>
    <t>Mercy Hospital Watonga</t>
  </si>
  <si>
    <t>Muscogee (Creek) Nation Medical Center</t>
  </si>
  <si>
    <t>Newman Memorial Hospital</t>
  </si>
  <si>
    <t>Norman Regional Health System</t>
  </si>
  <si>
    <t>Northeastern Health System</t>
  </si>
  <si>
    <t>Okeene Municipal Hospital</t>
  </si>
  <si>
    <t>Oklahoma State University Medical Center</t>
  </si>
  <si>
    <t>St Mary's Regional Medical Center</t>
  </si>
  <si>
    <t>Pauls Valley General Hospital</t>
  </si>
  <si>
    <t>Perry Memorial Hospital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</si>
  <si>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</si>
  <si>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</si>
  <si>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</si>
  <si>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</si>
  <si>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</si>
  <si>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 Shawnee Hospital</t>
  </si>
  <si>
    <t>St John Broken Arrow</t>
  </si>
  <si>
    <t>St John Medical Center</t>
  </si>
  <si>
    <t>St John Owasso</t>
  </si>
  <si>
    <t>St John Sapulpa</t>
  </si>
  <si>
    <t>Stillwater Medical Center</t>
  </si>
  <si>
    <t>Wagoner Community Hospital</t>
  </si>
  <si>
    <t>Weatherford Regional Hospital</t>
  </si>
  <si>
    <t>OU Medical Center*</t>
  </si>
  <si>
    <t>* A=air ambulance; G=ground ambulance</t>
  </si>
  <si>
    <t>III</t>
  </si>
  <si>
    <t>IV</t>
  </si>
  <si>
    <t>II</t>
  </si>
  <si>
    <t>I</t>
  </si>
  <si>
    <t>Allocation share</t>
  </si>
  <si>
    <t>PHYSICIANS - In Alphabetical Order (Last Name, First Name)</t>
  </si>
  <si>
    <t>Business Name</t>
  </si>
  <si>
    <t>License Type</t>
  </si>
  <si>
    <t>Amount ($)</t>
  </si>
  <si>
    <t>Specialty</t>
  </si>
  <si>
    <t>OU Physicians</t>
  </si>
  <si>
    <t>Farrow</t>
  </si>
  <si>
    <t>Aaron</t>
  </si>
  <si>
    <t>MD</t>
  </si>
  <si>
    <t>NEURO GENERAL</t>
  </si>
  <si>
    <t>McCoy</t>
  </si>
  <si>
    <t>DO</t>
  </si>
  <si>
    <t>ANESTHESIOLOGY</t>
  </si>
  <si>
    <t>Scifres</t>
  </si>
  <si>
    <t>SURGERY, TRAUMA</t>
  </si>
  <si>
    <t>Madamangalam</t>
  </si>
  <si>
    <t>Abhinava</t>
  </si>
  <si>
    <t>Warren Clinic, Inc</t>
  </si>
  <si>
    <t>Karpman</t>
  </si>
  <si>
    <t>Adam</t>
  </si>
  <si>
    <t>CARDIOLOGY</t>
  </si>
  <si>
    <t>Integris Medical Group</t>
  </si>
  <si>
    <t>Scaunasu</t>
  </si>
  <si>
    <t>Adrian</t>
  </si>
  <si>
    <t>INTERNAL MEDICINE</t>
  </si>
  <si>
    <t>Messiha</t>
  </si>
  <si>
    <t>Ahdy</t>
  </si>
  <si>
    <t>RADIOLOGY DIAGNOSTIC</t>
  </si>
  <si>
    <t>Emergency Medicine Physicians of Tulsa County, PLLC</t>
  </si>
  <si>
    <t>Blagovich</t>
  </si>
  <si>
    <t>Aimee</t>
  </si>
  <si>
    <t>EMERGENCY MEDICINE</t>
  </si>
  <si>
    <t>Radiology Consultants of Tulsa, Inc</t>
  </si>
  <si>
    <t>Ogundipe</t>
  </si>
  <si>
    <t>Akinola</t>
  </si>
  <si>
    <t>RADIOLOGY</t>
  </si>
  <si>
    <t>De Armendi</t>
  </si>
  <si>
    <t>Alberto</t>
  </si>
  <si>
    <t>Ruiz-Elizalde</t>
  </si>
  <si>
    <t>Alejandro</t>
  </si>
  <si>
    <t>PEDIATRICS</t>
  </si>
  <si>
    <t>Dwuma</t>
  </si>
  <si>
    <t>Alex</t>
  </si>
  <si>
    <t>Bautista</t>
  </si>
  <si>
    <t>Alexander</t>
  </si>
  <si>
    <t>Raines</t>
  </si>
  <si>
    <t>SURGERY, GENERAL</t>
  </si>
  <si>
    <t>Apple</t>
  </si>
  <si>
    <t>Alicia</t>
  </si>
  <si>
    <t>Cross</t>
  </si>
  <si>
    <t>Alisa</t>
  </si>
  <si>
    <t>St John Physicians, Inc</t>
  </si>
  <si>
    <t>Rosenfeld</t>
  </si>
  <si>
    <t>Allan</t>
  </si>
  <si>
    <t>SURGERY, NEUROLOGICAL</t>
  </si>
  <si>
    <t>Suttle</t>
  </si>
  <si>
    <t>HOSPITALIST</t>
  </si>
  <si>
    <t>Gomes</t>
  </si>
  <si>
    <t>Amanda</t>
  </si>
  <si>
    <t>Madden</t>
  </si>
  <si>
    <t>Amin</t>
  </si>
  <si>
    <t>Amgad</t>
  </si>
  <si>
    <t>ORTHOPEDICS</t>
  </si>
  <si>
    <t>Care Communications LLC dba Saint Francis Trauma Institute</t>
  </si>
  <si>
    <t>Jarvis</t>
  </si>
  <si>
    <t>Amy</t>
  </si>
  <si>
    <t>SURGERY, CRITICAL CARE</t>
  </si>
  <si>
    <t>Tulsa Radiology Associates, Inc</t>
  </si>
  <si>
    <t>Nuzum-Keim</t>
  </si>
  <si>
    <t>Andra</t>
  </si>
  <si>
    <t>Mercy Clinic Oklahoma Communities, Inc</t>
  </si>
  <si>
    <t>Eaton</t>
  </si>
  <si>
    <t>Andrew</t>
  </si>
  <si>
    <t>Farrar</t>
  </si>
  <si>
    <t>Angela</t>
  </si>
  <si>
    <t>Kashyap</t>
  </si>
  <si>
    <t>Anil</t>
  </si>
  <si>
    <t>SURGERY, PLASTIC</t>
  </si>
  <si>
    <t>Kilpadikar</t>
  </si>
  <si>
    <t>Garg</t>
  </si>
  <si>
    <t>Ankur</t>
  </si>
  <si>
    <t>Kozlowski</t>
  </si>
  <si>
    <t>Anne</t>
  </si>
  <si>
    <t>Munson</t>
  </si>
  <si>
    <t>Alleman</t>
  </si>
  <si>
    <t>Anthony</t>
  </si>
  <si>
    <t>Vaughn</t>
  </si>
  <si>
    <t>NEUROLOGY</t>
  </si>
  <si>
    <t>Patel</t>
  </si>
  <si>
    <t>Arpit</t>
  </si>
  <si>
    <t>Stanton</t>
  </si>
  <si>
    <t>Audrey</t>
  </si>
  <si>
    <t>Taylor</t>
  </si>
  <si>
    <t>Austin</t>
  </si>
  <si>
    <t>SURGERY, ORTHOPEDIC</t>
  </si>
  <si>
    <t>Orthopedic &amp; Trauma Services of Oklahoma</t>
  </si>
  <si>
    <t>Dadgar-Dehkordi</t>
  </si>
  <si>
    <t>Azad</t>
  </si>
  <si>
    <t>St John Anesthesia Services</t>
  </si>
  <si>
    <t>Golbaba</t>
  </si>
  <si>
    <t>Babak</t>
  </si>
  <si>
    <t>Mansour</t>
  </si>
  <si>
    <t>Badie</t>
  </si>
  <si>
    <t>Ray</t>
  </si>
  <si>
    <t>Bappaditya</t>
  </si>
  <si>
    <t>Bradt</t>
  </si>
  <si>
    <t>Barrett</t>
  </si>
  <si>
    <t>Shakir</t>
  </si>
  <si>
    <t>Basheer</t>
  </si>
  <si>
    <t>Cornwell</t>
  </si>
  <si>
    <t>Benjamin</t>
  </si>
  <si>
    <t>Tsai</t>
  </si>
  <si>
    <t>Betty</t>
  </si>
  <si>
    <t>Bryan</t>
  </si>
  <si>
    <t>Billy</t>
  </si>
  <si>
    <t>White</t>
  </si>
  <si>
    <t>Brad</t>
  </si>
  <si>
    <t>Bohnstedt</t>
  </si>
  <si>
    <t>Bradley</t>
  </si>
  <si>
    <t>Gehrs</t>
  </si>
  <si>
    <t>PATHOLOGY</t>
  </si>
  <si>
    <t>Brown</t>
  </si>
  <si>
    <t>Brandon</t>
  </si>
  <si>
    <t>Mefford</t>
  </si>
  <si>
    <t>Brent</t>
  </si>
  <si>
    <t>Norris</t>
  </si>
  <si>
    <t>Wilson</t>
  </si>
  <si>
    <t>Northwest Anesthesia, PC</t>
  </si>
  <si>
    <t>Shipley</t>
  </si>
  <si>
    <t>Bret</t>
  </si>
  <si>
    <t>Anderson</t>
  </si>
  <si>
    <t>Brett</t>
  </si>
  <si>
    <t>Seaton</t>
  </si>
  <si>
    <t>Brian</t>
  </si>
  <si>
    <t>Baugher</t>
  </si>
  <si>
    <t>Bruce</t>
  </si>
  <si>
    <t>Smith</t>
  </si>
  <si>
    <t>Porter</t>
  </si>
  <si>
    <t>Cara</t>
  </si>
  <si>
    <t>Hill</t>
  </si>
  <si>
    <t>Carey</t>
  </si>
  <si>
    <t>Bergren</t>
  </si>
  <si>
    <t>Carl</t>
  </si>
  <si>
    <t>Guild</t>
  </si>
  <si>
    <t>Pimsler</t>
  </si>
  <si>
    <t>Carolyn</t>
  </si>
  <si>
    <t>Windrix</t>
  </si>
  <si>
    <t>Casey</t>
  </si>
  <si>
    <t>Duncan-Azadi</t>
  </si>
  <si>
    <t>Cassandra</t>
  </si>
  <si>
    <t>Garmany</t>
  </si>
  <si>
    <t>Chad</t>
  </si>
  <si>
    <t>Phillips</t>
  </si>
  <si>
    <t>Banerjee</t>
  </si>
  <si>
    <t>Chandramouli</t>
  </si>
  <si>
    <t>Arnold</t>
  </si>
  <si>
    <t>Charles</t>
  </si>
  <si>
    <t>RADIOLOGY NUC MED</t>
  </si>
  <si>
    <t>Bethea</t>
  </si>
  <si>
    <t>Dukes</t>
  </si>
  <si>
    <t>PSYCHIATRY</t>
  </si>
  <si>
    <t>Freeman</t>
  </si>
  <si>
    <t>Radiology Associates, LLC</t>
  </si>
  <si>
    <t>Groves</t>
  </si>
  <si>
    <t>Lawrence</t>
  </si>
  <si>
    <t>Pasque</t>
  </si>
  <si>
    <t>Herren</t>
  </si>
  <si>
    <t>Cherie</t>
  </si>
  <si>
    <t>NEURO EPILEPSY</t>
  </si>
  <si>
    <t>Gopal</t>
  </si>
  <si>
    <t>Chitra</t>
  </si>
  <si>
    <t>Pendergraft</t>
  </si>
  <si>
    <t>Christi</t>
  </si>
  <si>
    <t>El Amm</t>
  </si>
  <si>
    <t>Christian</t>
  </si>
  <si>
    <t>Luessenhop</t>
  </si>
  <si>
    <t>Baranano</t>
  </si>
  <si>
    <t>Christopher</t>
  </si>
  <si>
    <t>Crowder</t>
  </si>
  <si>
    <t>Associated Anesthesiologists, Inc</t>
  </si>
  <si>
    <t>Emerson</t>
  </si>
  <si>
    <t>Green Country Emergency Physicians Of Tulsa</t>
  </si>
  <si>
    <t>Hunter</t>
  </si>
  <si>
    <t>Lentz</t>
  </si>
  <si>
    <t>Stokes</t>
  </si>
  <si>
    <t>Thompson</t>
  </si>
  <si>
    <t>Mareshie</t>
  </si>
  <si>
    <t>Christy</t>
  </si>
  <si>
    <t>Oklahoma Surgical Group, PLLC</t>
  </si>
  <si>
    <t>Howell</t>
  </si>
  <si>
    <t>Clifford</t>
  </si>
  <si>
    <t>SURGERY, THORACIC</t>
  </si>
  <si>
    <t>Williamson</t>
  </si>
  <si>
    <t>Clinton</t>
  </si>
  <si>
    <t>Mayo</t>
  </si>
  <si>
    <t>Colby</t>
  </si>
  <si>
    <t>Jones</t>
  </si>
  <si>
    <t>Collette</t>
  </si>
  <si>
    <t>Privat</t>
  </si>
  <si>
    <t>Cordell</t>
  </si>
  <si>
    <t>Rabb</t>
  </si>
  <si>
    <t>Craig</t>
  </si>
  <si>
    <t>Reitz</t>
  </si>
  <si>
    <t>ONCOLOGY</t>
  </si>
  <si>
    <t>Motazedi</t>
  </si>
  <si>
    <t>Cyrus</t>
  </si>
  <si>
    <t>Williams</t>
  </si>
  <si>
    <t>Dale</t>
  </si>
  <si>
    <t>Nguyen</t>
  </si>
  <si>
    <t>Dan</t>
  </si>
  <si>
    <t>Larson</t>
  </si>
  <si>
    <t>Dana</t>
  </si>
  <si>
    <t>Terrell</t>
  </si>
  <si>
    <t>Biggs</t>
  </si>
  <si>
    <t>Daniel</t>
  </si>
  <si>
    <t>Neurological Surgery dba Neurosurgery Specialists</t>
  </si>
  <si>
    <t>Boedeker</t>
  </si>
  <si>
    <t>Josserand</t>
  </si>
  <si>
    <t>Danya</t>
  </si>
  <si>
    <t>Childs</t>
  </si>
  <si>
    <t>Darwin</t>
  </si>
  <si>
    <t>Reust</t>
  </si>
  <si>
    <t>Daryl</t>
  </si>
  <si>
    <t>Abernethy</t>
  </si>
  <si>
    <t>David</t>
  </si>
  <si>
    <t>Pulmonary Specialists LLC</t>
  </si>
  <si>
    <t>Boggs</t>
  </si>
  <si>
    <t>PULMONARY, CRITICAL CARE</t>
  </si>
  <si>
    <t>Bohn</t>
  </si>
  <si>
    <t>Burger</t>
  </si>
  <si>
    <t>Chong</t>
  </si>
  <si>
    <t>Duvall</t>
  </si>
  <si>
    <t>Gilbert</t>
  </si>
  <si>
    <t>Harris</t>
  </si>
  <si>
    <t>Huard</t>
  </si>
  <si>
    <t>David G Malone, MD PLC</t>
  </si>
  <si>
    <t>Malone</t>
  </si>
  <si>
    <t>Tulsa Bone &amp; Joint Associates</t>
  </si>
  <si>
    <t>Mokhtee</t>
  </si>
  <si>
    <t>O'Hara</t>
  </si>
  <si>
    <t>Polizzi</t>
  </si>
  <si>
    <t>Rader</t>
  </si>
  <si>
    <t>Teague</t>
  </si>
  <si>
    <t>Van Zandt</t>
  </si>
  <si>
    <t>Debra</t>
  </si>
  <si>
    <t>Knotts</t>
  </si>
  <si>
    <t>Derek</t>
  </si>
  <si>
    <t>Gunda</t>
  </si>
  <si>
    <t>Divya</t>
  </si>
  <si>
    <t>Boss</t>
  </si>
  <si>
    <t>Donald</t>
  </si>
  <si>
    <t>Bracciale</t>
  </si>
  <si>
    <t>Donna</t>
  </si>
  <si>
    <t>Rowles</t>
  </si>
  <si>
    <t>Douglas</t>
  </si>
  <si>
    <t>Fravel</t>
  </si>
  <si>
    <t>Dustin</t>
  </si>
  <si>
    <t>De Sousa</t>
  </si>
  <si>
    <t>Eduardo</t>
  </si>
  <si>
    <t>Brewer</t>
  </si>
  <si>
    <t>Edward</t>
  </si>
  <si>
    <t>NEURO NEUROMUSCULAR</t>
  </si>
  <si>
    <t>Kosik</t>
  </si>
  <si>
    <t>DIAGNOSTIC RADIOLOGY</t>
  </si>
  <si>
    <t>Morris</t>
  </si>
  <si>
    <t>Yeary</t>
  </si>
  <si>
    <t>Edwin</t>
  </si>
  <si>
    <t>Woodson</t>
  </si>
  <si>
    <t>Elena</t>
  </si>
  <si>
    <t>Gillies</t>
  </si>
  <si>
    <t>Elizabeth</t>
  </si>
  <si>
    <t>Basile</t>
  </si>
  <si>
    <t>Ellen</t>
  </si>
  <si>
    <t>Uba</t>
  </si>
  <si>
    <t>Emenike</t>
  </si>
  <si>
    <t>Malgor</t>
  </si>
  <si>
    <t>Emily</t>
  </si>
  <si>
    <t>Eric</t>
  </si>
  <si>
    <t>SURGERY, VASCULAR</t>
  </si>
  <si>
    <t>Canady</t>
  </si>
  <si>
    <t>Reddick</t>
  </si>
  <si>
    <t>Woolley</t>
  </si>
  <si>
    <t>Yee</t>
  </si>
  <si>
    <t>Rapp</t>
  </si>
  <si>
    <t>Erin</t>
  </si>
  <si>
    <t>Rubin</t>
  </si>
  <si>
    <t>Burns</t>
  </si>
  <si>
    <t>Estibaliz</t>
  </si>
  <si>
    <t>F. C.</t>
  </si>
  <si>
    <t>Ramji</t>
  </si>
  <si>
    <t>Faridali</t>
  </si>
  <si>
    <t>Maqbool</t>
  </si>
  <si>
    <t>Feroz</t>
  </si>
  <si>
    <t>Pascual</t>
  </si>
  <si>
    <t>Franchette</t>
  </si>
  <si>
    <t>RADIOLOGY INTERVENT</t>
  </si>
  <si>
    <t>Delafield</t>
  </si>
  <si>
    <t>Frederick</t>
  </si>
  <si>
    <t>PEDIATRIC NEUROLOGY</t>
  </si>
  <si>
    <t>Lane</t>
  </si>
  <si>
    <t>Gabriel</t>
  </si>
  <si>
    <t>Kumar</t>
  </si>
  <si>
    <t>Gajal</t>
  </si>
  <si>
    <t>Garrett</t>
  </si>
  <si>
    <t>Carrico</t>
  </si>
  <si>
    <t>George</t>
  </si>
  <si>
    <t>Lyons</t>
  </si>
  <si>
    <t>Snowden</t>
  </si>
  <si>
    <t>Georgianne</t>
  </si>
  <si>
    <t>English</t>
  </si>
  <si>
    <t>Gerald</t>
  </si>
  <si>
    <t>Erbar</t>
  </si>
  <si>
    <t>Barbosa-Hernandez</t>
  </si>
  <si>
    <t>German</t>
  </si>
  <si>
    <t>Wilke</t>
  </si>
  <si>
    <t>Gisele</t>
  </si>
  <si>
    <t>Demiralp</t>
  </si>
  <si>
    <t>Gozde</t>
  </si>
  <si>
    <t>Bachman</t>
  </si>
  <si>
    <t>Greg</t>
  </si>
  <si>
    <t>Krempl</t>
  </si>
  <si>
    <t>Blakey</t>
  </si>
  <si>
    <t>Gregory</t>
  </si>
  <si>
    <t>OU Physicians-Tulsa (Dept of Surgery)</t>
  </si>
  <si>
    <t>Sclabas</t>
  </si>
  <si>
    <t>Guido</t>
  </si>
  <si>
    <t>Harish</t>
  </si>
  <si>
    <t>Burkhart</t>
  </si>
  <si>
    <t>Harold</t>
  </si>
  <si>
    <t>SURGERY, CARDIAC</t>
  </si>
  <si>
    <t>Ward</t>
  </si>
  <si>
    <t>Harper</t>
  </si>
  <si>
    <t>Hamilton</t>
  </si>
  <si>
    <t>Herbert</t>
  </si>
  <si>
    <t>Kneale</t>
  </si>
  <si>
    <t>Hilary</t>
  </si>
  <si>
    <t>Fouts</t>
  </si>
  <si>
    <t>Holly</t>
  </si>
  <si>
    <t>Bond</t>
  </si>
  <si>
    <t>Ian</t>
  </si>
  <si>
    <t>Fischer</t>
  </si>
  <si>
    <t>Tjauw</t>
  </si>
  <si>
    <t>Iwan</t>
  </si>
  <si>
    <t>Rosenhamer</t>
  </si>
  <si>
    <t>J.</t>
  </si>
  <si>
    <t>Lake</t>
  </si>
  <si>
    <t>Jack</t>
  </si>
  <si>
    <t>Morgan</t>
  </si>
  <si>
    <t>Doyle</t>
  </si>
  <si>
    <t>Jacob</t>
  </si>
  <si>
    <t>Jacqueline</t>
  </si>
  <si>
    <t>Allen</t>
  </si>
  <si>
    <t>James</t>
  </si>
  <si>
    <t>Eiszner</t>
  </si>
  <si>
    <t>Evans</t>
  </si>
  <si>
    <t>Fogarty</t>
  </si>
  <si>
    <t>Goodwin</t>
  </si>
  <si>
    <t>Kennedye</t>
  </si>
  <si>
    <t>Reeves</t>
  </si>
  <si>
    <t>Reinersman</t>
  </si>
  <si>
    <t>Rittimann</t>
  </si>
  <si>
    <t>Bare</t>
  </si>
  <si>
    <t>Jane</t>
  </si>
  <si>
    <t>Detrich</t>
  </si>
  <si>
    <t>Fitch</t>
  </si>
  <si>
    <t>Burkus</t>
  </si>
  <si>
    <t>Janna</t>
  </si>
  <si>
    <t>Griffin</t>
  </si>
  <si>
    <t>Jason</t>
  </si>
  <si>
    <t>Lees</t>
  </si>
  <si>
    <t>Wagner</t>
  </si>
  <si>
    <t>Hiller</t>
  </si>
  <si>
    <t>Jay</t>
  </si>
  <si>
    <t>Kelley</t>
  </si>
  <si>
    <t>Jeanette</t>
  </si>
  <si>
    <t>Bender</t>
  </si>
  <si>
    <t>Jeffrey</t>
  </si>
  <si>
    <t>Dixon</t>
  </si>
  <si>
    <t>Stafira</t>
  </si>
  <si>
    <t>Chestnut</t>
  </si>
  <si>
    <t>Jennifer</t>
  </si>
  <si>
    <t>Jenkins</t>
  </si>
  <si>
    <t>PEDIATRIC INTENSIVE CARE</t>
  </si>
  <si>
    <t>Hughes</t>
  </si>
  <si>
    <t>Jeremy</t>
  </si>
  <si>
    <t>Johnson</t>
  </si>
  <si>
    <t>SURGERY, PEDIATRICS</t>
  </si>
  <si>
    <t>Phelps</t>
  </si>
  <si>
    <t>Wynn</t>
  </si>
  <si>
    <t>Bodily</t>
  </si>
  <si>
    <t>Jerry</t>
  </si>
  <si>
    <t>Castleberry</t>
  </si>
  <si>
    <t>Hatfield</t>
  </si>
  <si>
    <t>Jesse</t>
  </si>
  <si>
    <t>Childe</t>
  </si>
  <si>
    <t>Jessica</t>
  </si>
  <si>
    <t>Weber</t>
  </si>
  <si>
    <t>Xing</t>
  </si>
  <si>
    <t>Jian</t>
  </si>
  <si>
    <t>Lagaso</t>
  </si>
  <si>
    <t>Jill</t>
  </si>
  <si>
    <t>Argo</t>
  </si>
  <si>
    <t>Jimmy</t>
  </si>
  <si>
    <t>Peterson</t>
  </si>
  <si>
    <t>Jo</t>
  </si>
  <si>
    <t>Huddleston</t>
  </si>
  <si>
    <t>Joe</t>
  </si>
  <si>
    <t>Leonard</t>
  </si>
  <si>
    <t>Blebea</t>
  </si>
  <si>
    <t>John</t>
  </si>
  <si>
    <t>Carter</t>
  </si>
  <si>
    <t>Cassidy</t>
  </si>
  <si>
    <t>Fitter</t>
  </si>
  <si>
    <t>Halpin</t>
  </si>
  <si>
    <t>Huff</t>
  </si>
  <si>
    <t>Jennings</t>
  </si>
  <si>
    <t>Kingrey</t>
  </si>
  <si>
    <t>Neurosurgical Specialists of Tulsa</t>
  </si>
  <si>
    <t>Marouk</t>
  </si>
  <si>
    <t>Morelli</t>
  </si>
  <si>
    <t>Perona</t>
  </si>
  <si>
    <t>Roye</t>
  </si>
  <si>
    <t>Jonathan</t>
  </si>
  <si>
    <t>Schnitker</t>
  </si>
  <si>
    <t>Carmack</t>
  </si>
  <si>
    <t>Joni</t>
  </si>
  <si>
    <t>Stabinski</t>
  </si>
  <si>
    <t>Jordan</t>
  </si>
  <si>
    <t>Sanclement</t>
  </si>
  <si>
    <t>Jose</t>
  </si>
  <si>
    <t>Davey</t>
  </si>
  <si>
    <t>Joseph</t>
  </si>
  <si>
    <t>Moore</t>
  </si>
  <si>
    <t>Black</t>
  </si>
  <si>
    <t>Joshua</t>
  </si>
  <si>
    <t>Gierman</t>
  </si>
  <si>
    <t>Mcallister</t>
  </si>
  <si>
    <t>Payne</t>
  </si>
  <si>
    <t>Dzurilla</t>
  </si>
  <si>
    <t>Jozef</t>
  </si>
  <si>
    <t>Nalagan</t>
  </si>
  <si>
    <t>Juan</t>
  </si>
  <si>
    <t>Judy</t>
  </si>
  <si>
    <t>Dumais</t>
  </si>
  <si>
    <t>Jules</t>
  </si>
  <si>
    <t>Curry</t>
  </si>
  <si>
    <t>Julie</t>
  </si>
  <si>
    <t>Hong</t>
  </si>
  <si>
    <t>Julun</t>
  </si>
  <si>
    <t>Boe</t>
  </si>
  <si>
    <t>Justin</t>
  </si>
  <si>
    <t>North</t>
  </si>
  <si>
    <t>Reid</t>
  </si>
  <si>
    <t>Thankachan</t>
  </si>
  <si>
    <t>Jaiswal</t>
  </si>
  <si>
    <t>Kamna</t>
  </si>
  <si>
    <t>Fung</t>
  </si>
  <si>
    <t>Kar-Ming</t>
  </si>
  <si>
    <t>Mahmood</t>
  </si>
  <si>
    <t>Kashif</t>
  </si>
  <si>
    <t>Chekofsky</t>
  </si>
  <si>
    <t>Kenneth</t>
  </si>
  <si>
    <t>Woolard</t>
  </si>
  <si>
    <t>Kent</t>
  </si>
  <si>
    <t>Conner</t>
  </si>
  <si>
    <t>Keri</t>
  </si>
  <si>
    <t>Kirchhoff</t>
  </si>
  <si>
    <t>Kerri</t>
  </si>
  <si>
    <t>Baker</t>
  </si>
  <si>
    <t>Kevin</t>
  </si>
  <si>
    <t>Kierl</t>
  </si>
  <si>
    <t>Kunkel</t>
  </si>
  <si>
    <t>Mikawa</t>
  </si>
  <si>
    <t>Taubman</t>
  </si>
  <si>
    <t>McKinney</t>
  </si>
  <si>
    <t>Kibwei</t>
  </si>
  <si>
    <t>Hauger</t>
  </si>
  <si>
    <t>Kim</t>
  </si>
  <si>
    <t>Felten</t>
  </si>
  <si>
    <t>Kimberly</t>
  </si>
  <si>
    <t>Sterling</t>
  </si>
  <si>
    <t>Vandyck</t>
  </si>
  <si>
    <t>Kofi</t>
  </si>
  <si>
    <t>Folly</t>
  </si>
  <si>
    <t>Komi</t>
  </si>
  <si>
    <t>Wills</t>
  </si>
  <si>
    <t>Kristin</t>
  </si>
  <si>
    <t>Shepherd</t>
  </si>
  <si>
    <t>Larry</t>
  </si>
  <si>
    <t>Adhikari</t>
  </si>
  <si>
    <t>Laura</t>
  </si>
  <si>
    <t>Lee</t>
  </si>
  <si>
    <t>Lauren</t>
  </si>
  <si>
    <t>Sparks</t>
  </si>
  <si>
    <t>Surgery, Inc</t>
  </si>
  <si>
    <t>Brotherton</t>
  </si>
  <si>
    <t>Da Silva</t>
  </si>
  <si>
    <t>Leanne</t>
  </si>
  <si>
    <t>Barrow</t>
  </si>
  <si>
    <t>Leigh</t>
  </si>
  <si>
    <t>Landis</t>
  </si>
  <si>
    <t>Lesley</t>
  </si>
  <si>
    <t>Zhao</t>
  </si>
  <si>
    <t>Lichao</t>
  </si>
  <si>
    <t>Hickerson</t>
  </si>
  <si>
    <t>Lindsay</t>
  </si>
  <si>
    <t>Marshall</t>
  </si>
  <si>
    <t>Hayes</t>
  </si>
  <si>
    <t>Lisa</t>
  </si>
  <si>
    <t>Stierlen</t>
  </si>
  <si>
    <t>Loyal</t>
  </si>
  <si>
    <t>Matloff</t>
  </si>
  <si>
    <t>Luke</t>
  </si>
  <si>
    <t>Elkaissi</t>
  </si>
  <si>
    <t>Mahmoud</t>
  </si>
  <si>
    <t>Khalid</t>
  </si>
  <si>
    <t>Mansoor</t>
  </si>
  <si>
    <t>Fortes</t>
  </si>
  <si>
    <t>Manuel</t>
  </si>
  <si>
    <t>Clements</t>
  </si>
  <si>
    <t>Marchel</t>
  </si>
  <si>
    <t>Marcos</t>
  </si>
  <si>
    <t>Super</t>
  </si>
  <si>
    <t>Maria</t>
  </si>
  <si>
    <t>Baldeck</t>
  </si>
  <si>
    <t>Mark</t>
  </si>
  <si>
    <t>Calder</t>
  </si>
  <si>
    <t>Godish</t>
  </si>
  <si>
    <t>Kraemer</t>
  </si>
  <si>
    <t>Maguire</t>
  </si>
  <si>
    <t>Schwartz</t>
  </si>
  <si>
    <t>SURGERY, PEDIATRIC ORTHOPEDIC</t>
  </si>
  <si>
    <t>Waller</t>
  </si>
  <si>
    <t>Carstens</t>
  </si>
  <si>
    <t>Mary</t>
  </si>
  <si>
    <t>Miranda</t>
  </si>
  <si>
    <t>Mary Ann</t>
  </si>
  <si>
    <t>Britt</t>
  </si>
  <si>
    <t>Matthew</t>
  </si>
  <si>
    <t>Emergency Medicine Physicians of Tulsa Coun</t>
  </si>
  <si>
    <t>Warren</t>
  </si>
  <si>
    <t>Freire</t>
  </si>
  <si>
    <t>Maxime</t>
  </si>
  <si>
    <t>Ozcan</t>
  </si>
  <si>
    <t>Mehmet</t>
  </si>
  <si>
    <t>Swope</t>
  </si>
  <si>
    <t>Melanie</t>
  </si>
  <si>
    <t>Pfenning</t>
  </si>
  <si>
    <t>Melissa</t>
  </si>
  <si>
    <t>Woodward</t>
  </si>
  <si>
    <t>Meredith</t>
  </si>
  <si>
    <t>Michael</t>
  </si>
  <si>
    <t>PEDIATRIC NEUROSURGERY</t>
  </si>
  <si>
    <t>Clouser</t>
  </si>
  <si>
    <t>Kutner</t>
  </si>
  <si>
    <t>Major</t>
  </si>
  <si>
    <t>Martin</t>
  </si>
  <si>
    <t>Mirzoyan</t>
  </si>
  <si>
    <t>Nick</t>
  </si>
  <si>
    <t>Plinsky</t>
  </si>
  <si>
    <t>Royce</t>
  </si>
  <si>
    <t>Sughrue</t>
  </si>
  <si>
    <t>Wackowski</t>
  </si>
  <si>
    <t>Watson</t>
  </si>
  <si>
    <t>Bull</t>
  </si>
  <si>
    <t>Mindi</t>
  </si>
  <si>
    <t>Saenz</t>
  </si>
  <si>
    <t>Monica</t>
  </si>
  <si>
    <t>Montu</t>
  </si>
  <si>
    <t>Haile</t>
  </si>
  <si>
    <t>Mukadder</t>
  </si>
  <si>
    <t>Murray</t>
  </si>
  <si>
    <t>Gross</t>
  </si>
  <si>
    <t>Naina</t>
  </si>
  <si>
    <t>SURGERY, PEDIATRIC NEUR</t>
  </si>
  <si>
    <t>Natalie</t>
  </si>
  <si>
    <t>Powell</t>
  </si>
  <si>
    <t>Nathan</t>
  </si>
  <si>
    <t>Reusser</t>
  </si>
  <si>
    <t>Stetson</t>
  </si>
  <si>
    <t>Nathaniel</t>
  </si>
  <si>
    <t>Kalimba</t>
  </si>
  <si>
    <t>Navin</t>
  </si>
  <si>
    <t>Truong</t>
  </si>
  <si>
    <t>Nhan</t>
  </si>
  <si>
    <t>Davis</t>
  </si>
  <si>
    <t>Nicholas</t>
  </si>
  <si>
    <t>Puffinbarger</t>
  </si>
  <si>
    <t>Nikola</t>
  </si>
  <si>
    <t>Vasan</t>
  </si>
  <si>
    <t>Nilesh</t>
  </si>
  <si>
    <t>Nima</t>
  </si>
  <si>
    <t>Mason</t>
  </si>
  <si>
    <t>Nita</t>
  </si>
  <si>
    <t>Nadhem</t>
  </si>
  <si>
    <t>Omar</t>
  </si>
  <si>
    <t>Roberts</t>
  </si>
  <si>
    <t>Pamela</t>
  </si>
  <si>
    <t>Maheshwari</t>
  </si>
  <si>
    <t>Parul</t>
  </si>
  <si>
    <t>Ross</t>
  </si>
  <si>
    <t>Patrick</t>
  </si>
  <si>
    <t>Berry</t>
  </si>
  <si>
    <t>Paul</t>
  </si>
  <si>
    <t>Kammerlocher</t>
  </si>
  <si>
    <t>Kempe</t>
  </si>
  <si>
    <t>Stafford</t>
  </si>
  <si>
    <t>Penni</t>
  </si>
  <si>
    <t>Mantor</t>
  </si>
  <si>
    <t>Philip</t>
  </si>
  <si>
    <t>Traino</t>
  </si>
  <si>
    <t>Fazel</t>
  </si>
  <si>
    <t>Poorya</t>
  </si>
  <si>
    <t>Chetty</t>
  </si>
  <si>
    <t>Pramod</t>
  </si>
  <si>
    <t>Praveen</t>
  </si>
  <si>
    <t>Preston</t>
  </si>
  <si>
    <t>Conrad</t>
  </si>
  <si>
    <t>Rachel</t>
  </si>
  <si>
    <t>Tay</t>
  </si>
  <si>
    <t>SURGERY</t>
  </si>
  <si>
    <t>Tyler</t>
  </si>
  <si>
    <t>Kohrs</t>
  </si>
  <si>
    <t>Rainer</t>
  </si>
  <si>
    <t>Krishna</t>
  </si>
  <si>
    <t>Raja</t>
  </si>
  <si>
    <t>Singh</t>
  </si>
  <si>
    <t>Rajesh</t>
  </si>
  <si>
    <t>Ensley</t>
  </si>
  <si>
    <t>Ralph</t>
  </si>
  <si>
    <t>Holder</t>
  </si>
  <si>
    <t>Randall</t>
  </si>
  <si>
    <t>Engelman</t>
  </si>
  <si>
    <t>Randy</t>
  </si>
  <si>
    <t>Pruthi</t>
  </si>
  <si>
    <t>Ravindar</t>
  </si>
  <si>
    <t>Arant</t>
  </si>
  <si>
    <t>Rebecca</t>
  </si>
  <si>
    <t>Drinkaus</t>
  </si>
  <si>
    <t>Bernard</t>
  </si>
  <si>
    <t>Renae</t>
  </si>
  <si>
    <t>Heigle</t>
  </si>
  <si>
    <t>Richard</t>
  </si>
  <si>
    <t>Irvin</t>
  </si>
  <si>
    <t>Laughlin</t>
  </si>
  <si>
    <t>Santos</t>
  </si>
  <si>
    <t>Thomas</t>
  </si>
  <si>
    <t>Simpson</t>
  </si>
  <si>
    <t>Ricky</t>
  </si>
  <si>
    <t>Thakral</t>
  </si>
  <si>
    <t>Rishi</t>
  </si>
  <si>
    <t>Blankenship</t>
  </si>
  <si>
    <t>Robert</t>
  </si>
  <si>
    <t>Coon</t>
  </si>
  <si>
    <t>Crane</t>
  </si>
  <si>
    <t>Cunningham</t>
  </si>
  <si>
    <t>Fails</t>
  </si>
  <si>
    <t>Gelczer</t>
  </si>
  <si>
    <t>Letton</t>
  </si>
  <si>
    <t>Moult</t>
  </si>
  <si>
    <t>Elwood</t>
  </si>
  <si>
    <t>Robin</t>
  </si>
  <si>
    <t>Olander</t>
  </si>
  <si>
    <t>Rocky</t>
  </si>
  <si>
    <t>SURGERY GENERAL</t>
  </si>
  <si>
    <t>Shaffer</t>
  </si>
  <si>
    <t>Rodney</t>
  </si>
  <si>
    <t>Barton</t>
  </si>
  <si>
    <t>Roger</t>
  </si>
  <si>
    <t>Hay</t>
  </si>
  <si>
    <t>Ronald</t>
  </si>
  <si>
    <t>Krieger</t>
  </si>
  <si>
    <t>Thukaram</t>
  </si>
  <si>
    <t>Roopa</t>
  </si>
  <si>
    <t>Albrecht</t>
  </si>
  <si>
    <t>Roxie</t>
  </si>
  <si>
    <t>Workman</t>
  </si>
  <si>
    <t>Russell</t>
  </si>
  <si>
    <t>Butterworth</t>
  </si>
  <si>
    <t>Ryan</t>
  </si>
  <si>
    <t>Rahhal</t>
  </si>
  <si>
    <t xml:space="preserve">SURGERY, NEUROLOGICAL </t>
  </si>
  <si>
    <t>Braithwaite</t>
  </si>
  <si>
    <t>Sabina</t>
  </si>
  <si>
    <t>Whiteside</t>
  </si>
  <si>
    <t>Samantha</t>
  </si>
  <si>
    <t>Hancock</t>
  </si>
  <si>
    <t>Samuel</t>
  </si>
  <si>
    <t>Kuzminski</t>
  </si>
  <si>
    <t>Husain</t>
  </si>
  <si>
    <t>Sanam</t>
  </si>
  <si>
    <t>Prabhu</t>
  </si>
  <si>
    <t>Sandeep</t>
  </si>
  <si>
    <t>Vallurupalli</t>
  </si>
  <si>
    <t>Santaram</t>
  </si>
  <si>
    <t>Mercer</t>
  </si>
  <si>
    <t>Sarah</t>
  </si>
  <si>
    <t>Mukka</t>
  </si>
  <si>
    <t>Satish</t>
  </si>
  <si>
    <t>Dull</t>
  </si>
  <si>
    <t>Scott</t>
  </si>
  <si>
    <t>Dunitz</t>
  </si>
  <si>
    <t>Newbrough</t>
  </si>
  <si>
    <t>Saucedo</t>
  </si>
  <si>
    <t>CRITICAL CARE</t>
  </si>
  <si>
    <t>Krahenbuhl</t>
  </si>
  <si>
    <t>Sean</t>
  </si>
  <si>
    <t>McBride</t>
  </si>
  <si>
    <t>Saleem</t>
  </si>
  <si>
    <t>Shadi</t>
  </si>
  <si>
    <t>Usman</t>
  </si>
  <si>
    <t>Shahabudeen</t>
  </si>
  <si>
    <t>Darrow</t>
  </si>
  <si>
    <t>Sharon</t>
  </si>
  <si>
    <t>Shawn</t>
  </si>
  <si>
    <t>Vedamani</t>
  </si>
  <si>
    <t>Algan</t>
  </si>
  <si>
    <t>Sheila</t>
  </si>
  <si>
    <t>Zhang</t>
  </si>
  <si>
    <t>Shihao</t>
  </si>
  <si>
    <t>Voth</t>
  </si>
  <si>
    <t>Spencer</t>
  </si>
  <si>
    <t>Kanaparthy</t>
  </si>
  <si>
    <t>Sri</t>
  </si>
  <si>
    <t>Nallacheru</t>
  </si>
  <si>
    <t>Srikanth</t>
  </si>
  <si>
    <t>Steffan</t>
  </si>
  <si>
    <t>Heimbach</t>
  </si>
  <si>
    <t>Stephen</t>
  </si>
  <si>
    <t>Jaskowiak</t>
  </si>
  <si>
    <t>Steven</t>
  </si>
  <si>
    <t>Gibson</t>
  </si>
  <si>
    <t>Hoover</t>
  </si>
  <si>
    <t>RADIOLOGY INTERVENTION</t>
  </si>
  <si>
    <t>Katsis</t>
  </si>
  <si>
    <t>Sands</t>
  </si>
  <si>
    <t>Sheffner</t>
  </si>
  <si>
    <t xml:space="preserve">RADIOLOGY </t>
  </si>
  <si>
    <t>Garrison</t>
  </si>
  <si>
    <t>Stuart</t>
  </si>
  <si>
    <t>RADIOLOGY, DIAGNOSTIC</t>
  </si>
  <si>
    <t>Deb</t>
  </si>
  <si>
    <t>Subrato</t>
  </si>
  <si>
    <t>SURGERY, ONCOLOGY</t>
  </si>
  <si>
    <t>Godara</t>
  </si>
  <si>
    <t>Suchitra</t>
  </si>
  <si>
    <t>Maqusi</t>
  </si>
  <si>
    <t>Suhair</t>
  </si>
  <si>
    <t>Edwards</t>
  </si>
  <si>
    <t>Susan</t>
  </si>
  <si>
    <t>Ramasahayam</t>
  </si>
  <si>
    <t>Susheel</t>
  </si>
  <si>
    <t>Holsaeter</t>
  </si>
  <si>
    <t>Svein</t>
  </si>
  <si>
    <t>Swenson</t>
  </si>
  <si>
    <t>Shah</t>
  </si>
  <si>
    <t>Tanmay</t>
  </si>
  <si>
    <t>Dernaika</t>
  </si>
  <si>
    <t>Tarek</t>
  </si>
  <si>
    <t>Tate</t>
  </si>
  <si>
    <t>Kalkat</t>
  </si>
  <si>
    <t>Tejwant</t>
  </si>
  <si>
    <t>Nicolescu</t>
  </si>
  <si>
    <t>Teodora</t>
  </si>
  <si>
    <t>Hanner</t>
  </si>
  <si>
    <t>Tess</t>
  </si>
  <si>
    <t>Thai</t>
  </si>
  <si>
    <t>Theresa</t>
  </si>
  <si>
    <t>Le</t>
  </si>
  <si>
    <t>Tho</t>
  </si>
  <si>
    <t>Butcher</t>
  </si>
  <si>
    <t>Lehman</t>
  </si>
  <si>
    <t>Lewis</t>
  </si>
  <si>
    <t>Rapacki</t>
  </si>
  <si>
    <t>Wiley</t>
  </si>
  <si>
    <t>Raj</t>
  </si>
  <si>
    <t>Tilak</t>
  </si>
  <si>
    <t>Hepner</t>
  </si>
  <si>
    <t>Timothy</t>
  </si>
  <si>
    <t>Lind</t>
  </si>
  <si>
    <t>Nokes</t>
  </si>
  <si>
    <t>PULMONOLOGY</t>
  </si>
  <si>
    <t>Puckett</t>
  </si>
  <si>
    <t>Toole</t>
  </si>
  <si>
    <t>Vavricka</t>
  </si>
  <si>
    <t>Travis</t>
  </si>
  <si>
    <t>Cannon</t>
  </si>
  <si>
    <t>Trinitia</t>
  </si>
  <si>
    <t>Auschwitz</t>
  </si>
  <si>
    <t>Webb</t>
  </si>
  <si>
    <t>Van</t>
  </si>
  <si>
    <t>Comstock</t>
  </si>
  <si>
    <t>Veronica</t>
  </si>
  <si>
    <t>Chain</t>
  </si>
  <si>
    <t>Vicki</t>
  </si>
  <si>
    <t>Victoria</t>
  </si>
  <si>
    <t>Vij</t>
  </si>
  <si>
    <t>Vikas</t>
  </si>
  <si>
    <t>Canfield</t>
  </si>
  <si>
    <t>Vikki</t>
  </si>
  <si>
    <t>Farhood</t>
  </si>
  <si>
    <t>Vincent</t>
  </si>
  <si>
    <t>Virginia</t>
  </si>
  <si>
    <t>W</t>
  </si>
  <si>
    <t>Kishimoto</t>
  </si>
  <si>
    <t>Wayne</t>
  </si>
  <si>
    <t>Stotler</t>
  </si>
  <si>
    <t>Wesley</t>
  </si>
  <si>
    <t>Bailey</t>
  </si>
  <si>
    <t>William</t>
  </si>
  <si>
    <t>Bradford</t>
  </si>
  <si>
    <t>Clark</t>
  </si>
  <si>
    <t>Ertl</t>
  </si>
  <si>
    <t>Gray</t>
  </si>
  <si>
    <t>Henglein</t>
  </si>
  <si>
    <t>Herndon</t>
  </si>
  <si>
    <t>Hinojosa</t>
  </si>
  <si>
    <t>SURGERY TRAUMA</t>
  </si>
  <si>
    <t>Hutto</t>
  </si>
  <si>
    <t>Kern</t>
  </si>
  <si>
    <t>Vanlandingham</t>
  </si>
  <si>
    <t>Ho</t>
  </si>
  <si>
    <t>Wyatt</t>
  </si>
  <si>
    <t>Song</t>
  </si>
  <si>
    <t>Young</t>
  </si>
  <si>
    <t>Lansinger</t>
  </si>
  <si>
    <t>Yuri</t>
  </si>
  <si>
    <t>Chonka</t>
  </si>
  <si>
    <t>Zachary</t>
  </si>
  <si>
    <t>Nollin</t>
  </si>
  <si>
    <t>Khan</t>
  </si>
  <si>
    <t>Zeeshaan</t>
  </si>
  <si>
    <t>Yu</t>
  </si>
  <si>
    <t>Zhongxin</t>
  </si>
  <si>
    <t/>
  </si>
  <si>
    <t>1999932.38</t>
  </si>
  <si>
    <t>Med-Trans Corporation - Eagle Med- 498</t>
  </si>
  <si>
    <t>Uncompensated cost</t>
  </si>
  <si>
    <t>Provider  Name</t>
  </si>
  <si>
    <t>AIR AMBULANCE</t>
  </si>
  <si>
    <t>Claims July 1, 2016 to December 31, 2016: $ 25,464,568</t>
  </si>
  <si>
    <r>
      <t xml:space="preserve">* </t>
    </r>
    <r>
      <rPr>
        <sz val="10"/>
        <color theme="1"/>
        <rFont val="Calibri"/>
        <family val="2"/>
        <scheme val="minor"/>
      </rPr>
      <t>University Hospitals Authority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</si>
</sst>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0.000"/>
    <numFmt numFmtId="167" formatCode="&quot;$&quot;#,##0"/>
    <numFmt numFmtId="168" formatCode="&quot;$&quot;#,##0.00;\(&quot;$&quot;#,##0.00\)"/>
    <numFmt numFmtId="169" formatCode="#,##0.000"/>
  </numFmts>
  <fonts count="4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</font>
    <font>
      <b/>
      <sz val="11"/>
      <color indexed="8"/>
      <name val="Calibri"/>
      <family val="2"/>
    </font>
    <font>
      <sz val="10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 tint="0.79998168889431442"/>
        <bgColor theme="0" tint="-0.14993743705557422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0" tint="-0.24994659260841701"/>
        <bgColor theme="0" tint="-0.14990691854609822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79998168889431442"/>
        <bgColor theme="0" tint="-0.14996795556505021"/>
      </patternFill>
    </fill>
    <fill>
      <patternFill patternType="solid">
        <fgColor theme="9" tint="0.79998168889431442"/>
        <bgColor theme="0" tint="-0.149937437055574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25" fillId="0" borderId="0"/>
    <xf numFmtId="0" fontId="27" fillId="0" borderId="0"/>
    <xf numFmtId="0" fontId="25" fillId="0" borderId="0"/>
    <xf numFmtId="0" fontId="39" fillId="0" borderId="0"/>
    <xf numFmtId="0" fontId="39" fillId="0" borderId="0"/>
    <xf numFmtId="0" fontId="43" fillId="0" borderId="0" applyNumberFormat="0" applyFill="0" applyBorder="0" applyAlignment="0" applyProtection="0"/>
  </cellStyleXfs>
  <cellXfs count="280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indent="1"/>
    </xf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4" fontId="0" fillId="0" borderId="0" xfId="0" applyNumberFormat="1" applyAlignment="1">
      <alignment horizontal="right" indent="1"/>
    </xf>
    <xf numFmtId="0" fontId="3" fillId="0" borderId="0" xfId="0" applyFont="1" applyFill="1" applyAlignment="1">
      <alignment wrapText="1"/>
    </xf>
    <xf numFmtId="10" fontId="0" fillId="0" borderId="0" xfId="0" applyNumberFormat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/>
    </xf>
    <xf numFmtId="44" fontId="10" fillId="4" borderId="1" xfId="0" applyNumberFormat="1" applyFont="1" applyFill="1" applyBorder="1"/>
    <xf numFmtId="164" fontId="20" fillId="4" borderId="1" xfId="0" applyNumberFormat="1" applyFont="1" applyFill="1" applyBorder="1"/>
    <xf numFmtId="44" fontId="10" fillId="5" borderId="1" xfId="0" applyNumberFormat="1" applyFont="1" applyFill="1" applyBorder="1"/>
    <xf numFmtId="44" fontId="12" fillId="0" borderId="1" xfId="0" applyNumberFormat="1" applyFont="1" applyBorder="1"/>
    <xf numFmtId="44" fontId="12" fillId="0" borderId="1" xfId="1" applyFont="1" applyBorder="1"/>
    <xf numFmtId="44" fontId="19" fillId="0" borderId="1" xfId="0" applyNumberFormat="1" applyFont="1" applyFill="1" applyBorder="1" applyAlignment="1" applyProtection="1">
      <alignment horizontal="left" vertical="center" wrapText="1"/>
    </xf>
    <xf numFmtId="44" fontId="4" fillId="0" borderId="1" xfId="0" applyNumberFormat="1" applyFont="1" applyFill="1" applyBorder="1" applyAlignment="1" applyProtection="1">
      <alignment horizontal="left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/>
    </xf>
    <xf numFmtId="164" fontId="21" fillId="0" borderId="1" xfId="0" applyNumberFormat="1" applyFont="1" applyBorder="1" applyAlignment="1">
      <alignment horizontal="right"/>
    </xf>
    <xf numFmtId="0" fontId="11" fillId="3" borderId="1" xfId="0" applyFont="1" applyFill="1" applyBorder="1" applyAlignment="1" applyProtection="1">
      <alignment horizontal="center" vertical="center" wrapText="1"/>
    </xf>
    <xf numFmtId="10" fontId="18" fillId="0" borderId="1" xfId="0" applyNumberFormat="1" applyFont="1" applyBorder="1" applyAlignment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0" xfId="0"/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Fill="1" applyAlignment="1">
      <alignment vertical="center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4" fontId="0" fillId="0" borderId="8" xfId="0" applyNumberFormat="1" applyFont="1" applyBorder="1"/>
    <xf numFmtId="10" fontId="1" fillId="0" borderId="5" xfId="0" applyNumberFormat="1" applyFont="1" applyFill="1" applyBorder="1" applyAlignment="1" applyProtection="1">
      <alignment horizontal="right" vertical="center" wrapText="1"/>
    </xf>
    <xf numFmtId="10" fontId="22" fillId="6" borderId="5" xfId="0" applyNumberFormat="1" applyFont="1" applyFill="1" applyBorder="1" applyAlignment="1">
      <alignment horizontal="right" vertical="center"/>
    </xf>
    <xf numFmtId="4" fontId="22" fillId="6" borderId="3" xfId="0" applyNumberFormat="1" applyFont="1" applyFill="1" applyBorder="1" applyAlignment="1">
      <alignment horizontal="right" vertical="center" wrapText="1"/>
    </xf>
    <xf numFmtId="4" fontId="22" fillId="6" borderId="1" xfId="0" applyNumberFormat="1" applyFont="1" applyFill="1" applyBorder="1" applyAlignment="1">
      <alignment horizontal="right" vertical="center" wrapText="1"/>
    </xf>
    <xf numFmtId="4" fontId="22" fillId="6" borderId="8" xfId="0" applyNumberFormat="1" applyFont="1" applyFill="1" applyBorder="1" applyAlignment="1">
      <alignment horizontal="right" vertical="center" wrapText="1"/>
    </xf>
    <xf numFmtId="4" fontId="17" fillId="6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left" indent="1"/>
    </xf>
    <xf numFmtId="4" fontId="17" fillId="6" borderId="3" xfId="0" applyNumberFormat="1" applyFont="1" applyFill="1" applyBorder="1" applyAlignment="1" applyProtection="1">
      <alignment horizontal="right" vertical="center" wrapText="1"/>
    </xf>
    <xf numFmtId="4" fontId="22" fillId="6" borderId="8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 applyProtection="1">
      <alignment horizontal="right" vertical="center" wrapText="1"/>
    </xf>
    <xf numFmtId="43" fontId="22" fillId="6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left"/>
    </xf>
    <xf numFmtId="10" fontId="10" fillId="5" borderId="2" xfId="0" applyNumberFormat="1" applyFont="1" applyFill="1" applyBorder="1"/>
    <xf numFmtId="164" fontId="21" fillId="0" borderId="2" xfId="0" applyNumberFormat="1" applyFont="1" applyBorder="1"/>
    <xf numFmtId="164" fontId="21" fillId="0" borderId="2" xfId="0" applyNumberFormat="1" applyFont="1" applyBorder="1" applyAlignment="1"/>
    <xf numFmtId="44" fontId="0" fillId="0" borderId="0" xfId="0" applyNumberFormat="1"/>
    <xf numFmtId="0" fontId="24" fillId="4" borderId="1" xfId="0" applyFont="1" applyFill="1" applyBorder="1" applyAlignment="1">
      <alignment horizontal="center"/>
    </xf>
    <xf numFmtId="0" fontId="26" fillId="0" borderId="14" xfId="7" applyFont="1" applyFill="1" applyBorder="1" applyAlignment="1">
      <alignment wrapText="1"/>
    </xf>
    <xf numFmtId="168" fontId="26" fillId="0" borderId="14" xfId="7" applyNumberFormat="1" applyFont="1" applyFill="1" applyBorder="1" applyAlignment="1">
      <alignment horizontal="right" wrapText="1"/>
    </xf>
    <xf numFmtId="10" fontId="1" fillId="0" borderId="15" xfId="0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5" fillId="0" borderId="0" xfId="0" applyFont="1" applyFill="1"/>
    <xf numFmtId="0" fontId="0" fillId="7" borderId="0" xfId="0" applyFill="1"/>
    <xf numFmtId="4" fontId="28" fillId="0" borderId="5" xfId="0" applyNumberFormat="1" applyFont="1" applyFill="1" applyBorder="1" applyAlignment="1" applyProtection="1">
      <alignment horizontal="center" vertical="center" wrapText="1"/>
    </xf>
    <xf numFmtId="0" fontId="0" fillId="6" borderId="0" xfId="0" applyFill="1" applyAlignment="1">
      <alignment horizontal="center"/>
    </xf>
    <xf numFmtId="0" fontId="1" fillId="8" borderId="3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166" fontId="1" fillId="8" borderId="3" xfId="0" applyNumberFormat="1" applyFont="1" applyFill="1" applyBorder="1" applyAlignment="1" applyProtection="1">
      <alignment horizontal="center" vertical="center" wrapText="1"/>
    </xf>
    <xf numFmtId="166" fontId="1" fillId="8" borderId="1" xfId="0" applyNumberFormat="1" applyFont="1" applyFill="1" applyBorder="1" applyAlignment="1" applyProtection="1">
      <alignment horizontal="center" vertical="center" wrapText="1"/>
    </xf>
    <xf numFmtId="166" fontId="17" fillId="9" borderId="8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4" fontId="4" fillId="10" borderId="1" xfId="0" applyNumberFormat="1" applyFont="1" applyFill="1" applyBorder="1" applyAlignment="1" applyProtection="1">
      <alignment horizontal="center" vertical="center" wrapText="1"/>
    </xf>
    <xf numFmtId="4" fontId="4" fillId="10" borderId="5" xfId="0" applyNumberFormat="1" applyFont="1" applyFill="1" applyBorder="1" applyAlignment="1" applyProtection="1">
      <alignment horizontal="center" vertical="center" wrapText="1"/>
    </xf>
    <xf numFmtId="4" fontId="4" fillId="9" borderId="8" xfId="0" applyNumberFormat="1" applyFont="1" applyFill="1" applyBorder="1" applyAlignment="1" applyProtection="1">
      <alignment vertical="center" wrapText="1"/>
    </xf>
    <xf numFmtId="0" fontId="0" fillId="7" borderId="1" xfId="0" applyFont="1" applyFill="1" applyBorder="1" applyAlignment="1">
      <alignment horizontal="right" vertical="center"/>
    </xf>
    <xf numFmtId="4" fontId="28" fillId="7" borderId="5" xfId="0" applyNumberFormat="1" applyFont="1" applyFill="1" applyBorder="1" applyAlignment="1" applyProtection="1">
      <alignment horizontal="center" vertical="center" wrapText="1"/>
    </xf>
    <xf numFmtId="4" fontId="22" fillId="7" borderId="3" xfId="0" applyNumberFormat="1" applyFont="1" applyFill="1" applyBorder="1" applyAlignment="1">
      <alignment horizontal="right" vertical="center" wrapText="1"/>
    </xf>
    <xf numFmtId="4" fontId="22" fillId="7" borderId="1" xfId="0" applyNumberFormat="1" applyFont="1" applyFill="1" applyBorder="1" applyAlignment="1">
      <alignment horizontal="right" vertical="center" wrapText="1"/>
    </xf>
    <xf numFmtId="4" fontId="22" fillId="7" borderId="8" xfId="0" applyNumberFormat="1" applyFont="1" applyFill="1" applyBorder="1" applyAlignment="1">
      <alignment horizontal="right" vertical="center" wrapText="1"/>
    </xf>
    <xf numFmtId="8" fontId="22" fillId="7" borderId="1" xfId="0" applyNumberFormat="1" applyFont="1" applyFill="1" applyBorder="1" applyAlignment="1">
      <alignment horizontal="right" vertical="center" wrapText="1"/>
    </xf>
    <xf numFmtId="0" fontId="0" fillId="7" borderId="0" xfId="0" applyFill="1" applyAlignment="1">
      <alignment horizontal="left" indent="1"/>
    </xf>
    <xf numFmtId="168" fontId="22" fillId="7" borderId="0" xfId="0" applyNumberFormat="1" applyFont="1" applyFill="1" applyAlignment="1">
      <alignment horizontal="center"/>
    </xf>
    <xf numFmtId="0" fontId="23" fillId="7" borderId="1" xfId="0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horizontal="right" vertical="center" wrapText="1"/>
    </xf>
    <xf numFmtId="165" fontId="30" fillId="7" borderId="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left" indent="1"/>
    </xf>
    <xf numFmtId="0" fontId="33" fillId="0" borderId="14" xfId="9" applyFont="1" applyFill="1" applyBorder="1" applyAlignment="1">
      <alignment wrapText="1"/>
    </xf>
    <xf numFmtId="43" fontId="34" fillId="0" borderId="1" xfId="3" applyNumberFormat="1" applyFont="1" applyFill="1" applyBorder="1" applyAlignment="1" applyProtection="1">
      <alignment horizontal="center" vertical="center" wrapText="1"/>
    </xf>
    <xf numFmtId="2" fontId="33" fillId="0" borderId="14" xfId="8" applyNumberFormat="1" applyFont="1" applyFill="1" applyBorder="1" applyAlignment="1">
      <alignment horizontal="right" wrapText="1"/>
    </xf>
    <xf numFmtId="0" fontId="31" fillId="0" borderId="0" xfId="0" applyFont="1"/>
    <xf numFmtId="49" fontId="34" fillId="0" borderId="0" xfId="0" applyNumberFormat="1" applyFont="1" applyFill="1" applyBorder="1" applyAlignment="1" applyProtection="1">
      <alignment horizontal="left" vertical="center" wrapText="1"/>
    </xf>
    <xf numFmtId="0" fontId="33" fillId="0" borderId="14" xfId="8" applyFont="1" applyFill="1" applyBorder="1" applyAlignment="1">
      <alignment wrapText="1"/>
    </xf>
    <xf numFmtId="0" fontId="33" fillId="0" borderId="0" xfId="8" applyFont="1" applyFill="1" applyBorder="1" applyAlignment="1">
      <alignment wrapText="1"/>
    </xf>
    <xf numFmtId="49" fontId="31" fillId="0" borderId="0" xfId="0" applyNumberFormat="1" applyFont="1" applyBorder="1"/>
    <xf numFmtId="0" fontId="31" fillId="0" borderId="0" xfId="0" applyFont="1" applyBorder="1"/>
    <xf numFmtId="49" fontId="31" fillId="0" borderId="0" xfId="0" applyNumberFormat="1" applyFont="1" applyBorder="1" applyAlignment="1">
      <alignment horizontal="center"/>
    </xf>
    <xf numFmtId="49" fontId="31" fillId="0" borderId="0" xfId="0" applyNumberFormat="1" applyFont="1"/>
    <xf numFmtId="49" fontId="31" fillId="0" borderId="0" xfId="0" applyNumberFormat="1" applyFont="1" applyAlignment="1">
      <alignment horizontal="center"/>
    </xf>
    <xf numFmtId="0" fontId="33" fillId="0" borderId="0" xfId="9" applyFont="1" applyFill="1" applyBorder="1" applyAlignment="1">
      <alignment wrapText="1"/>
    </xf>
    <xf numFmtId="2" fontId="33" fillId="0" borderId="0" xfId="8" applyNumberFormat="1" applyFont="1" applyFill="1" applyBorder="1" applyAlignment="1">
      <alignment horizontal="right" wrapText="1"/>
    </xf>
    <xf numFmtId="49" fontId="31" fillId="0" borderId="14" xfId="0" applyNumberFormat="1" applyFont="1" applyBorder="1"/>
    <xf numFmtId="49" fontId="31" fillId="0" borderId="1" xfId="0" applyNumberFormat="1" applyFont="1" applyBorder="1" applyAlignment="1">
      <alignment horizontal="center"/>
    </xf>
    <xf numFmtId="43" fontId="34" fillId="0" borderId="0" xfId="3" applyNumberFormat="1" applyFont="1" applyFill="1" applyBorder="1" applyAlignment="1" applyProtection="1">
      <alignment horizontal="center" vertical="center" wrapText="1"/>
    </xf>
    <xf numFmtId="0" fontId="35" fillId="0" borderId="14" xfId="9" applyFont="1" applyFill="1" applyBorder="1" applyAlignment="1">
      <alignment wrapText="1"/>
    </xf>
    <xf numFmtId="2" fontId="35" fillId="0" borderId="14" xfId="8" applyNumberFormat="1" applyFont="1" applyFill="1" applyBorder="1" applyAlignment="1">
      <alignment horizontal="right" wrapText="1"/>
    </xf>
    <xf numFmtId="0" fontId="31" fillId="0" borderId="0" xfId="0" applyFont="1" applyBorder="1" applyAlignment="1">
      <alignment horizontal="left" indent="1"/>
    </xf>
    <xf numFmtId="0" fontId="31" fillId="0" borderId="1" xfId="0" applyFont="1" applyBorder="1" applyAlignment="1">
      <alignment horizontal="left" indent="1"/>
    </xf>
    <xf numFmtId="0" fontId="31" fillId="0" borderId="0" xfId="0" applyFont="1" applyAlignment="1">
      <alignment horizontal="left" indent="2"/>
    </xf>
    <xf numFmtId="0" fontId="34" fillId="0" borderId="0" xfId="0" applyFont="1" applyFill="1" applyBorder="1" applyAlignment="1" applyProtection="1">
      <alignment horizontal="left" vertical="center" wrapText="1" indent="1"/>
    </xf>
    <xf numFmtId="0" fontId="33" fillId="0" borderId="0" xfId="8" applyFont="1" applyFill="1" applyBorder="1" applyAlignment="1">
      <alignment horizontal="center" wrapText="1"/>
    </xf>
    <xf numFmtId="49" fontId="31" fillId="0" borderId="14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7" fillId="0" borderId="0" xfId="0" applyNumberFormat="1" applyFont="1"/>
    <xf numFmtId="0" fontId="36" fillId="0" borderId="1" xfId="0" applyNumberFormat="1" applyFont="1" applyFill="1" applyBorder="1" applyAlignment="1" applyProtection="1">
      <alignment horizontal="left" vertical="center" wrapText="1"/>
    </xf>
    <xf numFmtId="0" fontId="36" fillId="0" borderId="0" xfId="0" applyNumberFormat="1" applyFont="1" applyFill="1" applyBorder="1" applyAlignment="1" applyProtection="1">
      <alignment horizontal="left" vertical="center" wrapText="1"/>
    </xf>
    <xf numFmtId="0" fontId="31" fillId="0" borderId="14" xfId="0" applyFont="1" applyBorder="1"/>
    <xf numFmtId="49" fontId="34" fillId="0" borderId="14" xfId="0" applyNumberFormat="1" applyFont="1" applyFill="1" applyBorder="1" applyAlignment="1" applyProtection="1">
      <alignment horizontal="left" vertical="center" wrapText="1"/>
    </xf>
    <xf numFmtId="43" fontId="34" fillId="0" borderId="14" xfId="3" applyNumberFormat="1" applyFont="1" applyFill="1" applyBorder="1" applyAlignment="1" applyProtection="1">
      <alignment horizontal="center" vertical="center" wrapText="1"/>
    </xf>
    <xf numFmtId="0" fontId="33" fillId="0" borderId="1" xfId="8" applyFont="1" applyFill="1" applyBorder="1" applyAlignment="1">
      <alignment horizontal="center" wrapText="1"/>
    </xf>
    <xf numFmtId="165" fontId="33" fillId="0" borderId="14" xfId="8" applyNumberFormat="1" applyFont="1" applyFill="1" applyBorder="1" applyAlignment="1">
      <alignment horizontal="right" wrapText="1"/>
    </xf>
    <xf numFmtId="0" fontId="33" fillId="0" borderId="1" xfId="8" applyFont="1" applyFill="1" applyBorder="1" applyAlignment="1">
      <alignment wrapText="1"/>
    </xf>
    <xf numFmtId="4" fontId="38" fillId="0" borderId="15" xfId="0" applyNumberFormat="1" applyFont="1" applyFill="1" applyBorder="1" applyAlignment="1" applyProtection="1">
      <alignment horizontal="right" vertical="center" wrapText="1"/>
    </xf>
    <xf numFmtId="4" fontId="1" fillId="8" borderId="1" xfId="0" applyNumberFormat="1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3" fontId="0" fillId="4" borderId="1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 applyProtection="1">
      <alignment horizontal="right" vertical="center" wrapText="1"/>
    </xf>
    <xf numFmtId="4" fontId="22" fillId="7" borderId="0" xfId="0" applyNumberFormat="1" applyFont="1" applyFill="1" applyAlignment="1">
      <alignment horizontal="right"/>
    </xf>
    <xf numFmtId="4" fontId="17" fillId="7" borderId="1" xfId="0" applyNumberFormat="1" applyFont="1" applyFill="1" applyBorder="1" applyAlignment="1" applyProtection="1">
      <alignment horizontal="right" vertical="center" wrapText="1"/>
    </xf>
    <xf numFmtId="4" fontId="17" fillId="11" borderId="1" xfId="1" applyNumberFormat="1" applyFont="1" applyFill="1" applyBorder="1" applyAlignment="1" applyProtection="1">
      <alignment horizontal="right" vertical="center" wrapText="1"/>
    </xf>
    <xf numFmtId="167" fontId="17" fillId="9" borderId="8" xfId="1" applyNumberFormat="1" applyFont="1" applyFill="1" applyBorder="1" applyAlignment="1" applyProtection="1">
      <alignment horizontal="center" vertical="center" wrapText="1"/>
    </xf>
    <xf numFmtId="4" fontId="40" fillId="0" borderId="14" xfId="10" applyNumberFormat="1" applyFont="1" applyFill="1" applyBorder="1" applyAlignment="1">
      <alignment horizontal="right" wrapText="1"/>
    </xf>
    <xf numFmtId="4" fontId="41" fillId="0" borderId="15" xfId="0" applyNumberFormat="1" applyFont="1" applyFill="1" applyBorder="1" applyAlignment="1" applyProtection="1">
      <alignment horizontal="right" vertical="center" wrapText="1"/>
    </xf>
    <xf numFmtId="4" fontId="40" fillId="0" borderId="14" xfId="11" applyNumberFormat="1" applyFont="1" applyFill="1" applyBorder="1" applyAlignment="1">
      <alignment horizontal="right" wrapText="1"/>
    </xf>
    <xf numFmtId="4" fontId="1" fillId="0" borderId="15" xfId="0" applyNumberFormat="1" applyFont="1" applyFill="1" applyBorder="1" applyAlignment="1" applyProtection="1">
      <alignment horizontal="right" wrapText="1"/>
    </xf>
    <xf numFmtId="4" fontId="29" fillId="6" borderId="14" xfId="10" applyNumberFormat="1" applyFont="1" applyFill="1" applyBorder="1" applyAlignment="1">
      <alignment horizontal="right" vertical="center" wrapText="1"/>
    </xf>
    <xf numFmtId="4" fontId="22" fillId="7" borderId="0" xfId="0" applyNumberFormat="1" applyFont="1" applyFill="1" applyAlignment="1">
      <alignment vertical="center"/>
    </xf>
    <xf numFmtId="4" fontId="29" fillId="7" borderId="14" xfId="1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/>
    </xf>
    <xf numFmtId="3" fontId="26" fillId="4" borderId="14" xfId="10" applyNumberFormat="1" applyFont="1" applyFill="1" applyBorder="1" applyAlignment="1">
      <alignment horizontal="center" vertical="center" wrapText="1"/>
    </xf>
    <xf numFmtId="168" fontId="29" fillId="7" borderId="14" xfId="7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4" fontId="0" fillId="0" borderId="0" xfId="0" applyNumberFormat="1" applyFont="1" applyAlignment="1">
      <alignment horizontal="right"/>
    </xf>
    <xf numFmtId="3" fontId="1" fillId="8" borderId="1" xfId="1" applyNumberFormat="1" applyFont="1" applyFill="1" applyBorder="1" applyAlignment="1" applyProtection="1">
      <alignment horizontal="center" vertical="center" wrapText="1"/>
    </xf>
    <xf numFmtId="39" fontId="29" fillId="6" borderId="14" xfId="7" applyNumberFormat="1" applyFont="1" applyFill="1" applyBorder="1" applyAlignment="1">
      <alignment horizontal="right" vertical="center" wrapText="1"/>
    </xf>
    <xf numFmtId="3" fontId="1" fillId="8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 applyAlignment="1">
      <alignment horizontal="right" vertical="center"/>
    </xf>
    <xf numFmtId="4" fontId="40" fillId="0" borderId="14" xfId="10" applyNumberFormat="1" applyFont="1" applyFill="1" applyBorder="1" applyAlignment="1">
      <alignment horizontal="right" vertical="center" wrapText="1"/>
    </xf>
    <xf numFmtId="4" fontId="0" fillId="0" borderId="8" xfId="0" applyNumberFormat="1" applyFont="1" applyBorder="1" applyAlignment="1">
      <alignment vertical="center"/>
    </xf>
    <xf numFmtId="4" fontId="1" fillId="4" borderId="1" xfId="1" applyNumberFormat="1" applyFont="1" applyFill="1" applyBorder="1" applyAlignment="1" applyProtection="1">
      <alignment vertical="center" wrapText="1"/>
    </xf>
    <xf numFmtId="0" fontId="4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" fillId="4" borderId="1" xfId="0" applyFont="1" applyFill="1" applyBorder="1" applyAlignment="1" applyProtection="1">
      <alignment vertical="center" wrapText="1"/>
    </xf>
    <xf numFmtId="43" fontId="17" fillId="4" borderId="1" xfId="0" applyNumberFormat="1" applyFont="1" applyFill="1" applyBorder="1" applyAlignment="1" applyProtection="1">
      <alignment horizontal="right" vertical="center" wrapText="1"/>
    </xf>
    <xf numFmtId="10" fontId="17" fillId="4" borderId="5" xfId="0" applyNumberFormat="1" applyFont="1" applyFill="1" applyBorder="1" applyAlignment="1" applyProtection="1">
      <alignment horizontal="center" vertical="center" wrapText="1"/>
    </xf>
    <xf numFmtId="4" fontId="22" fillId="4" borderId="8" xfId="0" applyNumberFormat="1" applyFont="1" applyFill="1" applyBorder="1" applyAlignment="1">
      <alignment horizontal="center" vertical="center"/>
    </xf>
    <xf numFmtId="43" fontId="1" fillId="4" borderId="1" xfId="0" applyNumberFormat="1" applyFont="1" applyFill="1" applyBorder="1" applyAlignment="1" applyProtection="1">
      <alignment horizontal="right" vertical="center" wrapText="1"/>
    </xf>
    <xf numFmtId="10" fontId="1" fillId="4" borderId="5" xfId="0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4" fontId="0" fillId="4" borderId="8" xfId="0" applyNumberFormat="1" applyFont="1" applyFill="1" applyBorder="1"/>
    <xf numFmtId="0" fontId="13" fillId="12" borderId="1" xfId="0" applyFont="1" applyFill="1" applyBorder="1" applyAlignment="1">
      <alignment horizontal="left"/>
    </xf>
    <xf numFmtId="0" fontId="1" fillId="12" borderId="1" xfId="0" applyFont="1" applyFill="1" applyBorder="1" applyAlignment="1" applyProtection="1">
      <alignment vertical="center" wrapText="1"/>
    </xf>
    <xf numFmtId="0" fontId="6" fillId="12" borderId="1" xfId="0" applyFont="1" applyFill="1" applyBorder="1" applyAlignment="1" applyProtection="1">
      <alignment horizontal="center" vertical="center"/>
    </xf>
    <xf numFmtId="43" fontId="1" fillId="12" borderId="1" xfId="0" applyNumberFormat="1" applyFont="1" applyFill="1" applyBorder="1" applyAlignment="1" applyProtection="1">
      <alignment horizontal="right" vertical="center" wrapText="1"/>
    </xf>
    <xf numFmtId="10" fontId="1" fillId="12" borderId="5" xfId="0" applyNumberFormat="1" applyFont="1" applyFill="1" applyBorder="1" applyAlignment="1" applyProtection="1">
      <alignment horizontal="right" vertical="center" wrapText="1"/>
    </xf>
    <xf numFmtId="4" fontId="0" fillId="12" borderId="8" xfId="0" applyNumberFormat="1" applyFont="1" applyFill="1" applyBorder="1"/>
    <xf numFmtId="0" fontId="26" fillId="13" borderId="1" xfId="7" applyFont="1" applyFill="1" applyBorder="1" applyAlignment="1">
      <alignment wrapText="1"/>
    </xf>
    <xf numFmtId="0" fontId="5" fillId="13" borderId="1" xfId="0" applyFont="1" applyFill="1" applyBorder="1" applyAlignment="1">
      <alignment horizontal="center"/>
    </xf>
    <xf numFmtId="168" fontId="26" fillId="13" borderId="14" xfId="7" applyNumberFormat="1" applyFont="1" applyFill="1" applyBorder="1" applyAlignment="1">
      <alignment horizontal="right" wrapText="1"/>
    </xf>
    <xf numFmtId="10" fontId="1" fillId="13" borderId="15" xfId="0" applyNumberFormat="1" applyFont="1" applyFill="1" applyBorder="1" applyAlignment="1" applyProtection="1">
      <alignment horizontal="right" vertical="center" wrapText="1"/>
    </xf>
    <xf numFmtId="4" fontId="0" fillId="13" borderId="8" xfId="0" applyNumberFormat="1" applyFont="1" applyFill="1" applyBorder="1"/>
    <xf numFmtId="0" fontId="1" fillId="13" borderId="1" xfId="0" applyFont="1" applyFill="1" applyBorder="1" applyAlignment="1" applyProtection="1">
      <alignment vertical="center" wrapText="1"/>
    </xf>
    <xf numFmtId="0" fontId="0" fillId="13" borderId="1" xfId="0" applyFill="1" applyBorder="1" applyAlignment="1">
      <alignment horizontal="center"/>
    </xf>
    <xf numFmtId="0" fontId="26" fillId="13" borderId="14" xfId="7" applyFont="1" applyFill="1" applyBorder="1" applyAlignment="1">
      <alignment wrapText="1"/>
    </xf>
    <xf numFmtId="0" fontId="1" fillId="13" borderId="14" xfId="0" applyFont="1" applyFill="1" applyBorder="1" applyAlignment="1" applyProtection="1">
      <alignment vertical="center" wrapText="1"/>
    </xf>
    <xf numFmtId="0" fontId="0" fillId="13" borderId="1" xfId="0" applyFill="1" applyBorder="1" applyAlignment="1">
      <alignment horizontal="center" vertical="center"/>
    </xf>
    <xf numFmtId="0" fontId="13" fillId="13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/>
    </xf>
    <xf numFmtId="0" fontId="43" fillId="0" borderId="0" xfId="12"/>
    <xf numFmtId="4" fontId="22" fillId="0" borderId="0" xfId="0" applyNumberFormat="1" applyFont="1" applyFill="1" applyAlignment="1">
      <alignment horizontal="right"/>
    </xf>
    <xf numFmtId="169" fontId="1" fillId="8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/>
    </xf>
    <xf numFmtId="0" fontId="17" fillId="4" borderId="2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2" fontId="11" fillId="3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22" fillId="6" borderId="1" xfId="0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 applyProtection="1">
      <alignment horizontal="center" vertical="center" wrapText="1"/>
    </xf>
    <xf numFmtId="167" fontId="1" fillId="4" borderId="4" xfId="0" applyNumberFormat="1" applyFont="1" applyFill="1" applyBorder="1" applyAlignment="1" applyProtection="1">
      <alignment horizontal="center" vertical="center" wrapText="1"/>
    </xf>
    <xf numFmtId="4" fontId="17" fillId="9" borderId="9" xfId="0" applyNumberFormat="1" applyFont="1" applyFill="1" applyBorder="1" applyAlignment="1" applyProtection="1">
      <alignment horizontal="center" vertical="center" wrapText="1"/>
    </xf>
    <xf numFmtId="4" fontId="17" fillId="9" borderId="10" xfId="0" applyNumberFormat="1" applyFont="1" applyFill="1" applyBorder="1" applyAlignment="1" applyProtection="1">
      <alignment horizontal="center" vertical="center" wrapText="1"/>
    </xf>
    <xf numFmtId="4" fontId="17" fillId="9" borderId="11" xfId="0" applyNumberFormat="1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right" vertical="center" indent="2"/>
    </xf>
    <xf numFmtId="0" fontId="17" fillId="8" borderId="4" xfId="0" applyFont="1" applyFill="1" applyBorder="1" applyAlignment="1" applyProtection="1">
      <alignment horizontal="right" vertical="center" indent="2"/>
    </xf>
    <xf numFmtId="0" fontId="17" fillId="8" borderId="6" xfId="0" applyFont="1" applyFill="1" applyBorder="1" applyAlignment="1" applyProtection="1">
      <alignment horizontal="right" vertical="center" indent="2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" fontId="4" fillId="8" borderId="3" xfId="0" applyNumberFormat="1" applyFont="1" applyFill="1" applyBorder="1" applyAlignment="1" applyProtection="1">
      <alignment horizontal="center" vertical="center" wrapText="1"/>
    </xf>
    <xf numFmtId="4" fontId="4" fillId="8" borderId="1" xfId="0" applyNumberFormat="1" applyFont="1" applyFill="1" applyBorder="1" applyAlignment="1" applyProtection="1">
      <alignment horizontal="center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/>
    </xf>
    <xf numFmtId="0" fontId="17" fillId="14" borderId="2" xfId="0" applyFont="1" applyFill="1" applyBorder="1" applyAlignment="1" applyProtection="1">
      <alignment horizontal="right" vertical="center" indent="2"/>
    </xf>
    <xf numFmtId="0" fontId="17" fillId="14" borderId="4" xfId="0" applyFont="1" applyFill="1" applyBorder="1" applyAlignment="1" applyProtection="1">
      <alignment horizontal="right" vertical="center" indent="2"/>
    </xf>
    <xf numFmtId="0" fontId="17" fillId="14" borderId="6" xfId="0" applyFont="1" applyFill="1" applyBorder="1" applyAlignment="1" applyProtection="1">
      <alignment horizontal="right" vertical="center" indent="2"/>
    </xf>
    <xf numFmtId="0" fontId="1" fillId="14" borderId="3" xfId="0" applyFont="1" applyFill="1" applyBorder="1" applyAlignment="1" applyProtection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4" fontId="17" fillId="14" borderId="9" xfId="0" applyNumberFormat="1" applyFont="1" applyFill="1" applyBorder="1" applyAlignment="1" applyProtection="1">
      <alignment horizontal="center" vertical="center" wrapText="1"/>
    </xf>
    <xf numFmtId="0" fontId="1" fillId="13" borderId="3" xfId="0" applyFont="1" applyFill="1" applyBorder="1" applyAlignment="1" applyProtection="1">
      <alignment horizontal="center" vertical="center" wrapText="1"/>
    </xf>
    <xf numFmtId="0" fontId="1" fillId="13" borderId="1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4" fontId="17" fillId="14" borderId="10" xfId="0" applyNumberFormat="1" applyFont="1" applyFill="1" applyBorder="1" applyAlignment="1" applyProtection="1">
      <alignment horizontal="center" vertical="center" wrapText="1"/>
    </xf>
    <xf numFmtId="0" fontId="17" fillId="15" borderId="2" xfId="0" applyFont="1" applyFill="1" applyBorder="1" applyAlignment="1" applyProtection="1">
      <alignment horizontal="right" vertical="center" indent="2"/>
    </xf>
    <xf numFmtId="0" fontId="17" fillId="15" borderId="4" xfId="0" applyFont="1" applyFill="1" applyBorder="1" applyAlignment="1" applyProtection="1">
      <alignment horizontal="right" vertical="center" indent="2"/>
    </xf>
    <xf numFmtId="0" fontId="17" fillId="15" borderId="6" xfId="0" applyFont="1" applyFill="1" applyBorder="1" applyAlignment="1" applyProtection="1">
      <alignment horizontal="right" vertical="center" indent="2"/>
    </xf>
    <xf numFmtId="0" fontId="5" fillId="13" borderId="0" xfId="0" applyFont="1" applyFill="1" applyAlignment="1">
      <alignment horizontal="center" wrapText="1"/>
    </xf>
    <xf numFmtId="4" fontId="1" fillId="13" borderId="15" xfId="0" applyNumberFormat="1" applyFont="1" applyFill="1" applyBorder="1" applyAlignment="1" applyProtection="1">
      <alignment horizontal="right" vertical="center" wrapText="1"/>
    </xf>
    <xf numFmtId="3" fontId="17" fillId="13" borderId="15" xfId="0" applyNumberFormat="1" applyFont="1" applyFill="1" applyBorder="1" applyAlignment="1" applyProtection="1">
      <alignment horizontal="center" vertical="center" wrapText="1"/>
    </xf>
    <xf numFmtId="4" fontId="17" fillId="14" borderId="11" xfId="0" applyNumberFormat="1" applyFont="1" applyFill="1" applyBorder="1" applyAlignment="1" applyProtection="1">
      <alignment horizontal="center" vertical="center" wrapText="1"/>
    </xf>
    <xf numFmtId="3" fontId="1" fillId="13" borderId="15" xfId="0" applyNumberFormat="1" applyFont="1" applyFill="1" applyBorder="1" applyAlignment="1" applyProtection="1">
      <alignment horizontal="center" vertical="center" wrapText="1"/>
    </xf>
    <xf numFmtId="5" fontId="1" fillId="13" borderId="1" xfId="1" applyNumberFormat="1" applyFont="1" applyFill="1" applyBorder="1" applyAlignment="1" applyProtection="1">
      <alignment horizontal="center" vertical="center" wrapText="1"/>
    </xf>
    <xf numFmtId="3" fontId="26" fillId="13" borderId="14" xfId="11" applyNumberFormat="1" applyFont="1" applyFill="1" applyBorder="1" applyAlignment="1">
      <alignment horizontal="center" vertical="center" wrapText="1"/>
    </xf>
    <xf numFmtId="42" fontId="1" fillId="13" borderId="2" xfId="1" applyNumberFormat="1" applyFont="1" applyFill="1" applyBorder="1" applyAlignment="1" applyProtection="1">
      <alignment horizontal="center" vertical="center" wrapText="1"/>
    </xf>
    <xf numFmtId="37" fontId="17" fillId="14" borderId="8" xfId="1" applyNumberFormat="1" applyFont="1" applyFill="1" applyBorder="1" applyAlignment="1" applyProtection="1">
      <alignment horizontal="center" vertical="center" wrapText="1"/>
    </xf>
    <xf numFmtId="166" fontId="1" fillId="16" borderId="3" xfId="0" applyNumberFormat="1" applyFont="1" applyFill="1" applyBorder="1" applyAlignment="1" applyProtection="1">
      <alignment horizontal="center" vertical="center" wrapText="1"/>
    </xf>
    <xf numFmtId="166" fontId="1" fillId="16" borderId="1" xfId="0" applyNumberFormat="1" applyFont="1" applyFill="1" applyBorder="1" applyAlignment="1" applyProtection="1">
      <alignment horizontal="center" vertical="center" wrapText="1"/>
    </xf>
    <xf numFmtId="166" fontId="17" fillId="14" borderId="8" xfId="0" applyNumberFormat="1" applyFont="1" applyFill="1" applyBorder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 applyProtection="1">
      <alignment horizontal="center" vertical="center" wrapText="1"/>
    </xf>
    <xf numFmtId="4" fontId="4" fillId="14" borderId="1" xfId="0" applyNumberFormat="1" applyFont="1" applyFill="1" applyBorder="1" applyAlignment="1" applyProtection="1">
      <alignment horizontal="center" vertical="center" wrapText="1"/>
    </xf>
    <xf numFmtId="4" fontId="4" fillId="14" borderId="5" xfId="0" applyNumberFormat="1" applyFont="1" applyFill="1" applyBorder="1" applyAlignment="1" applyProtection="1">
      <alignment horizontal="center" vertical="center" wrapText="1"/>
    </xf>
    <xf numFmtId="4" fontId="4" fillId="14" borderId="3" xfId="0" applyNumberFormat="1" applyFont="1" applyFill="1" applyBorder="1" applyAlignment="1" applyProtection="1">
      <alignment horizontal="center" vertical="center" wrapText="1"/>
    </xf>
    <xf numFmtId="4" fontId="4" fillId="14" borderId="1" xfId="0" applyNumberFormat="1" applyFont="1" applyFill="1" applyBorder="1" applyAlignment="1" applyProtection="1">
      <alignment horizontal="center" vertical="center" wrapText="1"/>
    </xf>
    <xf numFmtId="4" fontId="4" fillId="14" borderId="13" xfId="0" applyNumberFormat="1" applyFont="1" applyFill="1" applyBorder="1" applyAlignment="1" applyProtection="1">
      <alignment horizontal="center" vertical="center" wrapText="1"/>
    </xf>
    <xf numFmtId="4" fontId="4" fillId="14" borderId="8" xfId="0" applyNumberFormat="1" applyFont="1" applyFill="1" applyBorder="1" applyAlignment="1" applyProtection="1">
      <alignment horizontal="center" vertical="center" wrapText="1"/>
    </xf>
    <xf numFmtId="0" fontId="3" fillId="17" borderId="0" xfId="0" applyFont="1" applyFill="1" applyAlignment="1">
      <alignment horizontal="center" wrapText="1"/>
    </xf>
    <xf numFmtId="0" fontId="3" fillId="17" borderId="0" xfId="0" applyFont="1" applyFill="1" applyBorder="1" applyAlignment="1">
      <alignment horizontal="center" wrapText="1"/>
    </xf>
    <xf numFmtId="0" fontId="7" fillId="17" borderId="0" xfId="0" applyNumberFormat="1" applyFont="1" applyFill="1"/>
    <xf numFmtId="0" fontId="31" fillId="17" borderId="0" xfId="0" applyFont="1" applyFill="1" applyAlignment="1">
      <alignment horizontal="left" indent="1"/>
    </xf>
    <xf numFmtId="0" fontId="37" fillId="17" borderId="0" xfId="0" applyFont="1" applyFill="1" applyAlignment="1">
      <alignment horizontal="center"/>
    </xf>
    <xf numFmtId="0" fontId="31" fillId="17" borderId="0" xfId="0" applyFont="1" applyFill="1" applyAlignment="1">
      <alignment horizontal="center"/>
    </xf>
    <xf numFmtId="43" fontId="31" fillId="17" borderId="0" xfId="0" applyNumberFormat="1" applyFont="1" applyFill="1" applyAlignment="1">
      <alignment horizontal="right"/>
    </xf>
    <xf numFmtId="0" fontId="31" fillId="17" borderId="0" xfId="0" applyFont="1" applyFill="1" applyAlignment="1">
      <alignment horizontal="left" indent="2"/>
    </xf>
    <xf numFmtId="0" fontId="32" fillId="18" borderId="1" xfId="0" applyNumberFormat="1" applyFont="1" applyFill="1" applyBorder="1" applyAlignment="1" applyProtection="1">
      <alignment horizontal="center" vertical="center" wrapText="1"/>
    </xf>
    <xf numFmtId="0" fontId="32" fillId="18" borderId="1" xfId="0" applyFont="1" applyFill="1" applyBorder="1" applyAlignment="1" applyProtection="1">
      <alignment horizontal="center" vertical="center"/>
    </xf>
    <xf numFmtId="0" fontId="32" fillId="18" borderId="1" xfId="0" applyFont="1" applyFill="1" applyBorder="1" applyAlignment="1" applyProtection="1">
      <alignment horizontal="center" vertical="center"/>
    </xf>
    <xf numFmtId="0" fontId="32" fillId="18" borderId="1" xfId="0" applyFont="1" applyFill="1" applyBorder="1" applyAlignment="1" applyProtection="1">
      <alignment horizontal="center" wrapText="1"/>
    </xf>
    <xf numFmtId="43" fontId="32" fillId="18" borderId="1" xfId="0" applyNumberFormat="1" applyFont="1" applyFill="1" applyBorder="1" applyAlignment="1" applyProtection="1">
      <alignment horizontal="right" vertical="center"/>
    </xf>
    <xf numFmtId="0" fontId="32" fillId="18" borderId="1" xfId="0" applyFont="1" applyFill="1" applyBorder="1" applyAlignment="1" applyProtection="1">
      <alignment horizontal="left" vertical="center" indent="2"/>
    </xf>
    <xf numFmtId="0" fontId="5" fillId="17" borderId="1" xfId="0" applyFont="1" applyFill="1" applyBorder="1" applyAlignment="1">
      <alignment horizontal="left"/>
    </xf>
    <xf numFmtId="0" fontId="33" fillId="17" borderId="14" xfId="9" applyFont="1" applyFill="1" applyBorder="1" applyAlignment="1">
      <alignment wrapText="1"/>
    </xf>
    <xf numFmtId="0" fontId="33" fillId="17" borderId="0" xfId="8" applyFont="1" applyFill="1" applyBorder="1" applyAlignment="1">
      <alignment wrapText="1"/>
    </xf>
    <xf numFmtId="10" fontId="7" fillId="17" borderId="1" xfId="0" applyNumberFormat="1" applyFont="1" applyFill="1" applyBorder="1"/>
    <xf numFmtId="2" fontId="33" fillId="17" borderId="14" xfId="8" applyNumberFormat="1" applyFont="1" applyFill="1" applyBorder="1" applyAlignment="1">
      <alignment horizontal="right" wrapText="1"/>
    </xf>
    <xf numFmtId="0" fontId="33" fillId="17" borderId="14" xfId="8" applyFont="1" applyFill="1" applyBorder="1" applyAlignment="1">
      <alignment wrapText="1"/>
    </xf>
    <xf numFmtId="49" fontId="31" fillId="17" borderId="0" xfId="0" applyNumberFormat="1" applyFont="1" applyFill="1"/>
    <xf numFmtId="49" fontId="31" fillId="17" borderId="0" xfId="0" applyNumberFormat="1" applyFont="1" applyFill="1" applyBorder="1"/>
    <xf numFmtId="0" fontId="12" fillId="17" borderId="1" xfId="0" applyFont="1" applyFill="1" applyBorder="1" applyAlignment="1">
      <alignment horizontal="right"/>
    </xf>
    <xf numFmtId="10" fontId="18" fillId="17" borderId="1" xfId="0" applyNumberFormat="1" applyFont="1" applyFill="1" applyBorder="1" applyAlignment="1"/>
    <xf numFmtId="44" fontId="12" fillId="17" borderId="1" xfId="0" applyNumberFormat="1" applyFont="1" applyFill="1" applyBorder="1"/>
  </cellXfs>
  <cellStyles count="13">
    <cellStyle name="Currency" xfId="1" builtinId="4"/>
    <cellStyle name="Currency 2" xfId="5"/>
    <cellStyle name="Hyperlink" xfId="12" builtinId="8"/>
    <cellStyle name="Normal" xfId="0" builtinId="0"/>
    <cellStyle name="Normal 2" xfId="2"/>
    <cellStyle name="Normal 3" xfId="3"/>
    <cellStyle name="Normal 4" xfId="4"/>
    <cellStyle name="Normal 5" xfId="6"/>
    <cellStyle name="Normal_EMS-Cumulative" xfId="10"/>
    <cellStyle name="Normal_HOSP-Cumulative" xfId="7"/>
    <cellStyle name="Normal_HOSP-Cumulative_1" xfId="11"/>
    <cellStyle name="Normal_PHYS-Alpha" xfId="8"/>
    <cellStyle name="Normal_PHYS-Alpha_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15</xdr:col>
          <xdr:colOff>304800</xdr:colOff>
          <xdr:row>48</xdr:row>
          <xdr:rowOff>152400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304800</xdr:colOff>
          <xdr:row>48</xdr:row>
          <xdr:rowOff>152400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304800</xdr:colOff>
          <xdr:row>48</xdr:row>
          <xdr:rowOff>152400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348</xdr:row>
          <xdr:rowOff>0</xdr:rowOff>
        </xdr:from>
        <xdr:to>
          <xdr:col>15</xdr:col>
          <xdr:colOff>304800</xdr:colOff>
          <xdr:row>349</xdr:row>
          <xdr:rowOff>38100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348</xdr:row>
          <xdr:rowOff>0</xdr:rowOff>
        </xdr:from>
        <xdr:to>
          <xdr:col>16</xdr:col>
          <xdr:colOff>304800</xdr:colOff>
          <xdr:row>349</xdr:row>
          <xdr:rowOff>38100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348</xdr:row>
          <xdr:rowOff>0</xdr:rowOff>
        </xdr:from>
        <xdr:to>
          <xdr:col>16</xdr:col>
          <xdr:colOff>304800</xdr:colOff>
          <xdr:row>352</xdr:row>
          <xdr:rowOff>152400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348</xdr:row>
          <xdr:rowOff>0</xdr:rowOff>
        </xdr:from>
        <xdr:to>
          <xdr:col>16</xdr:col>
          <xdr:colOff>304800</xdr:colOff>
          <xdr:row>349</xdr:row>
          <xdr:rowOff>38100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7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topLeftCell="B1" zoomScale="120" zoomScaleNormal="120" workbookViewId="0">
      <selection activeCell="B10" sqref="B10"/>
    </sheetView>
  </sheetViews>
  <sheetFormatPr defaultRowHeight="15" x14ac:dyDescent="0.25"/>
  <cols>
    <col min="1" max="1" width="3.85546875" customWidth="1"/>
    <col min="2" max="2" width="42.7109375" customWidth="1"/>
    <col min="3" max="3" width="15.140625" customWidth="1"/>
    <col min="4" max="4" width="15.7109375" customWidth="1"/>
    <col min="5" max="5" width="14.85546875" style="10" customWidth="1"/>
    <col min="6" max="6" width="15.7109375" customWidth="1"/>
    <col min="7" max="7" width="7.7109375" customWidth="1"/>
    <col min="9" max="9" width="15.28515625" bestFit="1" customWidth="1"/>
  </cols>
  <sheetData>
    <row r="1" spans="1:22" s="31" customFormat="1" ht="15.75" customHeight="1" x14ac:dyDescent="0.25">
      <c r="A1" s="190" t="s">
        <v>93</v>
      </c>
      <c r="B1" s="190"/>
      <c r="C1" s="190"/>
      <c r="D1" s="190"/>
      <c r="E1" s="190"/>
      <c r="F1" s="190"/>
      <c r="G1" s="190"/>
    </row>
    <row r="2" spans="1:22" s="31" customFormat="1" ht="15.75" customHeight="1" x14ac:dyDescent="0.25">
      <c r="A2" s="190" t="s">
        <v>3</v>
      </c>
      <c r="B2" s="190"/>
      <c r="C2" s="190"/>
      <c r="D2" s="190"/>
      <c r="E2" s="190"/>
      <c r="F2" s="190"/>
      <c r="G2" s="190"/>
    </row>
    <row r="3" spans="1:22" s="31" customFormat="1" ht="15.75" customHeight="1" x14ac:dyDescent="0.25">
      <c r="A3" s="190" t="s">
        <v>1010</v>
      </c>
      <c r="B3" s="190"/>
      <c r="C3" s="190"/>
      <c r="D3" s="190"/>
      <c r="E3" s="190"/>
      <c r="F3" s="190"/>
      <c r="G3" s="19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31" customFormat="1" ht="15.75" customHeight="1" x14ac:dyDescent="0.25">
      <c r="A4" s="190"/>
      <c r="B4" s="190"/>
      <c r="C4" s="190"/>
      <c r="D4" s="190"/>
      <c r="E4" s="190"/>
      <c r="F4" s="190"/>
      <c r="G4" s="190"/>
    </row>
    <row r="6" spans="1:22" ht="25.5" customHeight="1" x14ac:dyDescent="0.25">
      <c r="A6" s="159"/>
      <c r="B6" s="157" t="s">
        <v>1008</v>
      </c>
      <c r="C6" s="160" t="s">
        <v>4</v>
      </c>
      <c r="D6" s="161" t="s">
        <v>1007</v>
      </c>
      <c r="E6" s="162" t="s">
        <v>5</v>
      </c>
      <c r="F6" s="162" t="s">
        <v>10</v>
      </c>
      <c r="G6" s="189"/>
    </row>
    <row r="7" spans="1:22" x14ac:dyDescent="0.25">
      <c r="A7" s="197" t="s">
        <v>1009</v>
      </c>
      <c r="B7" s="198"/>
      <c r="C7" s="58"/>
      <c r="D7" s="163"/>
      <c r="E7" s="164"/>
      <c r="F7" s="165"/>
      <c r="G7" s="189"/>
    </row>
    <row r="8" spans="1:22" x14ac:dyDescent="0.25">
      <c r="A8" s="17">
        <v>1</v>
      </c>
      <c r="B8" s="159" t="s">
        <v>82</v>
      </c>
      <c r="C8" s="58" t="s">
        <v>91</v>
      </c>
      <c r="D8" s="163">
        <v>218189.21</v>
      </c>
      <c r="E8" s="164">
        <v>8.5683454050987998E-3</v>
      </c>
      <c r="F8" s="166">
        <v>81501.11</v>
      </c>
      <c r="G8" s="189"/>
    </row>
    <row r="9" spans="1:22" ht="15" customHeight="1" x14ac:dyDescent="0.25">
      <c r="A9" s="17">
        <v>2</v>
      </c>
      <c r="B9" s="159" t="s">
        <v>72</v>
      </c>
      <c r="C9" s="58" t="s">
        <v>91</v>
      </c>
      <c r="D9" s="163">
        <v>133214.76</v>
      </c>
      <c r="E9" s="164">
        <v>5.2313772836765802E-3</v>
      </c>
      <c r="F9" s="166">
        <v>49760.25</v>
      </c>
      <c r="G9" s="189"/>
    </row>
    <row r="10" spans="1:22" x14ac:dyDescent="0.25">
      <c r="A10" s="17">
        <v>3</v>
      </c>
      <c r="B10" s="159" t="s">
        <v>1006</v>
      </c>
      <c r="C10" s="58" t="s">
        <v>91</v>
      </c>
      <c r="D10" s="163">
        <v>64732.42</v>
      </c>
      <c r="E10" s="164">
        <v>2.5420584889047698E-3</v>
      </c>
      <c r="F10" s="166">
        <v>24179.77</v>
      </c>
      <c r="G10" s="189"/>
    </row>
    <row r="11" spans="1:22" x14ac:dyDescent="0.25">
      <c r="A11" s="17">
        <v>4</v>
      </c>
      <c r="B11" s="159" t="s">
        <v>40</v>
      </c>
      <c r="C11" s="58" t="s">
        <v>91</v>
      </c>
      <c r="D11" s="163">
        <v>55575.28</v>
      </c>
      <c r="E11" s="164">
        <v>2.1824552874318498E-3</v>
      </c>
      <c r="F11" s="166">
        <v>20759.259999999998</v>
      </c>
      <c r="G11" s="189"/>
    </row>
    <row r="12" spans="1:22" x14ac:dyDescent="0.25">
      <c r="A12" s="17">
        <v>5</v>
      </c>
      <c r="B12" s="159" t="s">
        <v>38</v>
      </c>
      <c r="C12" s="58" t="s">
        <v>91</v>
      </c>
      <c r="D12" s="163">
        <v>61889.58</v>
      </c>
      <c r="E12" s="164">
        <v>2.4304194438235301E-3</v>
      </c>
      <c r="F12" s="156">
        <v>19306.2</v>
      </c>
      <c r="G12" s="189"/>
    </row>
    <row r="13" spans="1:22" x14ac:dyDescent="0.25">
      <c r="A13" s="17">
        <v>6</v>
      </c>
      <c r="B13" s="159" t="s">
        <v>51</v>
      </c>
      <c r="C13" s="58" t="s">
        <v>91</v>
      </c>
      <c r="D13" s="163">
        <v>48108.18</v>
      </c>
      <c r="E13" s="164">
        <v>1.8892203837699701E-3</v>
      </c>
      <c r="F13" s="166">
        <v>17970.04</v>
      </c>
      <c r="G13" s="189"/>
    </row>
    <row r="14" spans="1:22" x14ac:dyDescent="0.25">
      <c r="A14" s="17">
        <v>7</v>
      </c>
      <c r="B14" s="159" t="s">
        <v>48</v>
      </c>
      <c r="C14" s="58" t="s">
        <v>91</v>
      </c>
      <c r="D14" s="163">
        <v>47809.99</v>
      </c>
      <c r="E14" s="164">
        <v>1.8775103871283101E-3</v>
      </c>
      <c r="F14" s="156">
        <v>17858.66</v>
      </c>
      <c r="G14" s="189"/>
    </row>
    <row r="15" spans="1:22" x14ac:dyDescent="0.25">
      <c r="A15" s="17">
        <v>8</v>
      </c>
      <c r="B15" s="159" t="s">
        <v>59</v>
      </c>
      <c r="C15" s="58" t="s">
        <v>91</v>
      </c>
      <c r="D15" s="163">
        <v>44193.599999999999</v>
      </c>
      <c r="E15" s="164">
        <v>1.7354938380993901E-3</v>
      </c>
      <c r="F15" s="166">
        <v>16507.82</v>
      </c>
      <c r="G15" s="189"/>
    </row>
    <row r="16" spans="1:22" x14ac:dyDescent="0.25">
      <c r="A16" s="17">
        <v>9</v>
      </c>
      <c r="B16" s="159" t="s">
        <v>47</v>
      </c>
      <c r="C16" s="58" t="s">
        <v>91</v>
      </c>
      <c r="D16" s="163">
        <v>39812.589999999997</v>
      </c>
      <c r="E16" s="164">
        <v>1.56345046847909E-3</v>
      </c>
      <c r="F16" s="156">
        <v>14871.36</v>
      </c>
      <c r="G16" s="189"/>
    </row>
    <row r="17" spans="1:7" x14ac:dyDescent="0.25">
      <c r="A17" s="17">
        <v>10</v>
      </c>
      <c r="B17" s="159" t="s">
        <v>50</v>
      </c>
      <c r="C17" s="58" t="s">
        <v>91</v>
      </c>
      <c r="D17" s="163">
        <v>34562.01</v>
      </c>
      <c r="E17" s="164">
        <v>1.3572588652503901E-3</v>
      </c>
      <c r="F17" s="156">
        <v>12910.09</v>
      </c>
      <c r="G17" s="189"/>
    </row>
    <row r="18" spans="1:7" x14ac:dyDescent="0.25">
      <c r="A18" s="194" t="s">
        <v>6</v>
      </c>
      <c r="B18" s="194"/>
      <c r="C18" s="194"/>
      <c r="D18" s="18">
        <f>SUM(D8:D17)</f>
        <v>748087.61999999988</v>
      </c>
      <c r="E18" s="19"/>
      <c r="F18" s="18">
        <f t="shared" ref="F18" si="0">SUM(F8:F17)</f>
        <v>275624.56000000006</v>
      </c>
      <c r="G18" s="189"/>
    </row>
    <row r="19" spans="1:7" x14ac:dyDescent="0.25">
      <c r="A19" s="158" t="s">
        <v>7</v>
      </c>
      <c r="B19" s="158"/>
      <c r="C19" s="158"/>
      <c r="D19" s="158"/>
      <c r="E19" s="158"/>
      <c r="F19" s="158"/>
      <c r="G19" s="189"/>
    </row>
    <row r="20" spans="1:7" x14ac:dyDescent="0.25">
      <c r="A20" s="167">
        <v>1</v>
      </c>
      <c r="B20" s="168" t="s">
        <v>62</v>
      </c>
      <c r="C20" s="169">
        <v>7</v>
      </c>
      <c r="D20" s="170">
        <v>28210.52</v>
      </c>
      <c r="E20" s="171">
        <v>1.1078342481621701E-3</v>
      </c>
      <c r="F20" s="172">
        <v>10537.590748962353</v>
      </c>
      <c r="G20" s="189"/>
    </row>
    <row r="21" spans="1:7" x14ac:dyDescent="0.25">
      <c r="A21" s="167">
        <v>2</v>
      </c>
      <c r="B21" s="168" t="s">
        <v>63</v>
      </c>
      <c r="C21" s="169">
        <v>8</v>
      </c>
      <c r="D21" s="170">
        <v>23292.69</v>
      </c>
      <c r="E21" s="171">
        <v>9.1470982150717098E-4</v>
      </c>
      <c r="F21" s="172">
        <v>8700.6136243659366</v>
      </c>
      <c r="G21" s="189"/>
    </row>
    <row r="22" spans="1:7" x14ac:dyDescent="0.25">
      <c r="A22" s="167">
        <v>3</v>
      </c>
      <c r="B22" s="168" t="s">
        <v>75</v>
      </c>
      <c r="C22" s="169">
        <v>4</v>
      </c>
      <c r="D22" s="170">
        <v>6793.43</v>
      </c>
      <c r="E22" s="171">
        <v>2.6677971255022301E-4</v>
      </c>
      <c r="F22" s="172">
        <v>2537.5776526530994</v>
      </c>
      <c r="G22" s="189"/>
    </row>
    <row r="23" spans="1:7" x14ac:dyDescent="0.25">
      <c r="A23" s="167">
        <v>4</v>
      </c>
      <c r="B23" s="168" t="s">
        <v>64</v>
      </c>
      <c r="C23" s="169">
        <v>6</v>
      </c>
      <c r="D23" s="170">
        <v>6698.61</v>
      </c>
      <c r="E23" s="171">
        <v>2.6305610719269202E-4</v>
      </c>
      <c r="F23" s="172">
        <v>2502.1591508028455</v>
      </c>
      <c r="G23" s="189"/>
    </row>
    <row r="24" spans="1:7" x14ac:dyDescent="0.25">
      <c r="A24" s="167">
        <v>5</v>
      </c>
      <c r="B24" s="168" t="s">
        <v>69</v>
      </c>
      <c r="C24" s="169">
        <v>2</v>
      </c>
      <c r="D24" s="170">
        <v>4665.41</v>
      </c>
      <c r="E24" s="171">
        <v>1.83211829477736E-4</v>
      </c>
      <c r="F24" s="172">
        <v>1742.6896510988256</v>
      </c>
      <c r="G24" s="189"/>
    </row>
    <row r="25" spans="1:7" x14ac:dyDescent="0.25">
      <c r="A25" s="167">
        <v>6</v>
      </c>
      <c r="B25" s="168" t="s">
        <v>67</v>
      </c>
      <c r="C25" s="169">
        <v>3</v>
      </c>
      <c r="D25" s="170">
        <v>4009.04</v>
      </c>
      <c r="E25" s="171">
        <v>1.57436013737147E-4</v>
      </c>
      <c r="F25" s="172">
        <v>1497.5130843465488</v>
      </c>
      <c r="G25" s="189"/>
    </row>
    <row r="26" spans="1:7" x14ac:dyDescent="0.25">
      <c r="A26" s="167">
        <v>7</v>
      </c>
      <c r="B26" s="168" t="s">
        <v>54</v>
      </c>
      <c r="C26" s="169">
        <v>3</v>
      </c>
      <c r="D26" s="170">
        <v>3946.79</v>
      </c>
      <c r="E26" s="171">
        <v>1.5499144050885901E-4</v>
      </c>
      <c r="F26" s="172">
        <v>1474.260587614021</v>
      </c>
      <c r="G26" s="189"/>
    </row>
    <row r="27" spans="1:7" x14ac:dyDescent="0.25">
      <c r="A27" s="167">
        <v>8</v>
      </c>
      <c r="B27" s="168" t="s">
        <v>68</v>
      </c>
      <c r="C27" s="169">
        <v>1</v>
      </c>
      <c r="D27" s="170">
        <v>3742.32</v>
      </c>
      <c r="E27" s="171">
        <v>1.469618519468E-4</v>
      </c>
      <c r="F27" s="172">
        <v>1397.8840734469547</v>
      </c>
      <c r="G27" s="189"/>
    </row>
    <row r="28" spans="1:7" x14ac:dyDescent="0.25">
      <c r="A28" s="167">
        <v>9</v>
      </c>
      <c r="B28" s="168" t="s">
        <v>81</v>
      </c>
      <c r="C28" s="169">
        <v>3</v>
      </c>
      <c r="D28" s="170">
        <v>3405.16</v>
      </c>
      <c r="E28" s="171">
        <v>1.33721493558853E-4</v>
      </c>
      <c r="F28" s="172">
        <v>1271.9433216664077</v>
      </c>
      <c r="G28" s="189"/>
    </row>
    <row r="29" spans="1:7" ht="15" customHeight="1" x14ac:dyDescent="0.25">
      <c r="A29" s="167">
        <v>10</v>
      </c>
      <c r="B29" s="168" t="s">
        <v>61</v>
      </c>
      <c r="C29" s="169">
        <v>5</v>
      </c>
      <c r="D29" s="170">
        <v>3216.89</v>
      </c>
      <c r="E29" s="171">
        <v>1.2632808308994E-4</v>
      </c>
      <c r="F29" s="172">
        <v>1201.6180596610582</v>
      </c>
      <c r="G29" s="189"/>
    </row>
    <row r="30" spans="1:7" x14ac:dyDescent="0.25">
      <c r="A30" s="196"/>
      <c r="B30" s="196"/>
      <c r="C30" s="196"/>
      <c r="D30" s="20">
        <f>SUM(D20:D29)</f>
        <v>87980.86</v>
      </c>
      <c r="E30" s="54"/>
      <c r="F30" s="20">
        <f t="shared" ref="F30" si="1">SUM(F20:F29)</f>
        <v>32863.849954618061</v>
      </c>
      <c r="G30" s="189"/>
    </row>
    <row r="31" spans="1:7" x14ac:dyDescent="0.25">
      <c r="A31" s="188" t="s">
        <v>23</v>
      </c>
      <c r="B31" s="188"/>
      <c r="C31" s="188"/>
      <c r="D31" s="21">
        <v>836068.48</v>
      </c>
      <c r="E31" s="55"/>
      <c r="F31" s="21">
        <f>SUM(F18+F30)</f>
        <v>308488.40995461814</v>
      </c>
      <c r="G31" s="189"/>
    </row>
    <row r="32" spans="1:7" x14ac:dyDescent="0.25">
      <c r="A32" s="202" t="s">
        <v>22</v>
      </c>
      <c r="B32" s="203"/>
      <c r="C32" s="204"/>
      <c r="D32" s="22">
        <v>1058740.8</v>
      </c>
      <c r="E32" s="56"/>
      <c r="F32" s="23">
        <v>391664.11</v>
      </c>
      <c r="G32" s="189"/>
    </row>
    <row r="33" spans="1:9" x14ac:dyDescent="0.25">
      <c r="A33" s="191"/>
      <c r="B33" s="191"/>
      <c r="C33" s="191"/>
      <c r="D33" s="191"/>
      <c r="E33" s="191"/>
      <c r="F33" s="191"/>
      <c r="G33" s="189"/>
    </row>
    <row r="34" spans="1:9" ht="25.5" x14ac:dyDescent="0.25">
      <c r="A34" s="13"/>
      <c r="B34" s="14" t="s">
        <v>8</v>
      </c>
      <c r="C34" s="14" t="s">
        <v>4</v>
      </c>
      <c r="D34" s="15" t="s">
        <v>9</v>
      </c>
      <c r="E34" s="16" t="s">
        <v>5</v>
      </c>
      <c r="F34" s="15" t="s">
        <v>10</v>
      </c>
      <c r="G34" s="189"/>
    </row>
    <row r="35" spans="1:9" x14ac:dyDescent="0.25">
      <c r="A35" s="183">
        <v>1</v>
      </c>
      <c r="B35" s="173" t="s">
        <v>163</v>
      </c>
      <c r="C35" s="174">
        <v>8</v>
      </c>
      <c r="D35" s="175">
        <v>12686446.4</v>
      </c>
      <c r="E35" s="176">
        <v>0.49819995552700402</v>
      </c>
      <c r="F35" s="177">
        <v>4738829.1399999997</v>
      </c>
      <c r="G35" s="189"/>
    </row>
    <row r="36" spans="1:9" x14ac:dyDescent="0.25">
      <c r="A36" s="184">
        <v>2</v>
      </c>
      <c r="B36" s="178" t="s">
        <v>157</v>
      </c>
      <c r="C36" s="179">
        <v>7</v>
      </c>
      <c r="D36" s="175">
        <v>5425692.9000000004</v>
      </c>
      <c r="E36" s="176">
        <v>0.21306833105629799</v>
      </c>
      <c r="F36" s="177">
        <v>2026681.23</v>
      </c>
      <c r="G36" s="189"/>
    </row>
    <row r="37" spans="1:9" x14ac:dyDescent="0.25">
      <c r="A37" s="184">
        <v>3</v>
      </c>
      <c r="B37" s="178" t="s">
        <v>151</v>
      </c>
      <c r="C37" s="179">
        <v>7</v>
      </c>
      <c r="D37" s="175">
        <v>2286946.2999999998</v>
      </c>
      <c r="E37" s="176">
        <v>8.9808959028325502E-2</v>
      </c>
      <c r="F37" s="177">
        <v>854252.39</v>
      </c>
      <c r="G37" s="189"/>
    </row>
    <row r="38" spans="1:9" x14ac:dyDescent="0.25">
      <c r="A38" s="183">
        <v>4</v>
      </c>
      <c r="B38" s="180" t="s">
        <v>120</v>
      </c>
      <c r="C38" s="179">
        <v>8</v>
      </c>
      <c r="D38" s="175">
        <v>1507578.33</v>
      </c>
      <c r="E38" s="176">
        <v>5.9202981928767301E-2</v>
      </c>
      <c r="F38" s="177">
        <v>563131.89</v>
      </c>
      <c r="G38" s="189"/>
    </row>
    <row r="39" spans="1:9" x14ac:dyDescent="0.25">
      <c r="A39" s="184">
        <v>5</v>
      </c>
      <c r="B39" s="173" t="s">
        <v>118</v>
      </c>
      <c r="C39" s="179">
        <v>7</v>
      </c>
      <c r="D39" s="175">
        <v>508977.81699999998</v>
      </c>
      <c r="E39" s="176">
        <v>1.9987687473588499E-2</v>
      </c>
      <c r="F39" s="177">
        <v>190120.56</v>
      </c>
      <c r="G39" s="189"/>
    </row>
    <row r="40" spans="1:9" x14ac:dyDescent="0.25">
      <c r="A40" s="184">
        <v>6</v>
      </c>
      <c r="B40" s="181" t="s">
        <v>154</v>
      </c>
      <c r="C40" s="179">
        <v>8</v>
      </c>
      <c r="D40" s="175">
        <v>371773.72</v>
      </c>
      <c r="E40" s="176">
        <v>1.4599647917962999E-2</v>
      </c>
      <c r="F40" s="177">
        <v>138870.16</v>
      </c>
      <c r="G40" s="189"/>
    </row>
    <row r="41" spans="1:9" x14ac:dyDescent="0.25">
      <c r="A41" s="183">
        <v>7</v>
      </c>
      <c r="B41" s="180" t="s">
        <v>139</v>
      </c>
      <c r="C41" s="179">
        <v>8</v>
      </c>
      <c r="D41" s="175">
        <v>179154.8</v>
      </c>
      <c r="E41" s="176">
        <v>7.0354542618372099E-3</v>
      </c>
      <c r="F41" s="177">
        <v>66920.42</v>
      </c>
      <c r="G41" s="189"/>
    </row>
    <row r="42" spans="1:9" x14ac:dyDescent="0.25">
      <c r="A42" s="184">
        <v>8</v>
      </c>
      <c r="B42" s="180" t="s">
        <v>105</v>
      </c>
      <c r="C42" s="182">
        <v>3</v>
      </c>
      <c r="D42" s="175">
        <v>162901.74600000001</v>
      </c>
      <c r="E42" s="176">
        <v>6.3971927247074801E-3</v>
      </c>
      <c r="F42" s="177">
        <v>60849.35</v>
      </c>
      <c r="G42" s="189"/>
    </row>
    <row r="43" spans="1:9" x14ac:dyDescent="0.25">
      <c r="A43" s="184">
        <v>9</v>
      </c>
      <c r="B43" s="180" t="s">
        <v>143</v>
      </c>
      <c r="C43" s="179">
        <v>6</v>
      </c>
      <c r="D43" s="175">
        <v>156650.20800000001</v>
      </c>
      <c r="E43" s="176">
        <v>6.1516932479134603E-3</v>
      </c>
      <c r="F43" s="177">
        <v>58514.19</v>
      </c>
      <c r="G43" s="189"/>
    </row>
    <row r="44" spans="1:9" ht="30" x14ac:dyDescent="0.25">
      <c r="A44" s="183">
        <v>10</v>
      </c>
      <c r="B44" s="180" t="s">
        <v>108</v>
      </c>
      <c r="C44" s="179">
        <v>4</v>
      </c>
      <c r="D44" s="175">
        <v>100204.2</v>
      </c>
      <c r="E44" s="176">
        <v>3.9350442519206202E-3</v>
      </c>
      <c r="F44" s="177">
        <v>37429.68</v>
      </c>
      <c r="G44" s="189"/>
    </row>
    <row r="45" spans="1:9" s="11" customFormat="1" x14ac:dyDescent="0.25">
      <c r="A45" s="195" t="s">
        <v>19</v>
      </c>
      <c r="B45" s="195"/>
      <c r="C45" s="195"/>
      <c r="D45" s="24">
        <f>SUM(D35:D44)</f>
        <v>23386326.421</v>
      </c>
      <c r="E45" s="25">
        <f>SUM(E35:E44)</f>
        <v>0.91838694741832494</v>
      </c>
      <c r="F45" s="24">
        <f>SUM(F35:F44)</f>
        <v>8735599.0099999961</v>
      </c>
      <c r="G45" s="189"/>
    </row>
    <row r="46" spans="1:9" x14ac:dyDescent="0.25">
      <c r="A46" s="188" t="s">
        <v>21</v>
      </c>
      <c r="B46" s="188"/>
      <c r="C46" s="188"/>
      <c r="D46" s="53">
        <f>SUM('EMS-Cumulative'!E58)</f>
        <v>24405826.710000001</v>
      </c>
      <c r="E46" s="26">
        <f>SUM('EMS-Cumulative'!F57)</f>
        <v>0</v>
      </c>
      <c r="F46" s="23">
        <f>SUM('EMS-Cumulative'!M58)</f>
        <v>9116408.1254613493</v>
      </c>
      <c r="G46" s="189"/>
      <c r="I46" s="57"/>
    </row>
    <row r="47" spans="1:9" x14ac:dyDescent="0.25">
      <c r="A47" s="192"/>
      <c r="B47" s="192"/>
      <c r="C47" s="192"/>
      <c r="D47" s="192"/>
      <c r="E47" s="192"/>
      <c r="F47" s="192"/>
    </row>
    <row r="48" spans="1:9" ht="15" customHeight="1" x14ac:dyDescent="0.25">
      <c r="A48" s="200"/>
      <c r="B48" s="193" t="s">
        <v>11</v>
      </c>
      <c r="C48" s="193" t="s">
        <v>12</v>
      </c>
      <c r="D48" s="193"/>
      <c r="E48" s="201" t="s">
        <v>5</v>
      </c>
      <c r="F48" s="199" t="s">
        <v>13</v>
      </c>
      <c r="G48" s="189"/>
    </row>
    <row r="49" spans="1:9" x14ac:dyDescent="0.25">
      <c r="A49" s="200"/>
      <c r="B49" s="193"/>
      <c r="C49" s="27" t="s">
        <v>0</v>
      </c>
      <c r="D49" s="27" t="s">
        <v>1</v>
      </c>
      <c r="E49" s="201"/>
      <c r="F49" s="199"/>
      <c r="G49" s="189"/>
    </row>
    <row r="50" spans="1:9" ht="15.75" x14ac:dyDescent="0.25">
      <c r="A50" s="269">
        <v>1</v>
      </c>
      <c r="B50" s="270" t="s">
        <v>175</v>
      </c>
      <c r="C50" s="271" t="s">
        <v>183</v>
      </c>
      <c r="D50" s="271" t="s">
        <v>177</v>
      </c>
      <c r="E50" s="272">
        <v>4.3999999999999997E-2</v>
      </c>
      <c r="F50" s="273">
        <v>88386.530000000057</v>
      </c>
      <c r="G50" s="189"/>
    </row>
    <row r="51" spans="1:9" ht="15.75" x14ac:dyDescent="0.25">
      <c r="A51" s="269">
        <v>2</v>
      </c>
      <c r="B51" s="270" t="s">
        <v>175</v>
      </c>
      <c r="C51" s="274" t="s">
        <v>539</v>
      </c>
      <c r="D51" s="271" t="s">
        <v>538</v>
      </c>
      <c r="E51" s="272">
        <v>3.5000000000000003E-2</v>
      </c>
      <c r="F51" s="273">
        <v>69470.490000000151</v>
      </c>
      <c r="G51" s="189"/>
    </row>
    <row r="52" spans="1:9" ht="15.75" x14ac:dyDescent="0.25">
      <c r="A52" s="269">
        <v>3</v>
      </c>
      <c r="B52" s="270" t="s">
        <v>175</v>
      </c>
      <c r="C52" s="275" t="s">
        <v>219</v>
      </c>
      <c r="D52" s="275" t="s">
        <v>220</v>
      </c>
      <c r="E52" s="272">
        <v>3.4000000000000002E-2</v>
      </c>
      <c r="F52" s="273">
        <v>67728.240000000165</v>
      </c>
      <c r="G52" s="189"/>
    </row>
    <row r="53" spans="1:9" ht="15.75" x14ac:dyDescent="0.25">
      <c r="A53" s="269">
        <v>4</v>
      </c>
      <c r="B53" s="270" t="s">
        <v>175</v>
      </c>
      <c r="C53" s="271" t="s">
        <v>674</v>
      </c>
      <c r="D53" s="271" t="s">
        <v>675</v>
      </c>
      <c r="E53" s="272">
        <v>0.03</v>
      </c>
      <c r="F53" s="273">
        <v>56182.619999999988</v>
      </c>
      <c r="G53" s="189"/>
    </row>
    <row r="54" spans="1:9" ht="15.75" x14ac:dyDescent="0.25">
      <c r="A54" s="269">
        <v>5</v>
      </c>
      <c r="B54" s="270" t="s">
        <v>175</v>
      </c>
      <c r="C54" s="276" t="s">
        <v>309</v>
      </c>
      <c r="D54" s="275" t="s">
        <v>310</v>
      </c>
      <c r="E54" s="272">
        <v>2.8000000000000001E-2</v>
      </c>
      <c r="F54" s="273">
        <v>53990.410000000098</v>
      </c>
      <c r="G54" s="189"/>
    </row>
    <row r="55" spans="1:9" ht="15.75" x14ac:dyDescent="0.25">
      <c r="A55" s="269">
        <v>6</v>
      </c>
      <c r="B55" s="270" t="s">
        <v>175</v>
      </c>
      <c r="C55" s="271" t="s">
        <v>844</v>
      </c>
      <c r="D55" s="271" t="s">
        <v>845</v>
      </c>
      <c r="E55" s="272">
        <v>2.5000000000000001E-2</v>
      </c>
      <c r="F55" s="273">
        <v>50919.030000000173</v>
      </c>
      <c r="G55" s="189"/>
      <c r="I55" s="185"/>
    </row>
    <row r="56" spans="1:9" ht="15.75" x14ac:dyDescent="0.25">
      <c r="A56" s="269">
        <v>7</v>
      </c>
      <c r="B56" s="270" t="s">
        <v>175</v>
      </c>
      <c r="C56" s="276" t="s">
        <v>952</v>
      </c>
      <c r="D56" s="276" t="s">
        <v>948</v>
      </c>
      <c r="E56" s="272">
        <v>2.5000000000000001E-2</v>
      </c>
      <c r="F56" s="273">
        <v>50789.860000000022</v>
      </c>
      <c r="G56" s="189"/>
    </row>
    <row r="57" spans="1:9" ht="15.75" x14ac:dyDescent="0.25">
      <c r="A57" s="269">
        <v>8</v>
      </c>
      <c r="B57" s="270" t="s">
        <v>265</v>
      </c>
      <c r="C57" s="276" t="s">
        <v>999</v>
      </c>
      <c r="D57" s="276" t="s">
        <v>998</v>
      </c>
      <c r="E57" s="272">
        <v>2.1000000000000001E-2</v>
      </c>
      <c r="F57" s="273">
        <v>41995.14</v>
      </c>
      <c r="G57" s="189"/>
    </row>
    <row r="58" spans="1:9" ht="15.75" x14ac:dyDescent="0.25">
      <c r="A58" s="269">
        <v>9</v>
      </c>
      <c r="B58" s="270" t="s">
        <v>407</v>
      </c>
      <c r="C58" s="274" t="s">
        <v>613</v>
      </c>
      <c r="D58" s="271" t="s">
        <v>614</v>
      </c>
      <c r="E58" s="272">
        <v>0.02</v>
      </c>
      <c r="F58" s="273">
        <v>38395.289999999979</v>
      </c>
      <c r="G58" s="189"/>
    </row>
    <row r="59" spans="1:9" ht="15.75" x14ac:dyDescent="0.25">
      <c r="A59" s="269">
        <v>10</v>
      </c>
      <c r="B59" s="270" t="s">
        <v>265</v>
      </c>
      <c r="C59" s="276" t="s">
        <v>295</v>
      </c>
      <c r="D59" s="276" t="s">
        <v>294</v>
      </c>
      <c r="E59" s="272">
        <v>1.7999999999999999E-2</v>
      </c>
      <c r="F59" s="273">
        <v>35674.060000000005</v>
      </c>
      <c r="G59" s="189"/>
    </row>
    <row r="60" spans="1:9" x14ac:dyDescent="0.25">
      <c r="A60" s="277" t="s">
        <v>19</v>
      </c>
      <c r="B60" s="277"/>
      <c r="C60" s="277"/>
      <c r="D60" s="277"/>
      <c r="E60" s="278">
        <f>SUM(E50:E59)</f>
        <v>0.28000000000000003</v>
      </c>
      <c r="F60" s="279">
        <f>SUM(F50:F59)</f>
        <v>553531.67000000074</v>
      </c>
      <c r="G60" s="189"/>
    </row>
    <row r="61" spans="1:9" x14ac:dyDescent="0.25">
      <c r="A61" s="188" t="s">
        <v>18</v>
      </c>
      <c r="B61" s="188"/>
      <c r="C61" s="188"/>
      <c r="D61" s="188"/>
      <c r="E61" s="28">
        <v>1</v>
      </c>
      <c r="F61" s="23"/>
      <c r="G61" s="189"/>
    </row>
    <row r="63" spans="1:9" x14ac:dyDescent="0.25">
      <c r="B63" t="s">
        <v>1011</v>
      </c>
    </row>
  </sheetData>
  <sheetProtection selectLockedCells="1" sort="0" selectUnlockedCells="1"/>
  <mergeCells count="22">
    <mergeCell ref="A60:D60"/>
    <mergeCell ref="A31:C31"/>
    <mergeCell ref="A48:A49"/>
    <mergeCell ref="B48:B49"/>
    <mergeCell ref="E48:E49"/>
    <mergeCell ref="A32:C32"/>
    <mergeCell ref="A61:D61"/>
    <mergeCell ref="G48:G61"/>
    <mergeCell ref="A1:G1"/>
    <mergeCell ref="A2:G2"/>
    <mergeCell ref="A3:G3"/>
    <mergeCell ref="A4:G4"/>
    <mergeCell ref="A33:F33"/>
    <mergeCell ref="A46:C46"/>
    <mergeCell ref="A47:F47"/>
    <mergeCell ref="C48:D48"/>
    <mergeCell ref="G6:G46"/>
    <mergeCell ref="A18:C18"/>
    <mergeCell ref="A45:C45"/>
    <mergeCell ref="A30:C30"/>
    <mergeCell ref="A7:B7"/>
    <mergeCell ref="F48:F49"/>
  </mergeCells>
  <printOptions horizontalCentered="1"/>
  <pageMargins left="0.25" right="0.25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zoomScale="120" zoomScaleNormal="120" zoomScaleSheetLayoutView="100" workbookViewId="0">
      <selection activeCell="M9" sqref="M9"/>
    </sheetView>
  </sheetViews>
  <sheetFormatPr defaultColWidth="9.140625" defaultRowHeight="15" x14ac:dyDescent="0.25"/>
  <cols>
    <col min="1" max="1" width="4.140625" style="5" bestFit="1" customWidth="1"/>
    <col min="2" max="2" width="39" style="4" customWidth="1"/>
    <col min="3" max="3" width="8" style="6" customWidth="1"/>
    <col min="4" max="4" width="6.7109375" style="6" customWidth="1"/>
    <col min="5" max="5" width="14.85546875" style="6" bestFit="1" customWidth="1"/>
    <col min="6" max="6" width="9.140625" style="6" customWidth="1"/>
    <col min="7" max="7" width="12.28515625" style="6" customWidth="1"/>
    <col min="8" max="8" width="12.28515625" style="130" customWidth="1"/>
    <col min="9" max="12" width="12.28515625" style="6" customWidth="1"/>
    <col min="13" max="13" width="12.7109375" style="8" customWidth="1"/>
    <col min="14" max="17" width="9.140625" style="31"/>
    <col min="18" max="18" width="11.7109375" style="31" customWidth="1"/>
    <col min="19" max="16384" width="9.140625" style="31"/>
  </cols>
  <sheetData>
    <row r="1" spans="1:28" ht="15.75" customHeight="1" x14ac:dyDescent="0.25">
      <c r="A1" s="214" t="s">
        <v>89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8" ht="15.75" customHeight="1" x14ac:dyDescent="0.25">
      <c r="A2" s="214" t="s">
        <v>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28" ht="15.75" customHeight="1" x14ac:dyDescent="0.25">
      <c r="A3" s="215" t="s">
        <v>90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x14ac:dyDescent="0.2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28" s="7" customFormat="1" ht="20.100000000000001" customHeight="1" x14ac:dyDescent="0.2">
      <c r="A5" s="211" t="s">
        <v>26</v>
      </c>
      <c r="B5" s="212"/>
      <c r="C5" s="212"/>
      <c r="D5" s="212"/>
      <c r="E5" s="212"/>
      <c r="F5" s="213"/>
      <c r="G5" s="67">
        <v>1</v>
      </c>
      <c r="H5" s="128">
        <v>2</v>
      </c>
      <c r="I5" s="68">
        <v>3</v>
      </c>
      <c r="J5" s="68">
        <v>4</v>
      </c>
      <c r="K5" s="68">
        <v>5</v>
      </c>
      <c r="L5" s="69">
        <v>6</v>
      </c>
      <c r="M5" s="208" t="s">
        <v>24</v>
      </c>
    </row>
    <row r="6" spans="1:28" s="7" customFormat="1" ht="20.100000000000001" customHeight="1" x14ac:dyDescent="0.2">
      <c r="A6" s="211" t="s">
        <v>27</v>
      </c>
      <c r="B6" s="212"/>
      <c r="C6" s="212"/>
      <c r="D6" s="212"/>
      <c r="E6" s="212"/>
      <c r="F6" s="213"/>
      <c r="G6" s="70" t="s">
        <v>83</v>
      </c>
      <c r="H6" s="129" t="s">
        <v>84</v>
      </c>
      <c r="I6" s="71" t="s">
        <v>85</v>
      </c>
      <c r="J6" s="71" t="s">
        <v>86</v>
      </c>
      <c r="K6" s="71" t="s">
        <v>87</v>
      </c>
      <c r="L6" s="72" t="s">
        <v>88</v>
      </c>
      <c r="M6" s="209"/>
    </row>
    <row r="7" spans="1:28" s="7" customFormat="1" ht="20.100000000000001" customHeight="1" x14ac:dyDescent="0.2">
      <c r="A7" s="211" t="s">
        <v>34</v>
      </c>
      <c r="B7" s="212"/>
      <c r="C7" s="212"/>
      <c r="D7" s="212"/>
      <c r="E7" s="212"/>
      <c r="F7" s="213"/>
      <c r="G7" s="206">
        <v>25464567.510000002</v>
      </c>
      <c r="H7" s="207"/>
      <c r="I7" s="207"/>
      <c r="J7" s="207"/>
      <c r="K7" s="207"/>
      <c r="L7" s="207"/>
      <c r="M7" s="210"/>
    </row>
    <row r="8" spans="1:28" s="7" customFormat="1" ht="20.100000000000001" customHeight="1" x14ac:dyDescent="0.2">
      <c r="A8" s="211" t="s">
        <v>35</v>
      </c>
      <c r="B8" s="212"/>
      <c r="C8" s="212"/>
      <c r="D8" s="212"/>
      <c r="E8" s="212"/>
      <c r="F8" s="213"/>
      <c r="G8" s="152">
        <v>1193396.08</v>
      </c>
      <c r="H8" s="150">
        <v>2379946</v>
      </c>
      <c r="I8" s="132">
        <v>1707874.2100000009</v>
      </c>
      <c r="J8" s="132">
        <v>1474826</v>
      </c>
      <c r="K8" s="132">
        <v>1187526</v>
      </c>
      <c r="L8" s="146">
        <v>1568315.8</v>
      </c>
      <c r="M8" s="137">
        <f>SUM(G8:L8)</f>
        <v>9511884.0900000017</v>
      </c>
    </row>
    <row r="9" spans="1:28" s="7" customFormat="1" ht="20.100000000000001" customHeight="1" x14ac:dyDescent="0.2">
      <c r="A9" s="211" t="s">
        <v>25</v>
      </c>
      <c r="B9" s="212"/>
      <c r="C9" s="212"/>
      <c r="D9" s="212"/>
      <c r="E9" s="212"/>
      <c r="F9" s="213"/>
      <c r="G9" s="73">
        <v>4.6800000000000001E-2</v>
      </c>
      <c r="H9" s="187">
        <v>9.3399999999999997E-2</v>
      </c>
      <c r="I9" s="74">
        <f t="shared" ref="I9" si="0">SUM(I8/$G$7)</f>
        <v>6.7068651738511342E-2</v>
      </c>
      <c r="J9" s="74">
        <v>5.79E-2</v>
      </c>
      <c r="K9" s="74">
        <v>4.6600000000000003E-2</v>
      </c>
      <c r="L9" s="74">
        <v>6.1499999999999999E-2</v>
      </c>
      <c r="M9" s="75">
        <f>SUM(G9:L9)</f>
        <v>0.37326865173851131</v>
      </c>
    </row>
    <row r="10" spans="1:28" s="7" customFormat="1" ht="32.1" customHeight="1" x14ac:dyDescent="0.2">
      <c r="A10" s="219" t="s">
        <v>2</v>
      </c>
      <c r="B10" s="219"/>
      <c r="C10" s="76" t="s">
        <v>4</v>
      </c>
      <c r="D10" s="76" t="s">
        <v>17</v>
      </c>
      <c r="E10" s="77" t="s">
        <v>15</v>
      </c>
      <c r="F10" s="78" t="s">
        <v>37</v>
      </c>
      <c r="G10" s="216" t="s">
        <v>14</v>
      </c>
      <c r="H10" s="217"/>
      <c r="I10" s="217"/>
      <c r="J10" s="217"/>
      <c r="K10" s="217"/>
      <c r="L10" s="218"/>
      <c r="M10" s="79"/>
    </row>
    <row r="11" spans="1:28" s="1" customFormat="1" ht="15" customHeight="1" x14ac:dyDescent="0.25">
      <c r="A11" s="3">
        <v>1</v>
      </c>
      <c r="B11" s="32" t="s">
        <v>38</v>
      </c>
      <c r="C11" s="29" t="s">
        <v>91</v>
      </c>
      <c r="D11" s="29" t="s">
        <v>91</v>
      </c>
      <c r="E11" s="49">
        <v>61889.58</v>
      </c>
      <c r="F11" s="40">
        <v>2.4304194438235301E-3</v>
      </c>
      <c r="G11" s="38">
        <v>2900.45303701478</v>
      </c>
      <c r="H11" s="148">
        <v>5784.26705795422</v>
      </c>
      <c r="I11" s="127">
        <v>4150.8506875887397</v>
      </c>
      <c r="J11" s="127">
        <v>3584.44532487678</v>
      </c>
      <c r="K11" s="133">
        <v>2886.1862561417802</v>
      </c>
      <c r="L11" s="138">
        <v>3811.6652143756487</v>
      </c>
      <c r="M11" s="39">
        <f>SUM(G11:K11)</f>
        <v>19306.2023635763</v>
      </c>
    </row>
    <row r="12" spans="1:28" s="1" customFormat="1" ht="15" customHeight="1" x14ac:dyDescent="0.25">
      <c r="A12" s="3">
        <v>2</v>
      </c>
      <c r="B12" s="32" t="s">
        <v>39</v>
      </c>
      <c r="C12" s="29" t="s">
        <v>91</v>
      </c>
      <c r="D12" s="29" t="s">
        <v>91</v>
      </c>
      <c r="E12" s="49">
        <v>17585.509999999998</v>
      </c>
      <c r="F12" s="40">
        <v>6.9058742091242296E-4</v>
      </c>
      <c r="G12" s="38">
        <v>824.14432101419504</v>
      </c>
      <c r="H12" s="148">
        <v>1643.56077695671</v>
      </c>
      <c r="I12" s="127">
        <v>1179.4364459267399</v>
      </c>
      <c r="J12" s="127">
        <v>1018.49615242297</v>
      </c>
      <c r="K12" s="133">
        <v>820.09051070057103</v>
      </c>
      <c r="L12" s="138">
        <v>1083.0591634982029</v>
      </c>
      <c r="M12" s="39">
        <f t="shared" ref="M12:M42" si="1">SUM(G12:L12)</f>
        <v>6568.7873705193888</v>
      </c>
    </row>
    <row r="13" spans="1:28" s="1" customFormat="1" ht="15" customHeight="1" x14ac:dyDescent="0.25">
      <c r="A13" s="3">
        <v>3</v>
      </c>
      <c r="B13" s="32" t="s">
        <v>40</v>
      </c>
      <c r="C13" s="29" t="s">
        <v>91</v>
      </c>
      <c r="D13" s="29" t="s">
        <v>91</v>
      </c>
      <c r="E13" s="49">
        <v>55575.28</v>
      </c>
      <c r="F13" s="40">
        <v>2.1824552874318498E-3</v>
      </c>
      <c r="G13" s="38">
        <v>2604.5335847964502</v>
      </c>
      <c r="H13" s="148">
        <v>5194.1257533268399</v>
      </c>
      <c r="I13" s="127">
        <v>3727.359099883</v>
      </c>
      <c r="J13" s="127">
        <v>3218.7413870754699</v>
      </c>
      <c r="K13" s="133">
        <v>2591.7223758382502</v>
      </c>
      <c r="L13" s="138">
        <v>3422.7791100729182</v>
      </c>
      <c r="M13" s="39">
        <f t="shared" si="1"/>
        <v>20759.26131099293</v>
      </c>
    </row>
    <row r="14" spans="1:28" s="1" customFormat="1" ht="15" customHeight="1" x14ac:dyDescent="0.25">
      <c r="A14" s="3">
        <v>4</v>
      </c>
      <c r="B14" s="32" t="s">
        <v>41</v>
      </c>
      <c r="C14" s="29" t="s">
        <v>91</v>
      </c>
      <c r="D14" s="29" t="s">
        <v>91</v>
      </c>
      <c r="E14" s="49">
        <v>17112.79</v>
      </c>
      <c r="F14" s="40">
        <v>6.7202358707344303E-4</v>
      </c>
      <c r="G14" s="38">
        <v>801.99031448098503</v>
      </c>
      <c r="H14" s="148">
        <v>1599.37985468133</v>
      </c>
      <c r="I14" s="127">
        <v>1147.73175287442</v>
      </c>
      <c r="J14" s="127">
        <v>991.11773114469599</v>
      </c>
      <c r="K14" s="133">
        <v>798.04547554274097</v>
      </c>
      <c r="L14" s="138">
        <v>1053.9452095799561</v>
      </c>
      <c r="M14" s="39">
        <f t="shared" si="1"/>
        <v>6392.2103383041285</v>
      </c>
    </row>
    <row r="15" spans="1:28" s="1" customFormat="1" ht="15" customHeight="1" x14ac:dyDescent="0.25">
      <c r="A15" s="3">
        <v>5</v>
      </c>
      <c r="B15" s="32" t="s">
        <v>42</v>
      </c>
      <c r="C15" s="29" t="s">
        <v>91</v>
      </c>
      <c r="D15" s="29" t="s">
        <v>91</v>
      </c>
      <c r="E15" s="49">
        <v>34041.69</v>
      </c>
      <c r="F15" s="40">
        <v>1.33682576738464E-3</v>
      </c>
      <c r="G15" s="38">
        <v>1595.3626304398199</v>
      </c>
      <c r="H15" s="148">
        <v>3181.5731511522599</v>
      </c>
      <c r="I15" s="127">
        <v>2283.13025137968</v>
      </c>
      <c r="J15" s="127">
        <v>1971.58514521192</v>
      </c>
      <c r="K15" s="133">
        <v>1587.51534287095</v>
      </c>
      <c r="L15" s="138">
        <v>2096.5649728364515</v>
      </c>
      <c r="M15" s="39">
        <f t="shared" si="1"/>
        <v>12715.731493891082</v>
      </c>
    </row>
    <row r="16" spans="1:28" s="1" customFormat="1" ht="15" customHeight="1" x14ac:dyDescent="0.25">
      <c r="A16" s="3">
        <v>6</v>
      </c>
      <c r="B16" s="32" t="s">
        <v>43</v>
      </c>
      <c r="C16" s="29" t="s">
        <v>91</v>
      </c>
      <c r="D16" s="29" t="s">
        <v>91</v>
      </c>
      <c r="E16" s="49">
        <v>27679.21</v>
      </c>
      <c r="F16" s="40">
        <v>1.0869695702196501E-3</v>
      </c>
      <c r="G16" s="38">
        <v>1297.1852241794099</v>
      </c>
      <c r="H16" s="148">
        <v>2586.92889163567</v>
      </c>
      <c r="I16" s="127">
        <v>1856.4072960329199</v>
      </c>
      <c r="J16" s="127">
        <v>1603.09077684455</v>
      </c>
      <c r="K16" s="133">
        <v>1290.80461497496</v>
      </c>
      <c r="L16" s="138">
        <v>1704.7115510946851</v>
      </c>
      <c r="M16" s="39">
        <f t="shared" si="1"/>
        <v>10339.128354762197</v>
      </c>
    </row>
    <row r="17" spans="1:13" s="1" customFormat="1" ht="15" customHeight="1" x14ac:dyDescent="0.25">
      <c r="A17" s="3">
        <v>7</v>
      </c>
      <c r="B17" s="32" t="s">
        <v>44</v>
      </c>
      <c r="C17" s="29" t="s">
        <v>91</v>
      </c>
      <c r="D17" s="29" t="s">
        <v>91</v>
      </c>
      <c r="E17" s="49">
        <v>9092.81</v>
      </c>
      <c r="F17" s="40">
        <v>3.5707694611908798E-4</v>
      </c>
      <c r="G17" s="38">
        <v>426.13422775689099</v>
      </c>
      <c r="H17" s="148">
        <v>849.82385317910905</v>
      </c>
      <c r="I17" s="127">
        <v>609.84250726234995</v>
      </c>
      <c r="J17" s="127">
        <v>526.62629629241098</v>
      </c>
      <c r="K17" s="133">
        <v>424.03815394624701</v>
      </c>
      <c r="L17" s="138">
        <v>560.00941641431461</v>
      </c>
      <c r="M17" s="39">
        <f t="shared" si="1"/>
        <v>3396.4744548513227</v>
      </c>
    </row>
    <row r="18" spans="1:13" s="1" customFormat="1" ht="15" customHeight="1" x14ac:dyDescent="0.25">
      <c r="A18" s="3">
        <v>8</v>
      </c>
      <c r="B18" s="32" t="s">
        <v>45</v>
      </c>
      <c r="C18" s="29" t="s">
        <v>91</v>
      </c>
      <c r="D18" s="29" t="s">
        <v>91</v>
      </c>
      <c r="E18" s="49">
        <v>27436.240000000002</v>
      </c>
      <c r="F18" s="40">
        <v>1.0774280769300501E-3</v>
      </c>
      <c r="G18" s="38">
        <v>1285.7984434902701</v>
      </c>
      <c r="H18" s="148">
        <v>2564.2206527516601</v>
      </c>
      <c r="I18" s="127">
        <v>1840.11162571874</v>
      </c>
      <c r="J18" s="127">
        <v>1589.0187362751101</v>
      </c>
      <c r="K18" s="133">
        <v>1279.4738437101601</v>
      </c>
      <c r="L18" s="138">
        <v>1689.7474764130206</v>
      </c>
      <c r="M18" s="39">
        <f t="shared" si="1"/>
        <v>10248.37077835896</v>
      </c>
    </row>
    <row r="19" spans="1:13" s="1" customFormat="1" ht="15" customHeight="1" x14ac:dyDescent="0.25">
      <c r="A19" s="3">
        <v>9</v>
      </c>
      <c r="B19" s="32" t="s">
        <v>46</v>
      </c>
      <c r="C19" s="29" t="s">
        <v>91</v>
      </c>
      <c r="D19" s="29" t="s">
        <v>91</v>
      </c>
      <c r="E19" s="49">
        <v>20552.740000000002</v>
      </c>
      <c r="F19" s="40">
        <v>8.0711129272245099E-4</v>
      </c>
      <c r="G19" s="38">
        <v>963.20345285870496</v>
      </c>
      <c r="H19" s="148">
        <v>1920.88130074074</v>
      </c>
      <c r="I19" s="127">
        <v>1378.4445614404301</v>
      </c>
      <c r="J19" s="127">
        <v>1190.3485660495401</v>
      </c>
      <c r="K19" s="133">
        <v>958.46563693040798</v>
      </c>
      <c r="L19" s="138">
        <v>1265.8053927350447</v>
      </c>
      <c r="M19" s="39">
        <f t="shared" si="1"/>
        <v>7677.1489107548678</v>
      </c>
    </row>
    <row r="20" spans="1:13" s="1" customFormat="1" ht="15" customHeight="1" x14ac:dyDescent="0.25">
      <c r="A20" s="3">
        <v>10</v>
      </c>
      <c r="B20" s="32" t="s">
        <v>47</v>
      </c>
      <c r="C20" s="29" t="s">
        <v>91</v>
      </c>
      <c r="D20" s="29" t="s">
        <v>91</v>
      </c>
      <c r="E20" s="49">
        <v>39812.589999999997</v>
      </c>
      <c r="F20" s="40">
        <v>1.56345046847909E-3</v>
      </c>
      <c r="G20" s="38">
        <v>1865.8156603571099</v>
      </c>
      <c r="H20" s="148">
        <v>3720.92770428944</v>
      </c>
      <c r="I20" s="127">
        <v>2670.1767337278502</v>
      </c>
      <c r="J20" s="127">
        <v>2305.81710356955</v>
      </c>
      <c r="K20" s="133">
        <v>1856.63806539659</v>
      </c>
      <c r="L20" s="138">
        <v>2451.9840722331573</v>
      </c>
      <c r="M20" s="39">
        <f t="shared" si="1"/>
        <v>14871.359339573697</v>
      </c>
    </row>
    <row r="21" spans="1:13" s="1" customFormat="1" ht="15" customHeight="1" x14ac:dyDescent="0.25">
      <c r="A21" s="3">
        <v>11</v>
      </c>
      <c r="B21" s="32" t="s">
        <v>48</v>
      </c>
      <c r="C21" s="29" t="s">
        <v>91</v>
      </c>
      <c r="D21" s="29" t="s">
        <v>91</v>
      </c>
      <c r="E21" s="49">
        <v>47809.99</v>
      </c>
      <c r="F21" s="40">
        <v>1.8775103871283101E-3</v>
      </c>
      <c r="G21" s="38">
        <v>2240.6135361582001</v>
      </c>
      <c r="H21" s="148">
        <v>4468.3733545795703</v>
      </c>
      <c r="I21" s="127">
        <v>3206.5515691835499</v>
      </c>
      <c r="J21" s="127">
        <v>2769.0007774799201</v>
      </c>
      <c r="K21" s="133">
        <v>2229.5923812098299</v>
      </c>
      <c r="L21" s="138">
        <v>2944.5292047974408</v>
      </c>
      <c r="M21" s="39">
        <f t="shared" si="1"/>
        <v>17858.660823408511</v>
      </c>
    </row>
    <row r="22" spans="1:13" s="1" customFormat="1" ht="15" customHeight="1" x14ac:dyDescent="0.25">
      <c r="A22" s="3">
        <v>12</v>
      </c>
      <c r="B22" s="32" t="s">
        <v>49</v>
      </c>
      <c r="C22" s="29" t="s">
        <v>91</v>
      </c>
      <c r="D22" s="29" t="s">
        <v>91</v>
      </c>
      <c r="E22" s="49">
        <v>1493.95</v>
      </c>
      <c r="F22" s="40">
        <v>5.86677939662889E-5</v>
      </c>
      <c r="G22" s="38">
        <v>70.013915341616894</v>
      </c>
      <c r="H22" s="148">
        <v>139.62618216557101</v>
      </c>
      <c r="I22" s="127">
        <v>100.197212272619</v>
      </c>
      <c r="J22" s="127">
        <v>86.524776757245206</v>
      </c>
      <c r="K22" s="133">
        <v>69.669530110933295</v>
      </c>
      <c r="L22" s="138">
        <v>92.00962822847562</v>
      </c>
      <c r="M22" s="39">
        <f t="shared" si="1"/>
        <v>558.04124487646106</v>
      </c>
    </row>
    <row r="23" spans="1:13" s="1" customFormat="1" ht="14.25" customHeight="1" x14ac:dyDescent="0.25">
      <c r="A23" s="3">
        <v>13</v>
      </c>
      <c r="B23" s="32" t="s">
        <v>50</v>
      </c>
      <c r="C23" s="29" t="s">
        <v>91</v>
      </c>
      <c r="D23" s="29" t="s">
        <v>91</v>
      </c>
      <c r="E23" s="49">
        <v>34562.01</v>
      </c>
      <c r="F23" s="40">
        <v>1.3572588652503901E-3</v>
      </c>
      <c r="G23" s="38">
        <v>1619.74740933506</v>
      </c>
      <c r="H23" s="148">
        <v>3230.20282088979</v>
      </c>
      <c r="I23" s="127">
        <v>2318.0274122549999</v>
      </c>
      <c r="J23" s="127">
        <v>2001.7204053225901</v>
      </c>
      <c r="K23" s="133">
        <v>1611.78017764274</v>
      </c>
      <c r="L23" s="138">
        <v>2128.6105230622557</v>
      </c>
      <c r="M23" s="39">
        <f t="shared" si="1"/>
        <v>12910.088748507436</v>
      </c>
    </row>
    <row r="24" spans="1:13" s="1" customFormat="1" ht="15" customHeight="1" x14ac:dyDescent="0.25">
      <c r="A24" s="3">
        <v>14</v>
      </c>
      <c r="B24" s="32" t="s">
        <v>51</v>
      </c>
      <c r="C24" s="29" t="s">
        <v>91</v>
      </c>
      <c r="D24" s="29" t="s">
        <v>91</v>
      </c>
      <c r="E24" s="49">
        <v>48108.18</v>
      </c>
      <c r="F24" s="40">
        <v>1.8892203837699701E-3</v>
      </c>
      <c r="G24" s="38">
        <v>2254.5882002471699</v>
      </c>
      <c r="H24" s="148">
        <v>4496.2425143640003</v>
      </c>
      <c r="I24" s="127">
        <v>3226.5507704470301</v>
      </c>
      <c r="J24" s="127">
        <v>2786.2709827620502</v>
      </c>
      <c r="K24" s="133">
        <v>2243.4983065646102</v>
      </c>
      <c r="L24" s="138">
        <v>2962.8941775485032</v>
      </c>
      <c r="M24" s="39">
        <f t="shared" si="1"/>
        <v>17970.044951933363</v>
      </c>
    </row>
    <row r="25" spans="1:13" s="1" customFormat="1" ht="15" customHeight="1" x14ac:dyDescent="0.25">
      <c r="A25" s="3">
        <v>15</v>
      </c>
      <c r="B25" s="32" t="s">
        <v>52</v>
      </c>
      <c r="C25" s="29" t="s">
        <v>91</v>
      </c>
      <c r="D25" s="29" t="s">
        <v>91</v>
      </c>
      <c r="E25" s="49">
        <v>13843.29</v>
      </c>
      <c r="F25" s="40">
        <v>5.4362949599088899E-4</v>
      </c>
      <c r="G25" s="38">
        <v>648.76530948790196</v>
      </c>
      <c r="H25" s="148">
        <v>1293.8088499018299</v>
      </c>
      <c r="I25" s="127">
        <v>928.45079599813698</v>
      </c>
      <c r="J25" s="127">
        <v>801.75881176465396</v>
      </c>
      <c r="K25" s="133">
        <v>645.57415541978105</v>
      </c>
      <c r="L25" s="138">
        <v>852.58272790854733</v>
      </c>
      <c r="M25" s="39">
        <f t="shared" si="1"/>
        <v>5170.9406504808512</v>
      </c>
    </row>
    <row r="26" spans="1:13" s="1" customFormat="1" ht="15" customHeight="1" x14ac:dyDescent="0.25">
      <c r="A26" s="3">
        <v>16</v>
      </c>
      <c r="B26" s="32" t="s">
        <v>53</v>
      </c>
      <c r="C26" s="29" t="s">
        <v>91</v>
      </c>
      <c r="D26" s="29" t="s">
        <v>91</v>
      </c>
      <c r="E26" s="49">
        <v>17752.21</v>
      </c>
      <c r="F26" s="40">
        <v>6.9713377203138897E-4</v>
      </c>
      <c r="G26" s="38">
        <v>831.95671077787404</v>
      </c>
      <c r="H26" s="148">
        <v>1659.14073918235</v>
      </c>
      <c r="I26" s="127">
        <v>1190.61679017243</v>
      </c>
      <c r="J26" s="127">
        <v>1028.15088001455</v>
      </c>
      <c r="K26" s="133">
        <v>827.86447279401</v>
      </c>
      <c r="L26" s="138">
        <v>1093.3259093904262</v>
      </c>
      <c r="M26" s="39">
        <f t="shared" si="1"/>
        <v>6631.0555023316401</v>
      </c>
    </row>
    <row r="27" spans="1:13" s="1" customFormat="1" ht="15" customHeight="1" x14ac:dyDescent="0.25">
      <c r="A27" s="3">
        <v>17</v>
      </c>
      <c r="B27" s="32" t="s">
        <v>54</v>
      </c>
      <c r="C27" s="29">
        <v>3</v>
      </c>
      <c r="D27" s="29" t="s">
        <v>92</v>
      </c>
      <c r="E27" s="49">
        <v>3946.79</v>
      </c>
      <c r="F27" s="40">
        <v>1.5499144050885901E-4</v>
      </c>
      <c r="G27" s="38">
        <v>184.966177536825</v>
      </c>
      <c r="H27" s="148">
        <v>368.87126042321103</v>
      </c>
      <c r="I27" s="127">
        <v>264.70588401582899</v>
      </c>
      <c r="J27" s="127">
        <v>228.58537679154401</v>
      </c>
      <c r="K27" s="133">
        <v>184.05636383180899</v>
      </c>
      <c r="L27" s="138">
        <v>243.07552501480325</v>
      </c>
      <c r="M27" s="39">
        <f t="shared" si="1"/>
        <v>1474.260587614021</v>
      </c>
    </row>
    <row r="28" spans="1:13" s="1" customFormat="1" ht="15" customHeight="1" x14ac:dyDescent="0.25">
      <c r="A28" s="3">
        <v>18</v>
      </c>
      <c r="B28" s="32" t="s">
        <v>55</v>
      </c>
      <c r="C28" s="29">
        <v>3</v>
      </c>
      <c r="D28" s="29" t="s">
        <v>92</v>
      </c>
      <c r="E28" s="49">
        <v>1135.3699999999999</v>
      </c>
      <c r="F28" s="40">
        <v>4.4586266766294401E-5</v>
      </c>
      <c r="G28" s="38">
        <v>53.209075980729999</v>
      </c>
      <c r="H28" s="148">
        <v>106.11290769123799</v>
      </c>
      <c r="I28" s="127">
        <v>76.147735130334198</v>
      </c>
      <c r="J28" s="127">
        <v>65.756976998476205</v>
      </c>
      <c r="K28" s="133">
        <v>52.947350582047797</v>
      </c>
      <c r="L28" s="138">
        <v>69.925346632594369</v>
      </c>
      <c r="M28" s="39">
        <f t="shared" si="1"/>
        <v>424.09939301542056</v>
      </c>
    </row>
    <row r="29" spans="1:13" s="1" customFormat="1" ht="15" customHeight="1" x14ac:dyDescent="0.25">
      <c r="A29" s="3">
        <v>19</v>
      </c>
      <c r="B29" s="32" t="s">
        <v>56</v>
      </c>
      <c r="C29" s="29" t="s">
        <v>91</v>
      </c>
      <c r="D29" s="29" t="s">
        <v>91</v>
      </c>
      <c r="E29" s="49">
        <v>12045.23</v>
      </c>
      <c r="F29" s="40">
        <v>4.7301922548717302E-4</v>
      </c>
      <c r="G29" s="38">
        <v>564.49928946102898</v>
      </c>
      <c r="H29" s="148">
        <v>1125.76021835149</v>
      </c>
      <c r="I29" s="127">
        <v>807.85733604371796</v>
      </c>
      <c r="J29" s="127">
        <v>697.62096237469302</v>
      </c>
      <c r="K29" s="133">
        <v>561.72262403568902</v>
      </c>
      <c r="L29" s="138">
        <v>741.84352503529658</v>
      </c>
      <c r="M29" s="39">
        <f t="shared" si="1"/>
        <v>4499.3039553019162</v>
      </c>
    </row>
    <row r="30" spans="1:13" s="1" customFormat="1" ht="15" customHeight="1" x14ac:dyDescent="0.25">
      <c r="A30" s="3">
        <v>20</v>
      </c>
      <c r="B30" s="32" t="s">
        <v>57</v>
      </c>
      <c r="C30" s="29">
        <v>5</v>
      </c>
      <c r="D30" s="29" t="s">
        <v>92</v>
      </c>
      <c r="E30" s="49">
        <v>2499.84</v>
      </c>
      <c r="F30" s="40">
        <v>9.8169348417743402E-5</v>
      </c>
      <c r="G30" s="38">
        <v>117.154915577889</v>
      </c>
      <c r="H30" s="148">
        <v>233.637749071108</v>
      </c>
      <c r="I30" s="127">
        <v>167.66089837516799</v>
      </c>
      <c r="J30" s="127">
        <v>144.78268879737101</v>
      </c>
      <c r="K30" s="133">
        <v>116.578652667436</v>
      </c>
      <c r="L30" s="138">
        <v>153.96054019925199</v>
      </c>
      <c r="M30" s="39">
        <f t="shared" si="1"/>
        <v>933.77544468822396</v>
      </c>
    </row>
    <row r="31" spans="1:13" s="1" customFormat="1" ht="15" customHeight="1" x14ac:dyDescent="0.25">
      <c r="A31" s="3">
        <v>21</v>
      </c>
      <c r="B31" s="32" t="s">
        <v>58</v>
      </c>
      <c r="C31" s="29">
        <v>4</v>
      </c>
      <c r="D31" s="29" t="s">
        <v>92</v>
      </c>
      <c r="E31" s="49">
        <v>2194.96</v>
      </c>
      <c r="F31" s="40">
        <v>8.61966337857663E-5</v>
      </c>
      <c r="G31" s="38">
        <v>102.866724869129</v>
      </c>
      <c r="H31" s="148">
        <v>205.14333465386599</v>
      </c>
      <c r="I31" s="127">
        <v>147.213007831525</v>
      </c>
      <c r="J31" s="127">
        <v>127.12502024236601</v>
      </c>
      <c r="K31" s="133">
        <v>102.36074287111001</v>
      </c>
      <c r="L31" s="138">
        <v>135.18354267303113</v>
      </c>
      <c r="M31" s="39">
        <f t="shared" si="1"/>
        <v>819.89237314102706</v>
      </c>
    </row>
    <row r="32" spans="1:13" s="1" customFormat="1" ht="15" customHeight="1" x14ac:dyDescent="0.25">
      <c r="A32" s="3">
        <v>22</v>
      </c>
      <c r="B32" s="32" t="s">
        <v>59</v>
      </c>
      <c r="C32" s="29" t="s">
        <v>91</v>
      </c>
      <c r="D32" s="29" t="s">
        <v>91</v>
      </c>
      <c r="E32" s="49">
        <v>44193.599999999999</v>
      </c>
      <c r="F32" s="40">
        <v>1.7354938380993901E-3</v>
      </c>
      <c r="G32" s="38">
        <v>2071.13154325197</v>
      </c>
      <c r="H32" s="148">
        <v>4130.3816353642296</v>
      </c>
      <c r="I32" s="127">
        <v>2964.00516770387</v>
      </c>
      <c r="J32" s="127">
        <v>2559.5511055249499</v>
      </c>
      <c r="K32" s="133">
        <v>2060.9440382278799</v>
      </c>
      <c r="L32" s="138">
        <v>2721.8024070939191</v>
      </c>
      <c r="M32" s="39">
        <f t="shared" si="1"/>
        <v>16507.815897166816</v>
      </c>
    </row>
    <row r="33" spans="1:13" s="1" customFormat="1" ht="15" customHeight="1" x14ac:dyDescent="0.25">
      <c r="A33" s="3">
        <v>23</v>
      </c>
      <c r="B33" s="32" t="s">
        <v>60</v>
      </c>
      <c r="C33" s="29">
        <v>1</v>
      </c>
      <c r="D33" s="29" t="s">
        <v>92</v>
      </c>
      <c r="E33" s="49">
        <v>482.82</v>
      </c>
      <c r="F33" s="40">
        <v>1.8960463390879001E-5</v>
      </c>
      <c r="G33" s="38">
        <v>22.627342685658501</v>
      </c>
      <c r="H33" s="148">
        <v>45.1248791948735</v>
      </c>
      <c r="I33" s="127">
        <v>32.382086434931303</v>
      </c>
      <c r="J33" s="127">
        <v>27.963380778428402</v>
      </c>
      <c r="K33" s="133">
        <v>22.516043059112299</v>
      </c>
      <c r="L33" s="138">
        <v>29.735994311237057</v>
      </c>
      <c r="M33" s="39">
        <f t="shared" si="1"/>
        <v>180.34972646424103</v>
      </c>
    </row>
    <row r="34" spans="1:13" s="1" customFormat="1" ht="15" customHeight="1" x14ac:dyDescent="0.25">
      <c r="A34" s="3">
        <v>24</v>
      </c>
      <c r="B34" s="32" t="s">
        <v>61</v>
      </c>
      <c r="C34" s="29">
        <v>5</v>
      </c>
      <c r="D34" s="29" t="s">
        <v>92</v>
      </c>
      <c r="E34" s="49">
        <v>3216.89</v>
      </c>
      <c r="F34" s="40">
        <v>1.2632808308994E-4</v>
      </c>
      <c r="G34" s="38">
        <v>150.759439153448</v>
      </c>
      <c r="H34" s="148">
        <v>300.65401730085</v>
      </c>
      <c r="I34" s="127">
        <v>215.75247510804499</v>
      </c>
      <c r="J34" s="127">
        <v>186.31191746886699</v>
      </c>
      <c r="K34" s="133">
        <v>150.01788193618299</v>
      </c>
      <c r="L34" s="138">
        <v>198.12232869366508</v>
      </c>
      <c r="M34" s="39">
        <f t="shared" si="1"/>
        <v>1201.6180596610582</v>
      </c>
    </row>
    <row r="35" spans="1:13" s="1" customFormat="1" ht="15" customHeight="1" x14ac:dyDescent="0.25">
      <c r="A35" s="3">
        <v>25</v>
      </c>
      <c r="B35" s="32" t="s">
        <v>62</v>
      </c>
      <c r="C35" s="29">
        <v>7</v>
      </c>
      <c r="D35" s="29" t="s">
        <v>92</v>
      </c>
      <c r="E35" s="49">
        <v>28210.52</v>
      </c>
      <c r="F35" s="40">
        <v>1.1078342481621701E-3</v>
      </c>
      <c r="G35" s="38">
        <v>1322.08504904648</v>
      </c>
      <c r="H35" s="148">
        <v>2636.5856986549102</v>
      </c>
      <c r="I35" s="127">
        <v>1892.04154139091</v>
      </c>
      <c r="J35" s="127">
        <v>1633.86254239151</v>
      </c>
      <c r="K35" s="133">
        <v>1315.58196230469</v>
      </c>
      <c r="L35" s="138">
        <v>1737.4339551738519</v>
      </c>
      <c r="M35" s="39">
        <f t="shared" si="1"/>
        <v>10537.590748962353</v>
      </c>
    </row>
    <row r="36" spans="1:13" s="1" customFormat="1" ht="15" customHeight="1" x14ac:dyDescent="0.25">
      <c r="A36" s="3">
        <v>26</v>
      </c>
      <c r="B36" s="32" t="s">
        <v>63</v>
      </c>
      <c r="C36" s="29">
        <v>8</v>
      </c>
      <c r="D36" s="29" t="s">
        <v>92</v>
      </c>
      <c r="E36" s="49">
        <v>23292.69</v>
      </c>
      <c r="F36" s="40">
        <v>9.1470982150717098E-4</v>
      </c>
      <c r="G36" s="38">
        <v>1091.61111532416</v>
      </c>
      <c r="H36" s="148">
        <v>2176.9599900038002</v>
      </c>
      <c r="I36" s="127">
        <v>1562.2093137858001</v>
      </c>
      <c r="J36" s="127">
        <v>1349.0376534192701</v>
      </c>
      <c r="K36" s="133">
        <v>1086.24168634803</v>
      </c>
      <c r="L36" s="138">
        <v>1434.5538654848767</v>
      </c>
      <c r="M36" s="39">
        <f t="shared" si="1"/>
        <v>8700.6136243659366</v>
      </c>
    </row>
    <row r="37" spans="1:13" s="1" customFormat="1" ht="15" customHeight="1" x14ac:dyDescent="0.25">
      <c r="A37" s="3">
        <v>27</v>
      </c>
      <c r="B37" s="32" t="s">
        <v>64</v>
      </c>
      <c r="C37" s="29">
        <v>6</v>
      </c>
      <c r="D37" s="29" t="s">
        <v>92</v>
      </c>
      <c r="E37" s="49">
        <v>6698.61</v>
      </c>
      <c r="F37" s="40">
        <v>2.6305610719269202E-4</v>
      </c>
      <c r="G37" s="38">
        <v>313.93012714381899</v>
      </c>
      <c r="H37" s="148">
        <v>626.05933271938102</v>
      </c>
      <c r="I37" s="127">
        <v>449.26674125739498</v>
      </c>
      <c r="J37" s="127">
        <v>387.96193636590903</v>
      </c>
      <c r="K37" s="133">
        <v>312.38596411954802</v>
      </c>
      <c r="L37" s="138">
        <v>412.55504919679316</v>
      </c>
      <c r="M37" s="39">
        <f t="shared" si="1"/>
        <v>2502.1591508028455</v>
      </c>
    </row>
    <row r="38" spans="1:13" s="1" customFormat="1" ht="15" customHeight="1" x14ac:dyDescent="0.25">
      <c r="A38" s="3">
        <v>28</v>
      </c>
      <c r="B38" s="32" t="s">
        <v>65</v>
      </c>
      <c r="C38" s="29">
        <v>5</v>
      </c>
      <c r="D38" s="29" t="s">
        <v>92</v>
      </c>
      <c r="E38" s="49">
        <v>1108.53</v>
      </c>
      <c r="F38" s="40">
        <v>4.3532253184812297E-5</v>
      </c>
      <c r="G38" s="38">
        <v>51.951220304322497</v>
      </c>
      <c r="H38" s="148">
        <v>103.604412273504</v>
      </c>
      <c r="I38" s="127">
        <v>74.347612517531203</v>
      </c>
      <c r="J38" s="127">
        <v>64.202490564415797</v>
      </c>
      <c r="K38" s="133">
        <v>51.695682060224797</v>
      </c>
      <c r="L38" s="138">
        <v>68.272320479341388</v>
      </c>
      <c r="M38" s="39">
        <f t="shared" si="1"/>
        <v>414.07373819933963</v>
      </c>
    </row>
    <row r="39" spans="1:13" s="1" customFormat="1" ht="15" customHeight="1" x14ac:dyDescent="0.25">
      <c r="A39" s="3">
        <v>29</v>
      </c>
      <c r="B39" s="32" t="s">
        <v>66</v>
      </c>
      <c r="C39" s="29">
        <v>3</v>
      </c>
      <c r="D39" s="29" t="s">
        <v>92</v>
      </c>
      <c r="E39" s="49">
        <v>2333.66</v>
      </c>
      <c r="F39" s="40">
        <v>9.16434178301616E-5</v>
      </c>
      <c r="G39" s="38">
        <v>109.36689559631699</v>
      </c>
      <c r="H39" s="148">
        <v>218.10638660765599</v>
      </c>
      <c r="I39" s="127">
        <v>156.515429828387</v>
      </c>
      <c r="J39" s="127">
        <v>135.158077932536</v>
      </c>
      <c r="K39" s="133">
        <v>108.828940485746</v>
      </c>
      <c r="L39" s="138">
        <v>143.7258201490441</v>
      </c>
      <c r="M39" s="39">
        <f t="shared" si="1"/>
        <v>871.70155059968613</v>
      </c>
    </row>
    <row r="40" spans="1:13" s="1" customFormat="1" ht="15" customHeight="1" x14ac:dyDescent="0.25">
      <c r="A40" s="3">
        <v>30</v>
      </c>
      <c r="B40" s="32" t="s">
        <v>67</v>
      </c>
      <c r="C40" s="29">
        <v>3</v>
      </c>
      <c r="D40" s="29" t="s">
        <v>92</v>
      </c>
      <c r="E40" s="49">
        <v>4009.04</v>
      </c>
      <c r="F40" s="40">
        <v>1.57436013737147E-4</v>
      </c>
      <c r="G40" s="38">
        <v>187.88352164473801</v>
      </c>
      <c r="H40" s="148">
        <v>374.68921272402901</v>
      </c>
      <c r="I40" s="127">
        <v>268.880907586879</v>
      </c>
      <c r="J40" s="127">
        <v>232.19069648305901</v>
      </c>
      <c r="K40" s="133">
        <v>186.95935807485901</v>
      </c>
      <c r="L40" s="138">
        <v>246.909387832985</v>
      </c>
      <c r="M40" s="39">
        <f t="shared" si="1"/>
        <v>1497.5130843465488</v>
      </c>
    </row>
    <row r="41" spans="1:13" s="1" customFormat="1" ht="15" customHeight="1" x14ac:dyDescent="0.25">
      <c r="A41" s="3">
        <v>31</v>
      </c>
      <c r="B41" s="32" t="s">
        <v>68</v>
      </c>
      <c r="C41" s="29">
        <v>1</v>
      </c>
      <c r="D41" s="29" t="s">
        <v>92</v>
      </c>
      <c r="E41" s="49">
        <v>3742.32</v>
      </c>
      <c r="F41" s="40">
        <v>1.469618519468E-4</v>
      </c>
      <c r="G41" s="38">
        <v>175.383698022852</v>
      </c>
      <c r="H41" s="148">
        <v>349.76127316299801</v>
      </c>
      <c r="I41" s="127">
        <v>250.99235679377901</v>
      </c>
      <c r="J41" s="127">
        <v>216.74313233653999</v>
      </c>
      <c r="K41" s="133">
        <v>174.521018725358</v>
      </c>
      <c r="L41" s="138">
        <v>230.48259440542785</v>
      </c>
      <c r="M41" s="39">
        <f t="shared" si="1"/>
        <v>1397.8840734469547</v>
      </c>
    </row>
    <row r="42" spans="1:13" s="1" customFormat="1" ht="15" customHeight="1" x14ac:dyDescent="0.25">
      <c r="A42" s="3">
        <v>32</v>
      </c>
      <c r="B42" s="32" t="s">
        <v>69</v>
      </c>
      <c r="C42" s="29">
        <v>2</v>
      </c>
      <c r="D42" s="29" t="s">
        <v>92</v>
      </c>
      <c r="E42" s="49">
        <v>4665.41</v>
      </c>
      <c r="F42" s="40">
        <v>1.83211829477736E-4</v>
      </c>
      <c r="G42" s="38">
        <v>218.644279108359</v>
      </c>
      <c r="H42" s="148">
        <v>436.03426255033901</v>
      </c>
      <c r="I42" s="127">
        <v>312.90275853194402</v>
      </c>
      <c r="J42" s="127">
        <v>270.20553481108402</v>
      </c>
      <c r="K42" s="133">
        <v>217.56880918025999</v>
      </c>
      <c r="L42" s="138">
        <v>287.33400691683954</v>
      </c>
      <c r="M42" s="39">
        <f t="shared" si="1"/>
        <v>1742.6896510988256</v>
      </c>
    </row>
    <row r="43" spans="1:13" s="1" customFormat="1" ht="15" customHeight="1" x14ac:dyDescent="0.25">
      <c r="A43" s="3">
        <v>33</v>
      </c>
      <c r="B43" s="32" t="s">
        <v>70</v>
      </c>
      <c r="C43" s="29">
        <v>6</v>
      </c>
      <c r="D43" s="29" t="s">
        <v>92</v>
      </c>
      <c r="E43" s="49">
        <v>701.26</v>
      </c>
      <c r="F43" s="40">
        <v>2.75386573826432E-5</v>
      </c>
      <c r="G43" s="38">
        <v>32.864525768909402</v>
      </c>
      <c r="H43" s="148">
        <v>65.540517758578702</v>
      </c>
      <c r="I43" s="127">
        <v>47.032562721842403</v>
      </c>
      <c r="J43" s="127">
        <v>40.614722680669203</v>
      </c>
      <c r="K43" s="133">
        <v>32.702871371594199</v>
      </c>
      <c r="L43" s="138">
        <v>43.189311483985954</v>
      </c>
      <c r="M43" s="39">
        <f t="shared" ref="M43:M58" si="2">SUM(G43:L43)</f>
        <v>261.94451178557983</v>
      </c>
    </row>
    <row r="44" spans="1:13" s="1" customFormat="1" ht="15" customHeight="1" x14ac:dyDescent="0.25">
      <c r="A44" s="3">
        <v>34</v>
      </c>
      <c r="B44" s="32" t="s">
        <v>71</v>
      </c>
      <c r="C44" s="29">
        <v>1</v>
      </c>
      <c r="D44" s="29" t="s">
        <v>92</v>
      </c>
      <c r="E44" s="49">
        <v>812.99</v>
      </c>
      <c r="F44" s="40">
        <v>3.1926322712710103E-5</v>
      </c>
      <c r="G44" s="38">
        <v>38.100748374163203</v>
      </c>
      <c r="H44" s="148">
        <v>75.982924354086805</v>
      </c>
      <c r="I44" s="127">
        <v>54.526143181174803</v>
      </c>
      <c r="J44" s="127">
        <v>47.085764755094097</v>
      </c>
      <c r="K44" s="133">
        <v>37.913337986470502</v>
      </c>
      <c r="L44" s="138">
        <v>50.070556346242107</v>
      </c>
      <c r="M44" s="39">
        <f t="shared" si="2"/>
        <v>303.67947499723152</v>
      </c>
    </row>
    <row r="45" spans="1:13" s="1" customFormat="1" ht="15" customHeight="1" x14ac:dyDescent="0.25">
      <c r="A45" s="3">
        <v>35</v>
      </c>
      <c r="B45" s="32" t="s">
        <v>72</v>
      </c>
      <c r="C45" s="29" t="s">
        <v>91</v>
      </c>
      <c r="D45" s="29" t="s">
        <v>91</v>
      </c>
      <c r="E45" s="49">
        <v>133214.76</v>
      </c>
      <c r="F45" s="40">
        <v>5.2313772836765802E-3</v>
      </c>
      <c r="G45" s="38">
        <v>6243.1051433406801</v>
      </c>
      <c r="H45" s="148">
        <v>12450.3954930907</v>
      </c>
      <c r="I45" s="127">
        <v>8934.5343455710899</v>
      </c>
      <c r="J45" s="127">
        <v>7715.3702398139203</v>
      </c>
      <c r="K45" s="133">
        <v>6212.3964878615498</v>
      </c>
      <c r="L45" s="138">
        <v>8204.4516497510667</v>
      </c>
      <c r="M45" s="39">
        <f t="shared" si="2"/>
        <v>49760.253359429014</v>
      </c>
    </row>
    <row r="46" spans="1:13" s="1" customFormat="1" ht="15" customHeight="1" x14ac:dyDescent="0.25">
      <c r="A46" s="3">
        <v>36</v>
      </c>
      <c r="B46" s="32" t="s">
        <v>1006</v>
      </c>
      <c r="C46" s="29" t="s">
        <v>91</v>
      </c>
      <c r="D46" s="29" t="s">
        <v>91</v>
      </c>
      <c r="E46" s="49">
        <v>64732.42</v>
      </c>
      <c r="F46" s="40">
        <v>2.5420584889047698E-3</v>
      </c>
      <c r="G46" s="38">
        <v>3033.6826357896798</v>
      </c>
      <c r="H46" s="148">
        <v>6049.9619578555403</v>
      </c>
      <c r="I46" s="127">
        <v>4341.5161335120301</v>
      </c>
      <c r="J46" s="127">
        <v>3749.0934699663499</v>
      </c>
      <c r="K46" s="133">
        <v>3018.7605236745399</v>
      </c>
      <c r="L46" s="138">
        <v>3986.7504926734759</v>
      </c>
      <c r="M46" s="39">
        <f t="shared" si="2"/>
        <v>24179.765213471615</v>
      </c>
    </row>
    <row r="47" spans="1:13" s="1" customFormat="1" ht="15" customHeight="1" x14ac:dyDescent="0.25">
      <c r="A47" s="3">
        <v>37</v>
      </c>
      <c r="B47" s="32" t="s">
        <v>73</v>
      </c>
      <c r="C47" s="29" t="s">
        <v>91</v>
      </c>
      <c r="D47" s="29" t="s">
        <v>91</v>
      </c>
      <c r="E47" s="49">
        <v>6258.27</v>
      </c>
      <c r="F47" s="40">
        <v>2.4576384413494898E-4</v>
      </c>
      <c r="G47" s="38">
        <v>293.29360819637901</v>
      </c>
      <c r="H47" s="148">
        <v>584.90468025123403</v>
      </c>
      <c r="I47" s="127">
        <v>419.73373114853899</v>
      </c>
      <c r="J47" s="127">
        <v>362.45886049504003</v>
      </c>
      <c r="K47" s="133">
        <v>291.85095231256099</v>
      </c>
      <c r="L47" s="138">
        <v>385.43531982557789</v>
      </c>
      <c r="M47" s="39">
        <f t="shared" si="2"/>
        <v>2337.6771522293311</v>
      </c>
    </row>
    <row r="48" spans="1:13" s="1" customFormat="1" ht="15" customHeight="1" x14ac:dyDescent="0.25">
      <c r="A48" s="3">
        <v>38</v>
      </c>
      <c r="B48" s="32" t="s">
        <v>74</v>
      </c>
      <c r="C48" s="29">
        <v>3</v>
      </c>
      <c r="D48" s="29" t="s">
        <v>92</v>
      </c>
      <c r="E48" s="49">
        <v>666.13</v>
      </c>
      <c r="F48" s="40">
        <v>2.61590934065826E-5</v>
      </c>
      <c r="G48" s="38">
        <v>31.218159527769501</v>
      </c>
      <c r="H48" s="148">
        <v>62.257229978213502</v>
      </c>
      <c r="I48" s="127">
        <v>44.676440986083399</v>
      </c>
      <c r="J48" s="127">
        <v>38.580106122228798</v>
      </c>
      <c r="K48" s="133">
        <v>31.064603295154502</v>
      </c>
      <c r="L48" s="138">
        <v>41.025719503219293</v>
      </c>
      <c r="M48" s="39">
        <f t="shared" si="2"/>
        <v>248.82225941266898</v>
      </c>
    </row>
    <row r="49" spans="1:13" s="1" customFormat="1" ht="15" customHeight="1" x14ac:dyDescent="0.25">
      <c r="A49" s="3">
        <v>39</v>
      </c>
      <c r="B49" s="32" t="s">
        <v>75</v>
      </c>
      <c r="C49" s="29">
        <v>4</v>
      </c>
      <c r="D49" s="29" t="s">
        <v>92</v>
      </c>
      <c r="E49" s="49">
        <v>6793.43</v>
      </c>
      <c r="F49" s="40">
        <v>2.6677971255022301E-4</v>
      </c>
      <c r="G49" s="38">
        <v>318.37386318096401</v>
      </c>
      <c r="H49" s="148">
        <v>634.92131243285098</v>
      </c>
      <c r="I49" s="127">
        <v>455.62619081574002</v>
      </c>
      <c r="J49" s="127">
        <v>393.45360565345101</v>
      </c>
      <c r="K49" s="133">
        <v>316.80784225811999</v>
      </c>
      <c r="L49" s="138">
        <v>418.39483831197373</v>
      </c>
      <c r="M49" s="39">
        <f t="shared" si="2"/>
        <v>2537.5776526530994</v>
      </c>
    </row>
    <row r="50" spans="1:13" s="1" customFormat="1" ht="15" customHeight="1" x14ac:dyDescent="0.25">
      <c r="A50" s="3">
        <v>40</v>
      </c>
      <c r="B50" s="32" t="s">
        <v>76</v>
      </c>
      <c r="C50" s="29">
        <v>6</v>
      </c>
      <c r="D50" s="29" t="s">
        <v>92</v>
      </c>
      <c r="E50" s="49">
        <v>839.84</v>
      </c>
      <c r="F50" s="40">
        <v>3.2980728996718798E-5</v>
      </c>
      <c r="G50" s="38">
        <v>39.359072700226598</v>
      </c>
      <c r="H50" s="148">
        <v>78.4923543826323</v>
      </c>
      <c r="I50" s="127">
        <v>56.326936480495299</v>
      </c>
      <c r="J50" s="127">
        <v>48.640830356976402</v>
      </c>
      <c r="K50" s="133">
        <v>39.165472852750199</v>
      </c>
      <c r="L50" s="138">
        <v>51.724198381072306</v>
      </c>
      <c r="M50" s="39">
        <f t="shared" si="2"/>
        <v>313.7088651541531</v>
      </c>
    </row>
    <row r="51" spans="1:13" s="1" customFormat="1" ht="15" customHeight="1" x14ac:dyDescent="0.25">
      <c r="A51" s="3">
        <v>41</v>
      </c>
      <c r="B51" s="32" t="s">
        <v>77</v>
      </c>
      <c r="C51" s="29">
        <v>2</v>
      </c>
      <c r="D51" s="29" t="s">
        <v>92</v>
      </c>
      <c r="E51" s="49">
        <v>637.54999999999995</v>
      </c>
      <c r="F51" s="40">
        <v>2.5036749585466399E-5</v>
      </c>
      <c r="G51" s="38">
        <v>29.878758811237201</v>
      </c>
      <c r="H51" s="148">
        <v>59.586112279299897</v>
      </c>
      <c r="I51" s="127">
        <v>42.759618919246201</v>
      </c>
      <c r="J51" s="127">
        <v>36.924844487152598</v>
      </c>
      <c r="K51" s="133">
        <v>29.731790837863102</v>
      </c>
      <c r="L51" s="138">
        <v>39.26552995553039</v>
      </c>
      <c r="M51" s="39">
        <f t="shared" si="2"/>
        <v>238.14665529032936</v>
      </c>
    </row>
    <row r="52" spans="1:13" s="1" customFormat="1" ht="15" customHeight="1" x14ac:dyDescent="0.25">
      <c r="A52" s="3">
        <v>42</v>
      </c>
      <c r="B52" s="32" t="s">
        <v>78</v>
      </c>
      <c r="C52" s="29">
        <v>1</v>
      </c>
      <c r="D52" s="29" t="s">
        <v>92</v>
      </c>
      <c r="E52" s="49">
        <v>2744.05</v>
      </c>
      <c r="F52" s="40">
        <v>1.0775953682064001E-4</v>
      </c>
      <c r="G52" s="38">
        <v>128.59980882436801</v>
      </c>
      <c r="H52" s="148">
        <v>256.46187969572998</v>
      </c>
      <c r="I52" s="127">
        <v>184.039733817517</v>
      </c>
      <c r="J52" s="127">
        <v>158.926546176725</v>
      </c>
      <c r="K52" s="133">
        <v>127.967250644872</v>
      </c>
      <c r="L52" s="138">
        <v>169.00098419649154</v>
      </c>
      <c r="M52" s="39">
        <f t="shared" si="2"/>
        <v>1024.9962033557035</v>
      </c>
    </row>
    <row r="53" spans="1:13" s="1" customFormat="1" ht="15" customHeight="1" x14ac:dyDescent="0.25">
      <c r="A53" s="3">
        <v>43</v>
      </c>
      <c r="B53" s="32" t="s">
        <v>79</v>
      </c>
      <c r="C53" s="29">
        <v>1</v>
      </c>
      <c r="D53" s="29" t="s">
        <v>92</v>
      </c>
      <c r="E53" s="49">
        <v>605.5</v>
      </c>
      <c r="F53" s="40">
        <v>2.37781379876087E-5</v>
      </c>
      <c r="G53" s="38">
        <v>28.376736664111299</v>
      </c>
      <c r="H53" s="148">
        <v>56.590684628838702</v>
      </c>
      <c r="I53" s="127">
        <v>40.610068630858102</v>
      </c>
      <c r="J53" s="127">
        <v>35.068611617866701</v>
      </c>
      <c r="K53" s="133">
        <v>28.237156854091602</v>
      </c>
      <c r="L53" s="138">
        <v>37.291629500546868</v>
      </c>
      <c r="M53" s="39">
        <f t="shared" si="2"/>
        <v>226.17488789631329</v>
      </c>
    </row>
    <row r="54" spans="1:13" ht="30" x14ac:dyDescent="0.25">
      <c r="A54" s="3">
        <v>44</v>
      </c>
      <c r="B54" s="32" t="s">
        <v>80</v>
      </c>
      <c r="C54" s="29">
        <v>1</v>
      </c>
      <c r="D54" s="29" t="s">
        <v>92</v>
      </c>
      <c r="E54" s="49">
        <v>1015.88</v>
      </c>
      <c r="F54" s="40">
        <v>3.9893864275560501E-5</v>
      </c>
      <c r="G54" s="38">
        <v>47.609181242505898</v>
      </c>
      <c r="H54" s="153">
        <v>94.945243106101699</v>
      </c>
      <c r="I54" s="127">
        <v>68.133701933470107</v>
      </c>
      <c r="J54" s="127">
        <v>58.8365006942336</v>
      </c>
      <c r="K54" s="133">
        <v>47.375000668760599</v>
      </c>
      <c r="L54" s="154">
        <v>62.56617766641709</v>
      </c>
      <c r="M54" s="155">
        <f t="shared" si="2"/>
        <v>379.46580531148902</v>
      </c>
    </row>
    <row r="55" spans="1:13" x14ac:dyDescent="0.25">
      <c r="A55" s="3">
        <v>45</v>
      </c>
      <c r="B55" s="32" t="s">
        <v>81</v>
      </c>
      <c r="C55" s="29">
        <v>3</v>
      </c>
      <c r="D55" s="29" t="s">
        <v>92</v>
      </c>
      <c r="E55" s="49">
        <v>3405.16</v>
      </c>
      <c r="F55" s="40">
        <v>1.33721493558853E-4</v>
      </c>
      <c r="G55" s="38">
        <v>159.58270622488001</v>
      </c>
      <c r="H55" s="149">
        <v>318.24993504663303</v>
      </c>
      <c r="I55" s="127">
        <v>228.37949017184599</v>
      </c>
      <c r="J55" s="127">
        <v>197.21591005234501</v>
      </c>
      <c r="K55" s="133">
        <v>158.79774902275599</v>
      </c>
      <c r="L55" s="138">
        <v>209.71753114794743</v>
      </c>
      <c r="M55" s="39">
        <f t="shared" si="2"/>
        <v>1271.9433216664077</v>
      </c>
    </row>
    <row r="56" spans="1:13" x14ac:dyDescent="0.25">
      <c r="A56" s="3">
        <v>46</v>
      </c>
      <c r="B56" s="32" t="s">
        <v>82</v>
      </c>
      <c r="C56" s="29">
        <v>7</v>
      </c>
      <c r="D56" s="29" t="s">
        <v>91</v>
      </c>
      <c r="E56" s="49">
        <v>218189.21</v>
      </c>
      <c r="F56" s="40">
        <v>8.5683454050987998E-3</v>
      </c>
      <c r="G56" s="38">
        <v>10225.4298185309</v>
      </c>
      <c r="H56" s="149">
        <v>20392.199459166699</v>
      </c>
      <c r="I56" s="127">
        <v>14633.6561397402</v>
      </c>
      <c r="J56" s="127">
        <v>12636.816952434599</v>
      </c>
      <c r="K56" s="133">
        <v>10175.132859851899</v>
      </c>
      <c r="L56" s="138">
        <v>13437.87</v>
      </c>
      <c r="M56" s="39">
        <f t="shared" si="2"/>
        <v>81501.1052297243</v>
      </c>
    </row>
    <row r="57" spans="1:13" s="36" customFormat="1" ht="20.100000000000001" customHeight="1" x14ac:dyDescent="0.25">
      <c r="A57" s="205" t="s">
        <v>31</v>
      </c>
      <c r="B57" s="205"/>
      <c r="C57" s="205"/>
      <c r="D57" s="205"/>
      <c r="E57" s="50">
        <f>SUM(E11:E56)</f>
        <v>1058740.8000000003</v>
      </c>
      <c r="F57" s="41"/>
      <c r="G57" s="47">
        <f t="shared" ref="G57:K57" si="3">SUM(G11:G56)</f>
        <v>49617.851159620943</v>
      </c>
      <c r="H57" s="45">
        <f>SUM(H11:H56)</f>
        <v>98951.059812525753</v>
      </c>
      <c r="I57" s="45">
        <f>SUM(I11:I56)</f>
        <v>71008.318002129789</v>
      </c>
      <c r="J57" s="45">
        <f t="shared" si="3"/>
        <v>61318.860312451674</v>
      </c>
      <c r="K57" s="45">
        <f t="shared" si="3"/>
        <v>49373.790317797524</v>
      </c>
      <c r="L57" s="142">
        <f>SUM(L11:L56)</f>
        <v>65205.893898225564</v>
      </c>
      <c r="M57" s="48">
        <v>391664.11</v>
      </c>
    </row>
    <row r="58" spans="1:13" s="36" customFormat="1" ht="20.100000000000001" customHeight="1" x14ac:dyDescent="0.25">
      <c r="A58" s="205" t="s">
        <v>21</v>
      </c>
      <c r="B58" s="205"/>
      <c r="C58" s="205"/>
      <c r="D58" s="205"/>
      <c r="E58" s="151">
        <v>24405826.710000001</v>
      </c>
      <c r="F58" s="41"/>
      <c r="G58" s="42">
        <v>1143778.2288403786</v>
      </c>
      <c r="H58" s="43">
        <v>2280994.9500000002</v>
      </c>
      <c r="I58" s="43">
        <v>1636865.8919978712</v>
      </c>
      <c r="J58" s="43">
        <v>1413506.95</v>
      </c>
      <c r="K58" s="43">
        <v>1138152.2</v>
      </c>
      <c r="L58" s="142">
        <v>1503109.9046230994</v>
      </c>
      <c r="M58" s="48">
        <f t="shared" si="2"/>
        <v>9116408.1254613493</v>
      </c>
    </row>
    <row r="59" spans="1:13" s="36" customFormat="1" ht="20.100000000000001" customHeight="1" x14ac:dyDescent="0.25">
      <c r="A59" s="205" t="s">
        <v>32</v>
      </c>
      <c r="B59" s="205"/>
      <c r="C59" s="205"/>
      <c r="D59" s="205"/>
      <c r="E59" s="50">
        <f>SUM(E57:E58)</f>
        <v>25464567.510000002</v>
      </c>
      <c r="F59" s="66"/>
      <c r="G59" s="42">
        <v>1193396.08</v>
      </c>
      <c r="H59" s="136">
        <v>2379946</v>
      </c>
      <c r="I59" s="43">
        <f t="shared" ref="I59:K59" si="4">SUM(I57:I58)</f>
        <v>1707874.2100000009</v>
      </c>
      <c r="J59" s="43">
        <f t="shared" si="4"/>
        <v>1474825.8103124516</v>
      </c>
      <c r="K59" s="43">
        <f t="shared" si="4"/>
        <v>1187525.9903177975</v>
      </c>
      <c r="L59" s="142">
        <f>SUM(L57:L58)</f>
        <v>1568315.798521325</v>
      </c>
      <c r="M59" s="44">
        <f>SUM(M57:M58)</f>
        <v>9508072.2354613487</v>
      </c>
    </row>
    <row r="60" spans="1:13" x14ac:dyDescent="0.25">
      <c r="L60" s="138"/>
      <c r="M60" s="31"/>
    </row>
    <row r="61" spans="1:13" x14ac:dyDescent="0.25">
      <c r="B61" s="46" t="s">
        <v>164</v>
      </c>
      <c r="H61" s="6"/>
      <c r="L61" s="138"/>
      <c r="M61" s="31"/>
    </row>
    <row r="62" spans="1:13" x14ac:dyDescent="0.25">
      <c r="H62" s="6"/>
      <c r="L62" s="138"/>
      <c r="M62" s="31"/>
    </row>
    <row r="63" spans="1:13" x14ac:dyDescent="0.25">
      <c r="H63" s="6"/>
      <c r="L63" s="138"/>
      <c r="M63" s="31"/>
    </row>
    <row r="64" spans="1:13" x14ac:dyDescent="0.25">
      <c r="H64" s="6"/>
      <c r="L64" s="138"/>
      <c r="M64" s="31"/>
    </row>
    <row r="65" spans="1:13" x14ac:dyDescent="0.25">
      <c r="H65" s="6"/>
      <c r="L65" s="138"/>
      <c r="M65" s="31"/>
    </row>
    <row r="66" spans="1:13" x14ac:dyDescent="0.25">
      <c r="F66" s="31"/>
      <c r="H66" s="6"/>
      <c r="L66" s="138"/>
      <c r="M66" s="31"/>
    </row>
    <row r="67" spans="1:1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138"/>
      <c r="M67" s="31"/>
    </row>
    <row r="68" spans="1:13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138"/>
      <c r="M68" s="31"/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138"/>
      <c r="M69" s="31"/>
    </row>
    <row r="70" spans="1:13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138"/>
      <c r="M70" s="31"/>
    </row>
    <row r="71" spans="1:1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138"/>
      <c r="M71" s="31"/>
    </row>
    <row r="72" spans="1:13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138"/>
      <c r="M72" s="31"/>
    </row>
    <row r="73" spans="1:13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138"/>
      <c r="M73" s="31"/>
    </row>
    <row r="74" spans="1:1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138"/>
      <c r="M74" s="31"/>
    </row>
    <row r="75" spans="1:13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138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138"/>
      <c r="M76" s="31"/>
    </row>
    <row r="77" spans="1:13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138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138"/>
      <c r="M78" s="31"/>
    </row>
    <row r="79" spans="1:13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138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138"/>
      <c r="M80" s="31"/>
    </row>
    <row r="81" spans="1:13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138"/>
      <c r="M81" s="31"/>
    </row>
    <row r="82" spans="1:1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138"/>
      <c r="M82" s="31"/>
    </row>
    <row r="83" spans="1:13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138"/>
      <c r="M83" s="31"/>
    </row>
    <row r="84" spans="1:1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138"/>
      <c r="M84" s="31"/>
    </row>
    <row r="85" spans="1:13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138"/>
      <c r="M85" s="31"/>
    </row>
    <row r="86" spans="1:1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138"/>
      <c r="M86" s="31"/>
    </row>
    <row r="87" spans="1:13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138"/>
      <c r="M87" s="31"/>
    </row>
    <row r="88" spans="1:1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138"/>
      <c r="M88" s="31"/>
    </row>
    <row r="89" spans="1:13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138"/>
      <c r="M89" s="31"/>
    </row>
    <row r="90" spans="1:1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138"/>
      <c r="M90" s="31"/>
    </row>
    <row r="91" spans="1:13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138"/>
      <c r="M91" s="31"/>
    </row>
    <row r="92" spans="1:1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138"/>
      <c r="M92" s="31"/>
    </row>
    <row r="93" spans="1:13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138"/>
      <c r="M93" s="31"/>
    </row>
    <row r="94" spans="1:1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138"/>
      <c r="M94" s="31"/>
    </row>
    <row r="95" spans="1:13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138"/>
      <c r="M95" s="31"/>
    </row>
    <row r="96" spans="1:1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138"/>
      <c r="M96" s="31"/>
    </row>
    <row r="97" spans="1:13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138"/>
      <c r="M97" s="31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138"/>
      <c r="M98" s="31"/>
    </row>
    <row r="99" spans="1:13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138"/>
      <c r="M99" s="31"/>
    </row>
    <row r="100" spans="1:1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138"/>
      <c r="M100" s="31"/>
    </row>
    <row r="101" spans="1:13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138"/>
      <c r="M101" s="31"/>
    </row>
    <row r="102" spans="1:1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138"/>
      <c r="M102" s="31"/>
    </row>
    <row r="103" spans="1:13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138"/>
      <c r="M103" s="31"/>
    </row>
    <row r="104" spans="1:1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138"/>
      <c r="M104" s="31"/>
    </row>
    <row r="105" spans="1:13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138"/>
      <c r="M105" s="31"/>
    </row>
    <row r="106" spans="1:1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138"/>
      <c r="M106" s="31"/>
    </row>
    <row r="107" spans="1:13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138"/>
      <c r="M107" s="31"/>
    </row>
    <row r="108" spans="1:1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138"/>
      <c r="M108" s="31"/>
    </row>
    <row r="109" spans="1:13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138"/>
      <c r="M109" s="31"/>
    </row>
    <row r="110" spans="1:1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138"/>
      <c r="M110" s="31"/>
    </row>
    <row r="111" spans="1:13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138"/>
      <c r="M111" s="31"/>
    </row>
    <row r="112" spans="1:1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138"/>
      <c r="M112" s="31"/>
    </row>
    <row r="113" spans="1:13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138"/>
      <c r="M113" s="31"/>
    </row>
    <row r="114" spans="1:1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138"/>
      <c r="M114" s="31"/>
    </row>
    <row r="115" spans="1:13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138"/>
      <c r="M115" s="31"/>
    </row>
    <row r="116" spans="1:1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138"/>
      <c r="M116" s="31"/>
    </row>
    <row r="117" spans="1:13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138"/>
      <c r="M117" s="31"/>
    </row>
    <row r="118" spans="1:1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138"/>
      <c r="M118" s="31"/>
    </row>
    <row r="119" spans="1:13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138"/>
      <c r="M119" s="31"/>
    </row>
    <row r="120" spans="1:1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138"/>
      <c r="M120" s="31"/>
    </row>
    <row r="121" spans="1:13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138"/>
      <c r="M121" s="31"/>
    </row>
    <row r="122" spans="1:13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138"/>
      <c r="M122" s="31"/>
    </row>
    <row r="123" spans="1:13" x14ac:dyDescent="0.25">
      <c r="A123" s="31"/>
      <c r="B123" s="31"/>
      <c r="C123" s="31"/>
      <c r="D123" s="31"/>
      <c r="E123" s="31"/>
      <c r="G123" s="31"/>
      <c r="H123" s="31"/>
      <c r="I123" s="31"/>
      <c r="J123" s="31"/>
      <c r="K123" s="31"/>
      <c r="L123" s="138"/>
      <c r="M123" s="31"/>
    </row>
    <row r="124" spans="1:13" x14ac:dyDescent="0.25">
      <c r="H124" s="6"/>
      <c r="L124" s="138"/>
      <c r="M124" s="31"/>
    </row>
    <row r="125" spans="1:13" x14ac:dyDescent="0.25">
      <c r="H125" s="6"/>
      <c r="L125" s="138"/>
      <c r="M125" s="31"/>
    </row>
    <row r="126" spans="1:13" x14ac:dyDescent="0.25">
      <c r="H126" s="6"/>
      <c r="L126" s="138"/>
      <c r="M126" s="31"/>
    </row>
  </sheetData>
  <sheetProtection selectLockedCells="1" sort="0" pivotTables="0" selectUnlockedCells="1"/>
  <sortState ref="B9:K68">
    <sortCondition ref="B9:B68"/>
  </sortState>
  <mergeCells count="16">
    <mergeCell ref="A1:M1"/>
    <mergeCell ref="A2:M2"/>
    <mergeCell ref="A3:M3"/>
    <mergeCell ref="G10:L10"/>
    <mergeCell ref="A10:B10"/>
    <mergeCell ref="A4:M4"/>
    <mergeCell ref="A57:D57"/>
    <mergeCell ref="A58:D58"/>
    <mergeCell ref="A59:D59"/>
    <mergeCell ref="G7:L7"/>
    <mergeCell ref="M5:M7"/>
    <mergeCell ref="A5:F5"/>
    <mergeCell ref="A6:F6"/>
    <mergeCell ref="A7:F7"/>
    <mergeCell ref="A8:F8"/>
    <mergeCell ref="A9:F9"/>
  </mergeCells>
  <printOptions horizontalCentered="1"/>
  <pageMargins left="0.25" right="0.25" top="0.5" bottom="0.5" header="0.25" footer="0.25"/>
  <pageSetup scale="71" orientation="landscape" r:id="rId1"/>
  <headerFooter>
    <oddFooter>&amp;C&amp;"-,Italic"&amp;10Page &amp;P of &amp;N&amp;R&amp;"-,Italic"&amp;10TF 2014 Oct, 01/07/2015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topLeftCell="A2" zoomScaleNormal="100" workbookViewId="0">
      <selection activeCell="A5" sqref="A5:M10"/>
    </sheetView>
  </sheetViews>
  <sheetFormatPr defaultColWidth="9.140625" defaultRowHeight="15" x14ac:dyDescent="0.25"/>
  <cols>
    <col min="1" max="1" width="5" style="5" bestFit="1" customWidth="1"/>
    <col min="2" max="2" width="39.42578125" style="4" bestFit="1" customWidth="1"/>
    <col min="3" max="4" width="6.7109375" style="6" customWidth="1"/>
    <col min="5" max="5" width="13.5703125" style="6" customWidth="1"/>
    <col min="6" max="6" width="8.7109375" style="6" customWidth="1"/>
    <col min="7" max="12" width="13.7109375" style="6" customWidth="1"/>
    <col min="13" max="13" width="14.7109375" style="8" customWidth="1"/>
    <col min="14" max="16384" width="9.140625" style="31"/>
  </cols>
  <sheetData>
    <row r="1" spans="1:28" ht="15.75" hidden="1" customHeight="1" x14ac:dyDescent="0.25">
      <c r="A1" s="214" t="s">
        <v>93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8" ht="15.75" customHeight="1" x14ac:dyDescent="0.25">
      <c r="A2" s="214" t="s">
        <v>20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28" ht="15.75" customHeight="1" x14ac:dyDescent="0.25">
      <c r="A3" s="215" t="s">
        <v>94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9"/>
    </row>
    <row r="5" spans="1:28" ht="20.100000000000001" customHeight="1" x14ac:dyDescent="0.25">
      <c r="A5" s="221" t="s">
        <v>26</v>
      </c>
      <c r="B5" s="222"/>
      <c r="C5" s="222"/>
      <c r="D5" s="222"/>
      <c r="E5" s="222"/>
      <c r="F5" s="223"/>
      <c r="G5" s="224">
        <v>1</v>
      </c>
      <c r="H5" s="225">
        <v>2</v>
      </c>
      <c r="I5" s="225">
        <v>3</v>
      </c>
      <c r="J5" s="225">
        <v>4</v>
      </c>
      <c r="K5" s="225">
        <v>5</v>
      </c>
      <c r="L5" s="226">
        <v>6</v>
      </c>
      <c r="M5" s="227" t="s">
        <v>24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7" customFormat="1" ht="20.100000000000001" customHeight="1" x14ac:dyDescent="0.2">
      <c r="A6" s="221" t="s">
        <v>27</v>
      </c>
      <c r="B6" s="222"/>
      <c r="C6" s="222"/>
      <c r="D6" s="222"/>
      <c r="E6" s="222"/>
      <c r="F6" s="223"/>
      <c r="G6" s="228" t="s">
        <v>83</v>
      </c>
      <c r="H6" s="229" t="s">
        <v>84</v>
      </c>
      <c r="I6" s="229" t="s">
        <v>85</v>
      </c>
      <c r="J6" s="229" t="s">
        <v>86</v>
      </c>
      <c r="K6" s="229" t="s">
        <v>87</v>
      </c>
      <c r="L6" s="230" t="s">
        <v>88</v>
      </c>
      <c r="M6" s="231"/>
    </row>
    <row r="7" spans="1:28" s="7" customFormat="1" ht="20.100000000000001" customHeight="1" x14ac:dyDescent="0.2">
      <c r="A7" s="232" t="s">
        <v>34</v>
      </c>
      <c r="B7" s="233"/>
      <c r="C7" s="233"/>
      <c r="D7" s="233"/>
      <c r="E7" s="233"/>
      <c r="F7" s="234"/>
      <c r="G7" s="235"/>
      <c r="H7" s="236"/>
      <c r="I7" s="237"/>
      <c r="J7" s="237">
        <v>25464567.508000001</v>
      </c>
      <c r="K7" s="236"/>
      <c r="L7" s="236"/>
      <c r="M7" s="238"/>
    </row>
    <row r="8" spans="1:28" s="7" customFormat="1" ht="20.100000000000001" customHeight="1" x14ac:dyDescent="0.2">
      <c r="A8" s="221" t="s">
        <v>28</v>
      </c>
      <c r="B8" s="222"/>
      <c r="C8" s="222"/>
      <c r="D8" s="222"/>
      <c r="E8" s="222"/>
      <c r="F8" s="223"/>
      <c r="G8" s="239">
        <v>1193396.08</v>
      </c>
      <c r="H8" s="240">
        <v>2379946.0099999998</v>
      </c>
      <c r="I8" s="239">
        <v>1707874.21</v>
      </c>
      <c r="J8" s="239">
        <v>1474825.81</v>
      </c>
      <c r="K8" s="241">
        <v>1187526</v>
      </c>
      <c r="L8" s="242">
        <v>1568316</v>
      </c>
      <c r="M8" s="243">
        <f>SUM(G8:L8)</f>
        <v>9511884.1099999994</v>
      </c>
    </row>
    <row r="9" spans="1:28" s="7" customFormat="1" ht="20.100000000000001" customHeight="1" x14ac:dyDescent="0.2">
      <c r="A9" s="221" t="s">
        <v>25</v>
      </c>
      <c r="B9" s="222"/>
      <c r="C9" s="222"/>
      <c r="D9" s="222"/>
      <c r="E9" s="222"/>
      <c r="F9" s="223"/>
      <c r="G9" s="244">
        <v>4.6800000000000001E-2</v>
      </c>
      <c r="H9" s="245">
        <v>9.3399999999999997E-2</v>
      </c>
      <c r="I9" s="245">
        <v>6.7000000000000004E-2</v>
      </c>
      <c r="J9" s="245">
        <v>5.79E-2</v>
      </c>
      <c r="K9" s="245">
        <v>4.6800000000000001E-2</v>
      </c>
      <c r="L9" s="245">
        <v>6.1499999999999999E-2</v>
      </c>
      <c r="M9" s="246">
        <f>SUM(G9:L9)</f>
        <v>0.37340000000000001</v>
      </c>
    </row>
    <row r="10" spans="1:28" s="7" customFormat="1" ht="32.1" customHeight="1" x14ac:dyDescent="0.2">
      <c r="A10" s="247" t="s">
        <v>2</v>
      </c>
      <c r="B10" s="247"/>
      <c r="C10" s="248" t="s">
        <v>4</v>
      </c>
      <c r="D10" s="248" t="s">
        <v>29</v>
      </c>
      <c r="E10" s="249" t="s">
        <v>15</v>
      </c>
      <c r="F10" s="250" t="s">
        <v>169</v>
      </c>
      <c r="G10" s="251" t="s">
        <v>14</v>
      </c>
      <c r="H10" s="252"/>
      <c r="I10" s="252"/>
      <c r="J10" s="252"/>
      <c r="K10" s="252"/>
      <c r="L10" s="253"/>
      <c r="M10" s="254" t="s">
        <v>36</v>
      </c>
    </row>
    <row r="11" spans="1:28" s="1" customFormat="1" ht="15" customHeight="1" x14ac:dyDescent="0.25">
      <c r="A11" s="3">
        <v>1</v>
      </c>
      <c r="B11" s="32" t="s">
        <v>95</v>
      </c>
      <c r="C11" s="29">
        <v>8</v>
      </c>
      <c r="D11" s="33" t="s">
        <v>165</v>
      </c>
      <c r="E11" s="60">
        <v>22868.47</v>
      </c>
      <c r="F11" s="61">
        <v>8.9805059492236003E-4</v>
      </c>
      <c r="G11" s="38">
        <v>1071.73005962201</v>
      </c>
      <c r="H11" s="133">
        <v>2137.3119301636002</v>
      </c>
      <c r="I11" s="127">
        <v>1533.7574503430601</v>
      </c>
      <c r="J11" s="127">
        <v>1324.4681960773501</v>
      </c>
      <c r="K11" s="141">
        <v>1066.4584218052601</v>
      </c>
      <c r="L11" s="139">
        <v>1408.42693721614</v>
      </c>
      <c r="M11" s="39">
        <f>SUM(G11:L11)</f>
        <v>8542.1529952274213</v>
      </c>
      <c r="O11" s="51"/>
    </row>
    <row r="12" spans="1:28" s="1" customFormat="1" ht="15" customHeight="1" x14ac:dyDescent="0.25">
      <c r="A12" s="3">
        <v>2</v>
      </c>
      <c r="B12" s="32" t="s">
        <v>96</v>
      </c>
      <c r="C12" s="29">
        <v>8</v>
      </c>
      <c r="D12" s="33" t="s">
        <v>165</v>
      </c>
      <c r="E12" s="60">
        <v>44126.16</v>
      </c>
      <c r="F12" s="61">
        <v>1.73284545225978E-3</v>
      </c>
      <c r="G12" s="38">
        <v>2067.97096997265</v>
      </c>
      <c r="H12" s="133">
        <v>4124.0786200523098</v>
      </c>
      <c r="I12" s="127">
        <v>2959.4820578302702</v>
      </c>
      <c r="J12" s="127">
        <v>2555.6451977338502</v>
      </c>
      <c r="K12" s="141">
        <v>2057.7990112118</v>
      </c>
      <c r="L12" s="139">
        <v>2717.64890173716</v>
      </c>
      <c r="M12" s="39">
        <f t="shared" ref="M12:M75" si="0">SUM(G12:L12)</f>
        <v>16482.624758538041</v>
      </c>
    </row>
    <row r="13" spans="1:28" s="1" customFormat="1" ht="15" customHeight="1" x14ac:dyDescent="0.25">
      <c r="A13" s="3">
        <v>3</v>
      </c>
      <c r="B13" s="32" t="s">
        <v>97</v>
      </c>
      <c r="C13" s="29">
        <v>2</v>
      </c>
      <c r="D13" s="33" t="s">
        <v>166</v>
      </c>
      <c r="E13" s="60">
        <v>8497.4699999999993</v>
      </c>
      <c r="F13" s="61">
        <v>3.3369779389853799E-4</v>
      </c>
      <c r="G13" s="38">
        <v>398.233639143164</v>
      </c>
      <c r="H13" s="133">
        <v>794.18273313462896</v>
      </c>
      <c r="I13" s="127">
        <v>569.91385613320904</v>
      </c>
      <c r="J13" s="127">
        <v>492.14611918162501</v>
      </c>
      <c r="K13" s="141">
        <v>396.27480306017799</v>
      </c>
      <c r="L13" s="139">
        <v>523.34352259622096</v>
      </c>
      <c r="M13" s="39">
        <f t="shared" si="0"/>
        <v>3174.0946732490256</v>
      </c>
    </row>
    <row r="14" spans="1:28" s="1" customFormat="1" ht="15" customHeight="1" x14ac:dyDescent="0.25">
      <c r="A14" s="3">
        <v>4</v>
      </c>
      <c r="B14" s="59" t="s">
        <v>98</v>
      </c>
      <c r="C14" s="29">
        <v>3</v>
      </c>
      <c r="D14" s="33" t="s">
        <v>165</v>
      </c>
      <c r="E14" s="60">
        <v>31250.02</v>
      </c>
      <c r="F14" s="61">
        <v>1.2271961811321701E-3</v>
      </c>
      <c r="G14" s="38">
        <v>1464.5311119541</v>
      </c>
      <c r="H14" s="133">
        <v>2920.6606547727501</v>
      </c>
      <c r="I14" s="127">
        <v>2095.89670836613</v>
      </c>
      <c r="J14" s="127">
        <v>1809.90060186716</v>
      </c>
      <c r="K14" s="141">
        <v>1457.3273599232</v>
      </c>
      <c r="L14" s="139">
        <v>1924.6311605692499</v>
      </c>
      <c r="M14" s="39">
        <f t="shared" si="0"/>
        <v>11672.94759745259</v>
      </c>
    </row>
    <row r="15" spans="1:28" s="1" customFormat="1" ht="15" customHeight="1" x14ac:dyDescent="0.25">
      <c r="A15" s="3">
        <v>5</v>
      </c>
      <c r="B15" s="32" t="s">
        <v>99</v>
      </c>
      <c r="C15" s="29">
        <v>5</v>
      </c>
      <c r="D15" s="33" t="s">
        <v>166</v>
      </c>
      <c r="E15" s="60">
        <v>10074.370000000001</v>
      </c>
      <c r="F15" s="61">
        <v>3.9562305532324501E-4</v>
      </c>
      <c r="G15" s="38">
        <v>472.13500338038398</v>
      </c>
      <c r="H15" s="133">
        <v>941.56151198056705</v>
      </c>
      <c r="I15" s="127">
        <v>675.674413067974</v>
      </c>
      <c r="J15" s="127">
        <v>583.47509302178003</v>
      </c>
      <c r="K15" s="141">
        <v>469.81266043956202</v>
      </c>
      <c r="L15" s="139">
        <v>620.46188850772</v>
      </c>
      <c r="M15" s="39">
        <f t="shared" si="0"/>
        <v>3763.1205703979876</v>
      </c>
    </row>
    <row r="16" spans="1:28" s="1" customFormat="1" ht="15" customHeight="1" x14ac:dyDescent="0.25">
      <c r="A16" s="3">
        <v>6</v>
      </c>
      <c r="B16" s="59" t="s">
        <v>100</v>
      </c>
      <c r="C16" s="29">
        <v>7</v>
      </c>
      <c r="D16" s="33" t="s">
        <v>166</v>
      </c>
      <c r="E16" s="60">
        <v>3719.9830000000002</v>
      </c>
      <c r="F16" s="61">
        <v>1.4608467231306101E-4</v>
      </c>
      <c r="G16" s="38">
        <v>174.33687528649199</v>
      </c>
      <c r="H16" s="133">
        <v>347.673632993627</v>
      </c>
      <c r="I16" s="127">
        <v>249.49424431977801</v>
      </c>
      <c r="J16" s="127">
        <v>215.44944517269499</v>
      </c>
      <c r="K16" s="141">
        <v>173.47934511239299</v>
      </c>
      <c r="L16" s="139">
        <v>229.10689972639599</v>
      </c>
      <c r="M16" s="39">
        <f t="shared" si="0"/>
        <v>1389.540442611381</v>
      </c>
    </row>
    <row r="17" spans="1:13" s="1" customFormat="1" ht="15" customHeight="1" x14ac:dyDescent="0.25">
      <c r="A17" s="3">
        <v>7</v>
      </c>
      <c r="B17" s="59" t="s">
        <v>101</v>
      </c>
      <c r="C17" s="29">
        <v>1</v>
      </c>
      <c r="D17" s="33" t="s">
        <v>166</v>
      </c>
      <c r="E17" s="60">
        <v>2706.99</v>
      </c>
      <c r="F17" s="61">
        <v>1.06304181256939E-4</v>
      </c>
      <c r="G17" s="38">
        <v>126.862993199641</v>
      </c>
      <c r="H17" s="133">
        <v>252.99821202877001</v>
      </c>
      <c r="I17" s="127">
        <v>181.55416958389199</v>
      </c>
      <c r="J17" s="127">
        <v>156.78015022865199</v>
      </c>
      <c r="K17" s="141">
        <v>126.238978088286</v>
      </c>
      <c r="L17" s="139">
        <v>166.718527071322</v>
      </c>
      <c r="M17" s="39">
        <f t="shared" si="0"/>
        <v>1011.153030200563</v>
      </c>
    </row>
    <row r="18" spans="1:13" s="1" customFormat="1" ht="15" customHeight="1" x14ac:dyDescent="0.25">
      <c r="A18" s="3">
        <v>8</v>
      </c>
      <c r="B18" s="59" t="s">
        <v>102</v>
      </c>
      <c r="C18" s="29">
        <v>2</v>
      </c>
      <c r="D18" s="33" t="s">
        <v>166</v>
      </c>
      <c r="E18" s="60">
        <v>1602.1030000000001</v>
      </c>
      <c r="F18" s="61">
        <v>6.2914989602579394E-5</v>
      </c>
      <c r="G18" s="38">
        <v>75.082501964958993</v>
      </c>
      <c r="H18" s="133">
        <v>149.73427847385</v>
      </c>
      <c r="I18" s="127">
        <v>107.450888164663</v>
      </c>
      <c r="J18" s="127">
        <v>92.788650501765702</v>
      </c>
      <c r="K18" s="141">
        <v>74.713185313642796</v>
      </c>
      <c r="L18" s="139">
        <v>98.670572250560895</v>
      </c>
      <c r="M18" s="39">
        <f t="shared" si="0"/>
        <v>598.4400766694414</v>
      </c>
    </row>
    <row r="19" spans="1:13" s="1" customFormat="1" ht="15" customHeight="1" x14ac:dyDescent="0.25">
      <c r="A19" s="3">
        <v>9</v>
      </c>
      <c r="B19" s="59" t="s">
        <v>103</v>
      </c>
      <c r="C19" s="29">
        <v>4</v>
      </c>
      <c r="D19" s="33" t="s">
        <v>165</v>
      </c>
      <c r="E19" s="60">
        <v>5773.55</v>
      </c>
      <c r="F19" s="61">
        <v>2.2672876726400999E-4</v>
      </c>
      <c r="G19" s="38">
        <v>270.57722207610198</v>
      </c>
      <c r="H19" s="133">
        <v>539.60222500219902</v>
      </c>
      <c r="I19" s="127">
        <v>387.22421427529503</v>
      </c>
      <c r="J19" s="127">
        <v>334.38543783044503</v>
      </c>
      <c r="K19" s="141">
        <v>269.24630380667298</v>
      </c>
      <c r="L19" s="139">
        <v>355.58230801466902</v>
      </c>
      <c r="M19" s="39">
        <f t="shared" si="0"/>
        <v>2156.6177110053832</v>
      </c>
    </row>
    <row r="20" spans="1:13" s="1" customFormat="1" ht="15" customHeight="1" x14ac:dyDescent="0.25">
      <c r="A20" s="3">
        <v>10</v>
      </c>
      <c r="B20" s="59" t="s">
        <v>104</v>
      </c>
      <c r="C20" s="29">
        <v>5</v>
      </c>
      <c r="D20" s="33" t="s">
        <v>165</v>
      </c>
      <c r="E20" s="60">
        <v>17597.830000000002</v>
      </c>
      <c r="F20" s="61">
        <v>6.9107123042523404E-4</v>
      </c>
      <c r="G20" s="38">
        <v>824.72169739025105</v>
      </c>
      <c r="H20" s="133">
        <v>1644.7122174763299</v>
      </c>
      <c r="I20" s="127">
        <v>1180.2627317162201</v>
      </c>
      <c r="J20" s="127">
        <v>1019.20968717959</v>
      </c>
      <c r="K20" s="141">
        <v>820.66504707124398</v>
      </c>
      <c r="L20" s="139">
        <v>1083.81792960134</v>
      </c>
      <c r="M20" s="39">
        <f t="shared" si="0"/>
        <v>6573.3893104349754</v>
      </c>
    </row>
    <row r="21" spans="1:13" s="1" customFormat="1" ht="15" customHeight="1" x14ac:dyDescent="0.25">
      <c r="A21" s="3">
        <v>11</v>
      </c>
      <c r="B21" s="59" t="s">
        <v>105</v>
      </c>
      <c r="C21" s="12">
        <v>3</v>
      </c>
      <c r="D21" s="33" t="s">
        <v>165</v>
      </c>
      <c r="E21" s="60">
        <v>162901.74600000001</v>
      </c>
      <c r="F21" s="61">
        <v>6.3971927247074801E-3</v>
      </c>
      <c r="G21" s="38">
        <v>7634.3847206704204</v>
      </c>
      <c r="H21" s="133">
        <v>15224.9733003686</v>
      </c>
      <c r="I21" s="127">
        <v>10925.6004709275</v>
      </c>
      <c r="J21" s="127">
        <v>9434.7449419428103</v>
      </c>
      <c r="K21" s="141">
        <v>7596.8326236290404</v>
      </c>
      <c r="L21" s="139">
        <v>10032.8184258038</v>
      </c>
      <c r="M21" s="39">
        <f t="shared" si="0"/>
        <v>60849.354483342169</v>
      </c>
    </row>
    <row r="22" spans="1:13" s="1" customFormat="1" ht="15" customHeight="1" x14ac:dyDescent="0.25">
      <c r="A22" s="3">
        <v>12</v>
      </c>
      <c r="B22" s="59" t="s">
        <v>106</v>
      </c>
      <c r="C22" s="29">
        <v>5</v>
      </c>
      <c r="D22" s="33" t="s">
        <v>166</v>
      </c>
      <c r="E22" s="60">
        <v>11818.25</v>
      </c>
      <c r="F22" s="61">
        <v>4.64105663537665E-4</v>
      </c>
      <c r="G22" s="38">
        <v>553.86187957164805</v>
      </c>
      <c r="H22" s="133">
        <v>1104.54642215487</v>
      </c>
      <c r="I22" s="127">
        <v>792.63409347091499</v>
      </c>
      <c r="J22" s="127">
        <v>684.47501115252396</v>
      </c>
      <c r="K22" s="141">
        <v>551.13753755717198</v>
      </c>
      <c r="L22" s="139">
        <v>727.86424499560405</v>
      </c>
      <c r="M22" s="39">
        <f t="shared" si="0"/>
        <v>4414.5191889027328</v>
      </c>
    </row>
    <row r="23" spans="1:13" s="1" customFormat="1" ht="15" customHeight="1" x14ac:dyDescent="0.25">
      <c r="A23" s="3">
        <v>13</v>
      </c>
      <c r="B23" s="59" t="s">
        <v>107</v>
      </c>
      <c r="C23" s="29">
        <v>3</v>
      </c>
      <c r="D23" s="33" t="s">
        <v>165</v>
      </c>
      <c r="E23" s="60">
        <v>46828.53</v>
      </c>
      <c r="F23" s="61">
        <v>1.8389682049494199E-3</v>
      </c>
      <c r="G23" s="38">
        <v>2194.6174470312699</v>
      </c>
      <c r="H23" s="133">
        <v>4376.6450418862296</v>
      </c>
      <c r="I23" s="127">
        <v>3140.7263702431001</v>
      </c>
      <c r="J23" s="127">
        <v>2712.1577724287699</v>
      </c>
      <c r="K23" s="141">
        <v>2183.82253816108</v>
      </c>
      <c r="L23" s="139">
        <v>2884.0828915198099</v>
      </c>
      <c r="M23" s="39">
        <f t="shared" si="0"/>
        <v>17492.05206127026</v>
      </c>
    </row>
    <row r="24" spans="1:13" s="1" customFormat="1" ht="15" customHeight="1" x14ac:dyDescent="0.25">
      <c r="A24" s="3">
        <v>14</v>
      </c>
      <c r="B24" s="59" t="s">
        <v>108</v>
      </c>
      <c r="C24" s="29">
        <v>4</v>
      </c>
      <c r="D24" s="33" t="s">
        <v>165</v>
      </c>
      <c r="E24" s="60">
        <v>100204.2</v>
      </c>
      <c r="F24" s="61">
        <v>3.9350442519206202E-3</v>
      </c>
      <c r="G24" s="38">
        <v>4696.0663848685999</v>
      </c>
      <c r="H24" s="133">
        <v>9365.1928665319101</v>
      </c>
      <c r="I24" s="127">
        <v>6720.5605930639704</v>
      </c>
      <c r="J24" s="127">
        <v>5803.5048262246701</v>
      </c>
      <c r="K24" s="141">
        <v>4672.9673209558396</v>
      </c>
      <c r="L24" s="139">
        <v>6171.3920739862897</v>
      </c>
      <c r="M24" s="39">
        <f t="shared" si="0"/>
        <v>37429.684065631278</v>
      </c>
    </row>
    <row r="25" spans="1:13" s="1" customFormat="1" ht="15" customHeight="1" x14ac:dyDescent="0.25">
      <c r="A25" s="3">
        <v>15</v>
      </c>
      <c r="B25" s="59" t="s">
        <v>109</v>
      </c>
      <c r="C25" s="29">
        <v>5</v>
      </c>
      <c r="D25" s="33" t="s">
        <v>165</v>
      </c>
      <c r="E25" s="60">
        <v>6860.1109999999999</v>
      </c>
      <c r="F25" s="61">
        <v>2.6939829226806301E-4</v>
      </c>
      <c r="G25" s="38">
        <v>321.49886595139998</v>
      </c>
      <c r="H25" s="133">
        <v>641.15339078419004</v>
      </c>
      <c r="I25" s="127">
        <v>460.09839558266702</v>
      </c>
      <c r="J25" s="127">
        <v>397.31555460686201</v>
      </c>
      <c r="K25" s="141">
        <v>319.91747372994098</v>
      </c>
      <c r="L25" s="139">
        <v>422.50159825702099</v>
      </c>
      <c r="M25" s="39">
        <f t="shared" si="0"/>
        <v>2562.4852789120814</v>
      </c>
    </row>
    <row r="26" spans="1:13" s="1" customFormat="1" ht="15" customHeight="1" x14ac:dyDescent="0.25">
      <c r="A26" s="3">
        <v>16</v>
      </c>
      <c r="B26" s="59" t="s">
        <v>110</v>
      </c>
      <c r="C26" s="29">
        <v>1</v>
      </c>
      <c r="D26" s="33" t="s">
        <v>165</v>
      </c>
      <c r="E26" s="60">
        <v>3414.5410000000002</v>
      </c>
      <c r="F26" s="61">
        <v>1.3408988779908701E-4</v>
      </c>
      <c r="G26" s="38">
        <v>160.02234646707001</v>
      </c>
      <c r="H26" s="133">
        <v>319.12669344878498</v>
      </c>
      <c r="I26" s="127">
        <v>229.008661193855</v>
      </c>
      <c r="J26" s="127">
        <v>197.75922738609799</v>
      </c>
      <c r="K26" s="141">
        <v>159.2352267576</v>
      </c>
      <c r="L26" s="139">
        <v>210.29528965553601</v>
      </c>
      <c r="M26" s="39">
        <f t="shared" si="0"/>
        <v>1275.4474449089439</v>
      </c>
    </row>
    <row r="27" spans="1:13" s="1" customFormat="1" ht="15" customHeight="1" x14ac:dyDescent="0.25">
      <c r="A27" s="3">
        <v>17</v>
      </c>
      <c r="B27" s="59" t="s">
        <v>111</v>
      </c>
      <c r="C27" s="29">
        <v>2</v>
      </c>
      <c r="D27" s="33" t="s">
        <v>165</v>
      </c>
      <c r="E27" s="60">
        <v>4273.18</v>
      </c>
      <c r="F27" s="61">
        <v>1.6780885827562299E-4</v>
      </c>
      <c r="G27" s="38">
        <v>200.26243365540401</v>
      </c>
      <c r="H27" s="133">
        <v>399.37602269572398</v>
      </c>
      <c r="I27" s="127">
        <v>286.59642125848097</v>
      </c>
      <c r="J27" s="127">
        <v>247.48883533152099</v>
      </c>
      <c r="K27" s="141">
        <v>199.277380554529</v>
      </c>
      <c r="L27" s="139">
        <v>263.17728381362002</v>
      </c>
      <c r="M27" s="39">
        <f t="shared" si="0"/>
        <v>1596.1783773092789</v>
      </c>
    </row>
    <row r="28" spans="1:13" s="1" customFormat="1" ht="15" customHeight="1" x14ac:dyDescent="0.25">
      <c r="A28" s="3">
        <v>18</v>
      </c>
      <c r="B28" s="59" t="s">
        <v>112</v>
      </c>
      <c r="C28" s="29">
        <v>1</v>
      </c>
      <c r="D28" s="33" t="s">
        <v>165</v>
      </c>
      <c r="E28" s="60">
        <v>6163.0739999999996</v>
      </c>
      <c r="F28" s="61">
        <v>2.42025473162417E-4</v>
      </c>
      <c r="G28" s="38">
        <v>288.832250932173</v>
      </c>
      <c r="H28" s="133">
        <v>576.00755917125502</v>
      </c>
      <c r="I28" s="127">
        <v>413.34906377713799</v>
      </c>
      <c r="J28" s="127">
        <v>356.94541449739398</v>
      </c>
      <c r="K28" s="141">
        <v>287.41153962241702</v>
      </c>
      <c r="L28" s="139">
        <v>379.572373563094</v>
      </c>
      <c r="M28" s="39">
        <f t="shared" si="0"/>
        <v>2302.1182015634708</v>
      </c>
    </row>
    <row r="29" spans="1:13" s="1" customFormat="1" ht="15" customHeight="1" x14ac:dyDescent="0.25">
      <c r="A29" s="3">
        <v>19</v>
      </c>
      <c r="B29" s="59" t="s">
        <v>113</v>
      </c>
      <c r="C29" s="29">
        <v>3</v>
      </c>
      <c r="D29" s="33" t="s">
        <v>165</v>
      </c>
      <c r="E29" s="60">
        <v>15333.482</v>
      </c>
      <c r="F29" s="61">
        <v>6.0214971234766898E-4</v>
      </c>
      <c r="G29" s="38">
        <v>718.60310628883599</v>
      </c>
      <c r="H29" s="133">
        <v>1433.08380532448</v>
      </c>
      <c r="I29" s="127">
        <v>1028.3959642775001</v>
      </c>
      <c r="J29" s="127">
        <v>888.06593725441803</v>
      </c>
      <c r="K29" s="141">
        <v>715.06843328388095</v>
      </c>
      <c r="L29" s="139">
        <v>944.36090784030398</v>
      </c>
      <c r="M29" s="39">
        <f t="shared" si="0"/>
        <v>5727.5781542694185</v>
      </c>
    </row>
    <row r="30" spans="1:13" s="1" customFormat="1" ht="15" customHeight="1" x14ac:dyDescent="0.25">
      <c r="A30" s="3">
        <v>20</v>
      </c>
      <c r="B30" s="59" t="s">
        <v>114</v>
      </c>
      <c r="C30" s="29">
        <v>1</v>
      </c>
      <c r="D30" s="33" t="s">
        <v>165</v>
      </c>
      <c r="E30" s="60">
        <v>36736.233999999997</v>
      </c>
      <c r="F30" s="61">
        <v>1.44264119107693E-3</v>
      </c>
      <c r="G30" s="38">
        <v>1721.64234227774</v>
      </c>
      <c r="H30" s="133">
        <v>3433.4081465651898</v>
      </c>
      <c r="I30" s="127">
        <v>2463.8496845239702</v>
      </c>
      <c r="J30" s="127">
        <v>2127.6444631693998</v>
      </c>
      <c r="K30" s="141">
        <v>1713.1739086484099</v>
      </c>
      <c r="L30" s="139">
        <v>2262.51697369677</v>
      </c>
      <c r="M30" s="39">
        <f t="shared" si="0"/>
        <v>13722.23551888148</v>
      </c>
    </row>
    <row r="31" spans="1:13" s="1" customFormat="1" ht="15" customHeight="1" x14ac:dyDescent="0.25">
      <c r="A31" s="3">
        <v>21</v>
      </c>
      <c r="B31" s="59" t="s">
        <v>115</v>
      </c>
      <c r="C31" s="29">
        <v>4</v>
      </c>
      <c r="D31" s="33" t="s">
        <v>165</v>
      </c>
      <c r="E31" s="60">
        <v>4516.7129999999997</v>
      </c>
      <c r="F31" s="61">
        <v>1.7737246071746599E-4</v>
      </c>
      <c r="G31" s="38">
        <v>211.67559932017801</v>
      </c>
      <c r="H31" s="133">
        <v>422.13688016841598</v>
      </c>
      <c r="I31" s="127">
        <v>302.92985122359897</v>
      </c>
      <c r="J31" s="127">
        <v>261.59348304933002</v>
      </c>
      <c r="K31" s="141">
        <v>210.63440701224499</v>
      </c>
      <c r="L31" s="139">
        <v>278.176032628082</v>
      </c>
      <c r="M31" s="39">
        <f t="shared" si="0"/>
        <v>1687.1462534018501</v>
      </c>
    </row>
    <row r="32" spans="1:13" s="1" customFormat="1" ht="15" customHeight="1" x14ac:dyDescent="0.25">
      <c r="A32" s="3">
        <v>22</v>
      </c>
      <c r="B32" s="59" t="s">
        <v>116</v>
      </c>
      <c r="C32" s="29">
        <v>2</v>
      </c>
      <c r="D32" s="33" t="s">
        <v>166</v>
      </c>
      <c r="E32" s="60">
        <v>2313.2660000000001</v>
      </c>
      <c r="F32" s="61">
        <v>9.0842540297346897E-5</v>
      </c>
      <c r="G32" s="38">
        <v>108.411131488096</v>
      </c>
      <c r="H32" s="133">
        <v>216.20034131893499</v>
      </c>
      <c r="I32" s="127">
        <v>155.14763174472401</v>
      </c>
      <c r="J32" s="127">
        <v>133.976923076492</v>
      </c>
      <c r="K32" s="141">
        <v>107.877877600722</v>
      </c>
      <c r="L32" s="139">
        <v>142.469791260466</v>
      </c>
      <c r="M32" s="39">
        <f t="shared" si="0"/>
        <v>864.08369648943483</v>
      </c>
    </row>
    <row r="33" spans="1:13" s="1" customFormat="1" ht="15" customHeight="1" x14ac:dyDescent="0.25">
      <c r="A33" s="3">
        <v>23</v>
      </c>
      <c r="B33" s="59" t="s">
        <v>117</v>
      </c>
      <c r="C33" s="29">
        <v>4</v>
      </c>
      <c r="D33" s="33" t="s">
        <v>165</v>
      </c>
      <c r="E33" s="60">
        <v>8837.76</v>
      </c>
      <c r="F33" s="61">
        <v>3.4706106817732199E-4</v>
      </c>
      <c r="G33" s="38">
        <v>414.18131828342803</v>
      </c>
      <c r="H33" s="133">
        <v>825.98660443495498</v>
      </c>
      <c r="I33" s="127">
        <v>592.73664763509896</v>
      </c>
      <c r="J33" s="127">
        <v>511.85462099408397</v>
      </c>
      <c r="K33" s="141">
        <v>412.14403857773101</v>
      </c>
      <c r="L33" s="139">
        <v>544.30135678737099</v>
      </c>
      <c r="M33" s="39">
        <f t="shared" si="0"/>
        <v>3301.2045867126681</v>
      </c>
    </row>
    <row r="34" spans="1:13" s="1" customFormat="1" ht="15" customHeight="1" x14ac:dyDescent="0.25">
      <c r="A34" s="3">
        <v>24</v>
      </c>
      <c r="B34" s="59" t="s">
        <v>118</v>
      </c>
      <c r="C34" s="29">
        <v>7</v>
      </c>
      <c r="D34" s="33" t="s">
        <v>165</v>
      </c>
      <c r="E34" s="60">
        <v>508977.81699999998</v>
      </c>
      <c r="F34" s="61">
        <v>1.9987687473588499E-2</v>
      </c>
      <c r="G34" s="38">
        <v>23853.227879245602</v>
      </c>
      <c r="H34" s="133">
        <v>47569.617051893903</v>
      </c>
      <c r="I34" s="127">
        <v>34136.455953681798</v>
      </c>
      <c r="J34" s="127">
        <v>29478.357368262001</v>
      </c>
      <c r="K34" s="141">
        <v>23735.8983548838</v>
      </c>
      <c r="L34" s="139">
        <v>31347.0060702909</v>
      </c>
      <c r="M34" s="39">
        <f t="shared" si="0"/>
        <v>190120.56267825799</v>
      </c>
    </row>
    <row r="35" spans="1:13" s="1" customFormat="1" ht="15" customHeight="1" x14ac:dyDescent="0.25">
      <c r="A35" s="3">
        <v>25</v>
      </c>
      <c r="B35" s="59" t="s">
        <v>119</v>
      </c>
      <c r="C35" s="29">
        <v>5</v>
      </c>
      <c r="D35" s="33" t="s">
        <v>166</v>
      </c>
      <c r="E35" s="60">
        <v>7440.62</v>
      </c>
      <c r="F35" s="61">
        <v>2.92195027371364E-4</v>
      </c>
      <c r="G35" s="38">
        <v>348.704400260478</v>
      </c>
      <c r="H35" s="133">
        <v>695.40838953431796</v>
      </c>
      <c r="I35" s="127">
        <v>499.03235153779599</v>
      </c>
      <c r="J35" s="127">
        <v>430.93676792094402</v>
      </c>
      <c r="K35" s="141">
        <v>346.98918915225602</v>
      </c>
      <c r="L35" s="139">
        <v>458.25407810794201</v>
      </c>
      <c r="M35" s="39">
        <f t="shared" si="0"/>
        <v>2779.3251765137338</v>
      </c>
    </row>
    <row r="36" spans="1:13" s="1" customFormat="1" ht="15" customHeight="1" x14ac:dyDescent="0.25">
      <c r="A36" s="3">
        <v>26</v>
      </c>
      <c r="B36" s="59" t="s">
        <v>120</v>
      </c>
      <c r="C36" s="29">
        <v>8</v>
      </c>
      <c r="D36" s="33" t="s">
        <v>165</v>
      </c>
      <c r="E36" s="60">
        <v>1507578.33</v>
      </c>
      <c r="F36" s="61">
        <v>5.9202981928767301E-2</v>
      </c>
      <c r="G36" s="38">
        <v>70652.606558101805</v>
      </c>
      <c r="H36" s="133">
        <v>140899.90062147201</v>
      </c>
      <c r="I36" s="127">
        <v>101111.245991238</v>
      </c>
      <c r="J36" s="127">
        <v>87314.085777509696</v>
      </c>
      <c r="K36" s="141">
        <v>70305.079725911593</v>
      </c>
      <c r="L36" s="139">
        <v>92848.971966000303</v>
      </c>
      <c r="M36" s="39">
        <f t="shared" si="0"/>
        <v>563131.89064023341</v>
      </c>
    </row>
    <row r="37" spans="1:13" s="1" customFormat="1" ht="15" customHeight="1" x14ac:dyDescent="0.25">
      <c r="A37" s="3">
        <v>27</v>
      </c>
      <c r="B37" s="59" t="s">
        <v>121</v>
      </c>
      <c r="C37" s="29">
        <v>1</v>
      </c>
      <c r="D37" s="33" t="s">
        <v>165</v>
      </c>
      <c r="E37" s="60">
        <v>22090.13</v>
      </c>
      <c r="F37" s="61">
        <v>8.6748498646443202E-4</v>
      </c>
      <c r="G37" s="38">
        <v>1035.2531823055101</v>
      </c>
      <c r="H37" s="133">
        <v>2064.5674322709301</v>
      </c>
      <c r="I37" s="127">
        <v>1481.5552359448</v>
      </c>
      <c r="J37" s="127">
        <v>1279.3892478252501</v>
      </c>
      <c r="K37" s="141">
        <v>1030.16096736131</v>
      </c>
      <c r="L37" s="139">
        <v>1360.4904105349599</v>
      </c>
      <c r="M37" s="39">
        <f t="shared" si="0"/>
        <v>8251.4164762427608</v>
      </c>
    </row>
    <row r="38" spans="1:13" s="1" customFormat="1" ht="15" customHeight="1" x14ac:dyDescent="0.25">
      <c r="A38" s="3">
        <v>28</v>
      </c>
      <c r="B38" s="59" t="s">
        <v>122</v>
      </c>
      <c r="C38" s="29">
        <v>6</v>
      </c>
      <c r="D38" s="33" t="s">
        <v>165</v>
      </c>
      <c r="E38" s="60">
        <v>25893.844000000001</v>
      </c>
      <c r="F38" s="61">
        <v>1.0168577963032401E-3</v>
      </c>
      <c r="G38" s="38">
        <v>1213.5141080257299</v>
      </c>
      <c r="H38" s="133">
        <v>2420.0666550492901</v>
      </c>
      <c r="I38" s="127">
        <v>1736.6652055437401</v>
      </c>
      <c r="J38" s="127">
        <v>1499.68812308774</v>
      </c>
      <c r="K38" s="141">
        <v>1207.5450612442201</v>
      </c>
      <c r="L38" s="139">
        <v>1594.7541482955501</v>
      </c>
      <c r="M38" s="39">
        <f t="shared" si="0"/>
        <v>9672.2333012462695</v>
      </c>
    </row>
    <row r="39" spans="1:13" s="1" customFormat="1" ht="15" customHeight="1" x14ac:dyDescent="0.25">
      <c r="A39" s="3">
        <v>29</v>
      </c>
      <c r="B39" s="59" t="s">
        <v>123</v>
      </c>
      <c r="C39" s="29">
        <v>2</v>
      </c>
      <c r="D39" s="33" t="s">
        <v>166</v>
      </c>
      <c r="E39" s="60">
        <v>26179.09</v>
      </c>
      <c r="F39" s="61">
        <v>1.0280594787944301E-3</v>
      </c>
      <c r="G39" s="38">
        <v>1226.88215200011</v>
      </c>
      <c r="H39" s="133">
        <v>2446.72605459948</v>
      </c>
      <c r="I39" s="127">
        <v>1755.79627017905</v>
      </c>
      <c r="J39" s="127">
        <v>1516.20865354117</v>
      </c>
      <c r="K39" s="141">
        <v>1220.84735033424</v>
      </c>
      <c r="L39" s="139">
        <v>1612.3219239330699</v>
      </c>
      <c r="M39" s="39">
        <f t="shared" si="0"/>
        <v>9778.7824045871203</v>
      </c>
    </row>
    <row r="40" spans="1:13" s="1" customFormat="1" ht="15" customHeight="1" x14ac:dyDescent="0.25">
      <c r="A40" s="3">
        <v>30</v>
      </c>
      <c r="B40" s="59" t="s">
        <v>124</v>
      </c>
      <c r="C40" s="29">
        <v>8</v>
      </c>
      <c r="D40" s="33" t="s">
        <v>165</v>
      </c>
      <c r="E40" s="60">
        <v>26008.964</v>
      </c>
      <c r="F40" s="61">
        <v>1.0213785877898401E-3</v>
      </c>
      <c r="G40" s="38">
        <v>1218.9092028643299</v>
      </c>
      <c r="H40" s="133">
        <v>2430.8258947098602</v>
      </c>
      <c r="I40" s="127">
        <v>1744.38614873248</v>
      </c>
      <c r="J40" s="127">
        <v>1506.3555030538</v>
      </c>
      <c r="K40" s="141">
        <v>1212.9136186299299</v>
      </c>
      <c r="L40" s="139">
        <v>1601.84417701249</v>
      </c>
      <c r="M40" s="39">
        <f t="shared" si="0"/>
        <v>9715.2345450028915</v>
      </c>
    </row>
    <row r="41" spans="1:13" s="1" customFormat="1" ht="15" customHeight="1" x14ac:dyDescent="0.25">
      <c r="A41" s="3">
        <v>31</v>
      </c>
      <c r="B41" s="59" t="s">
        <v>125</v>
      </c>
      <c r="C41" s="29">
        <v>2</v>
      </c>
      <c r="D41" s="33" t="s">
        <v>165</v>
      </c>
      <c r="E41" s="60">
        <v>10588.174999999999</v>
      </c>
      <c r="F41" s="61">
        <v>4.1580030749289602E-4</v>
      </c>
      <c r="G41" s="38">
        <v>496.214457024816</v>
      </c>
      <c r="H41" s="133">
        <v>989.58228277448995</v>
      </c>
      <c r="I41" s="127">
        <v>710.13462167718603</v>
      </c>
      <c r="J41" s="127">
        <v>613.233025296459</v>
      </c>
      <c r="K41" s="141">
        <v>493.77367179780498</v>
      </c>
      <c r="L41" s="139">
        <v>652.10619188596695</v>
      </c>
      <c r="M41" s="39">
        <f t="shared" si="0"/>
        <v>3955.0442504567227</v>
      </c>
    </row>
    <row r="42" spans="1:13" s="1" customFormat="1" ht="15" customHeight="1" x14ac:dyDescent="0.25">
      <c r="A42" s="3">
        <v>32</v>
      </c>
      <c r="B42" s="59" t="s">
        <v>126</v>
      </c>
      <c r="C42" s="29">
        <v>8</v>
      </c>
      <c r="D42" s="33" t="s">
        <v>165</v>
      </c>
      <c r="E42" s="60">
        <v>84884.01</v>
      </c>
      <c r="F42" s="61">
        <v>3.3334165197713502E-3</v>
      </c>
      <c r="G42" s="38">
        <v>3978.0862077023698</v>
      </c>
      <c r="H42" s="133">
        <v>7933.3513458979096</v>
      </c>
      <c r="I42" s="127">
        <v>5693.0561053054498</v>
      </c>
      <c r="J42" s="127">
        <v>4916.2087188391597</v>
      </c>
      <c r="K42" s="141">
        <v>3958.5187527238299</v>
      </c>
      <c r="L42" s="139">
        <v>5227.8497959384204</v>
      </c>
      <c r="M42" s="39">
        <f t="shared" si="0"/>
        <v>31707.070926407141</v>
      </c>
    </row>
    <row r="43" spans="1:13" s="1" customFormat="1" ht="15" customHeight="1" x14ac:dyDescent="0.25">
      <c r="A43" s="3">
        <v>33</v>
      </c>
      <c r="B43" s="59" t="s">
        <v>127</v>
      </c>
      <c r="C43" s="29">
        <v>3</v>
      </c>
      <c r="D43" s="33" t="s">
        <v>166</v>
      </c>
      <c r="E43" s="60">
        <v>42782.023999999998</v>
      </c>
      <c r="F43" s="61">
        <v>1.68006089192599E-3</v>
      </c>
      <c r="G43" s="38">
        <v>2004.9780825857799</v>
      </c>
      <c r="H43" s="133">
        <v>3998.4542162962898</v>
      </c>
      <c r="I43" s="127">
        <v>2869.3326685499901</v>
      </c>
      <c r="J43" s="127">
        <v>2477.7971657840699</v>
      </c>
      <c r="K43" s="141">
        <v>1995.11597394469</v>
      </c>
      <c r="L43" s="139">
        <v>2634.8660417696201</v>
      </c>
      <c r="M43" s="39">
        <f t="shared" si="0"/>
        <v>15980.544148930439</v>
      </c>
    </row>
    <row r="44" spans="1:13" s="1" customFormat="1" ht="15" customHeight="1" x14ac:dyDescent="0.25">
      <c r="A44" s="3">
        <v>34</v>
      </c>
      <c r="B44" s="59" t="s">
        <v>128</v>
      </c>
      <c r="C44" s="29">
        <v>2</v>
      </c>
      <c r="D44" s="33" t="s">
        <v>166</v>
      </c>
      <c r="E44" s="60">
        <v>38533.230000000003</v>
      </c>
      <c r="F44" s="61">
        <v>1.5132096780318099E-3</v>
      </c>
      <c r="G44" s="38">
        <v>1805.8584979812299</v>
      </c>
      <c r="H44" s="133">
        <v>3601.3573355251901</v>
      </c>
      <c r="I44" s="127">
        <v>2584.37178343293</v>
      </c>
      <c r="J44" s="127">
        <v>2231.7206891031101</v>
      </c>
      <c r="K44" s="141">
        <v>1796.9758209823101</v>
      </c>
      <c r="L44" s="139">
        <v>2373.1906467702001</v>
      </c>
      <c r="M44" s="39">
        <f t="shared" si="0"/>
        <v>14393.474773794969</v>
      </c>
    </row>
    <row r="45" spans="1:13" s="1" customFormat="1" ht="15" customHeight="1" x14ac:dyDescent="0.25">
      <c r="A45" s="3">
        <v>35</v>
      </c>
      <c r="B45" s="59" t="s">
        <v>129</v>
      </c>
      <c r="C45" s="29">
        <v>5</v>
      </c>
      <c r="D45" s="33" t="s">
        <v>165</v>
      </c>
      <c r="E45" s="60">
        <v>37674.49</v>
      </c>
      <c r="F45" s="61">
        <v>1.4794867412597601E-3</v>
      </c>
      <c r="G45" s="38">
        <v>1765.61367743137</v>
      </c>
      <c r="H45" s="133">
        <v>3521.0985667090599</v>
      </c>
      <c r="I45" s="127">
        <v>2526.7772494344799</v>
      </c>
      <c r="J45" s="127">
        <v>2181.9852315626799</v>
      </c>
      <c r="K45" s="141">
        <v>1756.92895710637</v>
      </c>
      <c r="L45" s="139">
        <v>2320.3024322081901</v>
      </c>
      <c r="M45" s="39">
        <f t="shared" si="0"/>
        <v>14072.70611445215</v>
      </c>
    </row>
    <row r="46" spans="1:13" s="1" customFormat="1" ht="15" customHeight="1" x14ac:dyDescent="0.25">
      <c r="A46" s="3">
        <v>36</v>
      </c>
      <c r="B46" s="59" t="s">
        <v>130</v>
      </c>
      <c r="C46" s="29">
        <v>8</v>
      </c>
      <c r="D46" s="33" t="s">
        <v>166</v>
      </c>
      <c r="E46" s="60">
        <v>5371.3869999999997</v>
      </c>
      <c r="F46" s="61">
        <v>2.1093572464219199E-4</v>
      </c>
      <c r="G46" s="38">
        <v>251.72986691995101</v>
      </c>
      <c r="H46" s="133">
        <v>502.01563622864398</v>
      </c>
      <c r="I46" s="127">
        <v>360.25168408406103</v>
      </c>
      <c r="J46" s="127">
        <v>311.093450953358</v>
      </c>
      <c r="K46" s="141">
        <v>250.491655232087</v>
      </c>
      <c r="L46" s="139">
        <v>330.81382974079901</v>
      </c>
      <c r="M46" s="39">
        <f t="shared" si="0"/>
        <v>2006.3961231589001</v>
      </c>
    </row>
    <row r="47" spans="1:13" s="1" customFormat="1" ht="15" customHeight="1" x14ac:dyDescent="0.25">
      <c r="A47" s="3">
        <v>37</v>
      </c>
      <c r="B47" s="59" t="s">
        <v>131</v>
      </c>
      <c r="C47" s="29">
        <v>5</v>
      </c>
      <c r="D47" s="33" t="s">
        <v>166</v>
      </c>
      <c r="E47" s="60">
        <v>66696.490000000005</v>
      </c>
      <c r="F47" s="61">
        <v>2.6191880140531199E-3</v>
      </c>
      <c r="G47" s="38">
        <v>3125.7287087539698</v>
      </c>
      <c r="H47" s="133">
        <v>6233.5260634855304</v>
      </c>
      <c r="I47" s="127">
        <v>4473.2436603424303</v>
      </c>
      <c r="J47" s="127">
        <v>3862.8460843681801</v>
      </c>
      <c r="K47" s="141">
        <v>3110.3538393845602</v>
      </c>
      <c r="L47" s="139">
        <v>4107.7139456101204</v>
      </c>
      <c r="M47" s="39">
        <f t="shared" si="0"/>
        <v>24913.412301944791</v>
      </c>
    </row>
    <row r="48" spans="1:13" s="1" customFormat="1" ht="15" customHeight="1" x14ac:dyDescent="0.25">
      <c r="A48" s="3">
        <v>38</v>
      </c>
      <c r="B48" s="59" t="s">
        <v>132</v>
      </c>
      <c r="C48" s="29">
        <v>2</v>
      </c>
      <c r="D48" s="33" t="s">
        <v>166</v>
      </c>
      <c r="E48" s="60">
        <v>7587.35</v>
      </c>
      <c r="F48" s="61">
        <v>2.97957151544645E-4</v>
      </c>
      <c r="G48" s="38">
        <v>355.58089666134498</v>
      </c>
      <c r="H48" s="133">
        <v>709.12193396964301</v>
      </c>
      <c r="I48" s="127">
        <v>508.87333480816102</v>
      </c>
      <c r="J48" s="127">
        <v>439.434897372124</v>
      </c>
      <c r="K48" s="141">
        <v>353.83186136563501</v>
      </c>
      <c r="L48" s="139">
        <v>467.29090849046099</v>
      </c>
      <c r="M48" s="39">
        <f t="shared" si="0"/>
        <v>2834.133832667369</v>
      </c>
    </row>
    <row r="49" spans="1:21" s="1" customFormat="1" ht="15" customHeight="1" x14ac:dyDescent="0.25">
      <c r="A49" s="3">
        <v>39</v>
      </c>
      <c r="B49" s="59" t="s">
        <v>133</v>
      </c>
      <c r="C49" s="29">
        <v>1</v>
      </c>
      <c r="D49" s="33" t="s">
        <v>166</v>
      </c>
      <c r="E49" s="60">
        <v>902.71</v>
      </c>
      <c r="F49" s="61">
        <v>3.5449649781658498E-5</v>
      </c>
      <c r="G49" s="38">
        <v>42.305473086804099</v>
      </c>
      <c r="H49" s="133">
        <v>84.368252553755497</v>
      </c>
      <c r="I49" s="127">
        <v>60.543542615626698</v>
      </c>
      <c r="J49" s="127">
        <v>52.282058453450801</v>
      </c>
      <c r="K49" s="141">
        <v>42.097380452117299</v>
      </c>
      <c r="L49" s="139">
        <v>55.596245857041602</v>
      </c>
      <c r="M49" s="39">
        <f t="shared" si="0"/>
        <v>337.192953018796</v>
      </c>
    </row>
    <row r="50" spans="1:21" s="1" customFormat="1" ht="15" customHeight="1" x14ac:dyDescent="0.25">
      <c r="A50" s="3">
        <v>40</v>
      </c>
      <c r="B50" s="59" t="s">
        <v>134</v>
      </c>
      <c r="C50" s="29">
        <v>3</v>
      </c>
      <c r="D50" s="33" t="s">
        <v>165</v>
      </c>
      <c r="E50" s="60">
        <v>22610.880000000001</v>
      </c>
      <c r="F50" s="61">
        <v>8.8793497053882905E-4</v>
      </c>
      <c r="G50" s="38">
        <v>1059.6581131359501</v>
      </c>
      <c r="H50" s="133">
        <v>2113.23729027335</v>
      </c>
      <c r="I50" s="127">
        <v>1516.4812363403801</v>
      </c>
      <c r="J50" s="127">
        <v>1309.5494121522499</v>
      </c>
      <c r="K50" s="141">
        <v>1054.4458549447399</v>
      </c>
      <c r="L50" s="139">
        <v>1392.56244366858</v>
      </c>
      <c r="M50" s="39">
        <f t="shared" si="0"/>
        <v>8445.9343505152501</v>
      </c>
      <c r="U50" s="133"/>
    </row>
    <row r="51" spans="1:21" s="1" customFormat="1" ht="15" customHeight="1" x14ac:dyDescent="0.25">
      <c r="A51" s="3">
        <v>41</v>
      </c>
      <c r="B51" s="59" t="s">
        <v>135</v>
      </c>
      <c r="C51" s="29">
        <v>3</v>
      </c>
      <c r="D51" s="33" t="s">
        <v>165</v>
      </c>
      <c r="E51" s="60">
        <v>64482.96</v>
      </c>
      <c r="F51" s="61">
        <v>2.5322621316753902E-3</v>
      </c>
      <c r="G51" s="38">
        <v>3021.9917014738598</v>
      </c>
      <c r="H51" s="133">
        <v>6026.64715655494</v>
      </c>
      <c r="I51" s="127">
        <v>4324.7851876480299</v>
      </c>
      <c r="J51" s="127">
        <v>3734.64554948049</v>
      </c>
      <c r="K51" s="141">
        <v>3007.1270948573301</v>
      </c>
      <c r="L51" s="139">
        <v>3971.3867108482</v>
      </c>
      <c r="M51" s="39">
        <f t="shared" si="0"/>
        <v>24086.583400862852</v>
      </c>
      <c r="U51" s="133"/>
    </row>
    <row r="52" spans="1:21" ht="15" customHeight="1" x14ac:dyDescent="0.25">
      <c r="A52" s="3">
        <v>42</v>
      </c>
      <c r="B52" s="59" t="s">
        <v>136</v>
      </c>
      <c r="C52" s="29">
        <v>6</v>
      </c>
      <c r="D52" s="33" t="s">
        <v>166</v>
      </c>
      <c r="E52" s="60">
        <v>6869.2</v>
      </c>
      <c r="F52" s="61">
        <v>2.69755219594519E-4</v>
      </c>
      <c r="G52" s="38">
        <v>321.92482162363802</v>
      </c>
      <c r="H52" s="133">
        <v>642.00285855064999</v>
      </c>
      <c r="I52" s="127">
        <v>460.70798255836598</v>
      </c>
      <c r="J52" s="127">
        <v>397.84196024021497</v>
      </c>
      <c r="K52" s="141">
        <v>320.34133420664898</v>
      </c>
      <c r="L52" s="139">
        <v>423.06137302255399</v>
      </c>
      <c r="M52" s="39">
        <f t="shared" si="0"/>
        <v>2565.8803302020724</v>
      </c>
      <c r="U52" s="133"/>
    </row>
    <row r="53" spans="1:21" ht="15" customHeight="1" x14ac:dyDescent="0.25">
      <c r="A53" s="3">
        <v>43</v>
      </c>
      <c r="B53" s="59" t="s">
        <v>137</v>
      </c>
      <c r="C53" s="29">
        <v>1</v>
      </c>
      <c r="D53" s="33" t="s">
        <v>166</v>
      </c>
      <c r="E53" s="60">
        <v>8488.1299999999992</v>
      </c>
      <c r="F53" s="61">
        <v>3.3333100973866303E-4</v>
      </c>
      <c r="G53" s="38">
        <v>397.79592036456302</v>
      </c>
      <c r="H53" s="133">
        <v>793.30980663680305</v>
      </c>
      <c r="I53" s="127">
        <v>569.28743492592196</v>
      </c>
      <c r="J53" s="127">
        <v>491.60517643594198</v>
      </c>
      <c r="K53" s="141">
        <v>395.83923733760599</v>
      </c>
      <c r="L53" s="139">
        <v>522.76828920310004</v>
      </c>
      <c r="M53" s="39">
        <f t="shared" si="0"/>
        <v>3170.605864903936</v>
      </c>
      <c r="U53" s="133"/>
    </row>
    <row r="54" spans="1:21" ht="15" customHeight="1" x14ac:dyDescent="0.25">
      <c r="A54" s="3">
        <v>44</v>
      </c>
      <c r="B54" s="59" t="s">
        <v>138</v>
      </c>
      <c r="C54" s="29">
        <v>6</v>
      </c>
      <c r="D54" s="33" t="s">
        <v>166</v>
      </c>
      <c r="E54" s="60">
        <v>4893.68</v>
      </c>
      <c r="F54" s="61">
        <v>1.9217605005318001E-4</v>
      </c>
      <c r="G54" s="38">
        <v>229.34214480334899</v>
      </c>
      <c r="H54" s="133">
        <v>457.36862354162702</v>
      </c>
      <c r="I54" s="127">
        <v>328.21251966549602</v>
      </c>
      <c r="J54" s="127">
        <v>283.42619868228201</v>
      </c>
      <c r="K54" s="141">
        <v>228.21405409369299</v>
      </c>
      <c r="L54" s="139">
        <v>301.39273567999402</v>
      </c>
      <c r="M54" s="39">
        <f t="shared" si="0"/>
        <v>1827.9562764664411</v>
      </c>
      <c r="U54" s="133"/>
    </row>
    <row r="55" spans="1:21" ht="15" customHeight="1" x14ac:dyDescent="0.25">
      <c r="A55" s="3">
        <v>45</v>
      </c>
      <c r="B55" s="59" t="s">
        <v>139</v>
      </c>
      <c r="C55" s="29">
        <v>8</v>
      </c>
      <c r="D55" s="33" t="s">
        <v>165</v>
      </c>
      <c r="E55" s="60">
        <v>179154.8</v>
      </c>
      <c r="F55" s="61">
        <v>7.0354542618372099E-3</v>
      </c>
      <c r="G55" s="38">
        <v>8396.0835370958193</v>
      </c>
      <c r="H55" s="133">
        <v>16744.001298996998</v>
      </c>
      <c r="I55" s="127">
        <v>12015.670889426399</v>
      </c>
      <c r="J55" s="127">
        <v>10376.069530432</v>
      </c>
      <c r="K55" s="141">
        <v>8354.7847873879491</v>
      </c>
      <c r="L55" s="139">
        <v>11033.8140790166</v>
      </c>
      <c r="M55" s="39">
        <f t="shared" si="0"/>
        <v>66920.424122355762</v>
      </c>
      <c r="U55" s="133"/>
    </row>
    <row r="56" spans="1:21" ht="15" customHeight="1" x14ac:dyDescent="0.25">
      <c r="A56" s="3">
        <v>46</v>
      </c>
      <c r="B56" s="59" t="s">
        <v>140</v>
      </c>
      <c r="C56" s="29">
        <v>1</v>
      </c>
      <c r="D56" s="29" t="s">
        <v>166</v>
      </c>
      <c r="E56" s="60">
        <v>10056.24</v>
      </c>
      <c r="F56" s="61">
        <v>3.9491108564245999E-4</v>
      </c>
      <c r="G56" s="38">
        <v>471.28534155425598</v>
      </c>
      <c r="H56" s="133">
        <v>939.86706257954199</v>
      </c>
      <c r="I56" s="127">
        <v>674.45845841185906</v>
      </c>
      <c r="J56" s="127">
        <v>582.42506176062102</v>
      </c>
      <c r="K56" s="141">
        <v>468.96717793953701</v>
      </c>
      <c r="L56" s="139">
        <v>619.345295208224</v>
      </c>
      <c r="M56" s="39">
        <f t="shared" si="0"/>
        <v>3756.3483974540395</v>
      </c>
      <c r="U56" s="133"/>
    </row>
    <row r="57" spans="1:21" ht="15" customHeight="1" x14ac:dyDescent="0.25">
      <c r="A57" s="3">
        <v>47</v>
      </c>
      <c r="B57" s="59" t="s">
        <v>141</v>
      </c>
      <c r="C57" s="29">
        <v>5</v>
      </c>
      <c r="D57" s="33" t="s">
        <v>166</v>
      </c>
      <c r="E57" s="60">
        <v>21202.86</v>
      </c>
      <c r="F57" s="61">
        <v>8.3264166938389495E-4</v>
      </c>
      <c r="G57" s="38">
        <v>993.67130428739597</v>
      </c>
      <c r="H57" s="133">
        <v>1981.64221880994</v>
      </c>
      <c r="I57" s="127">
        <v>1422.0472333120999</v>
      </c>
      <c r="J57" s="127">
        <v>1228.00142448885</v>
      </c>
      <c r="K57" s="141">
        <v>988.78362275036204</v>
      </c>
      <c r="L57" s="139">
        <v>1305.84508583314</v>
      </c>
      <c r="M57" s="39">
        <f t="shared" si="0"/>
        <v>7919.9908894817872</v>
      </c>
      <c r="U57" s="133"/>
    </row>
    <row r="58" spans="1:21" ht="15" customHeight="1" x14ac:dyDescent="0.25">
      <c r="A58" s="3">
        <v>48</v>
      </c>
      <c r="B58" s="59" t="s">
        <v>142</v>
      </c>
      <c r="C58" s="29">
        <v>1</v>
      </c>
      <c r="D58" s="33" t="s">
        <v>166</v>
      </c>
      <c r="E58" s="60">
        <v>11255.33</v>
      </c>
      <c r="F58" s="61">
        <v>4.4199965290845798E-4</v>
      </c>
      <c r="G58" s="38">
        <v>527.48065314231496</v>
      </c>
      <c r="H58" s="133">
        <v>1051.9353103608701</v>
      </c>
      <c r="I58" s="127">
        <v>754.87980803130699</v>
      </c>
      <c r="J58" s="127">
        <v>651.87249612043604</v>
      </c>
      <c r="K58" s="141">
        <v>524.88607539977295</v>
      </c>
      <c r="L58" s="139">
        <v>693.19503925085098</v>
      </c>
      <c r="M58" s="39">
        <f t="shared" si="0"/>
        <v>4204.249382305552</v>
      </c>
      <c r="U58" s="133"/>
    </row>
    <row r="59" spans="1:21" ht="15" customHeight="1" x14ac:dyDescent="0.25">
      <c r="A59" s="3">
        <v>49</v>
      </c>
      <c r="B59" s="59" t="s">
        <v>143</v>
      </c>
      <c r="C59" s="29">
        <v>6</v>
      </c>
      <c r="D59" s="29" t="s">
        <v>165</v>
      </c>
      <c r="E59" s="60">
        <v>156650.20800000001</v>
      </c>
      <c r="F59" s="61">
        <v>6.1516932479134603E-3</v>
      </c>
      <c r="G59" s="38">
        <v>7341.4066074223902</v>
      </c>
      <c r="H59" s="133">
        <v>14640.6978001156</v>
      </c>
      <c r="I59" s="127">
        <v>10506.318245942501</v>
      </c>
      <c r="J59" s="127">
        <v>9072.6759772255009</v>
      </c>
      <c r="K59" s="141">
        <v>7305.2956144047403</v>
      </c>
      <c r="L59" s="139">
        <v>9647.7977174559892</v>
      </c>
      <c r="M59" s="39">
        <f t="shared" si="0"/>
        <v>58514.191962566721</v>
      </c>
      <c r="U59" s="133"/>
    </row>
    <row r="60" spans="1:21" ht="15" customHeight="1" x14ac:dyDescent="0.25">
      <c r="A60" s="3">
        <v>50</v>
      </c>
      <c r="B60" s="59" t="s">
        <v>144</v>
      </c>
      <c r="C60" s="29">
        <v>4</v>
      </c>
      <c r="D60" s="33" t="s">
        <v>165</v>
      </c>
      <c r="E60" s="60">
        <v>12129.52</v>
      </c>
      <c r="F60" s="61">
        <v>4.7632931508415999E-4</v>
      </c>
      <c r="G60" s="38">
        <v>568.449537410522</v>
      </c>
      <c r="H60" s="133">
        <v>1133.6380528805801</v>
      </c>
      <c r="I60" s="127">
        <v>813.51055269920096</v>
      </c>
      <c r="J60" s="127">
        <v>702.50276794574199</v>
      </c>
      <c r="K60" s="141">
        <v>565.65344146133896</v>
      </c>
      <c r="L60" s="139">
        <v>747.03479084966705</v>
      </c>
      <c r="M60" s="39">
        <f t="shared" si="0"/>
        <v>4530.7891432470515</v>
      </c>
      <c r="U60" s="133"/>
    </row>
    <row r="61" spans="1:21" ht="15" customHeight="1" x14ac:dyDescent="0.25">
      <c r="A61" s="3">
        <v>51</v>
      </c>
      <c r="B61" s="59" t="s">
        <v>145</v>
      </c>
      <c r="C61" s="29">
        <v>1</v>
      </c>
      <c r="D61" s="33" t="s">
        <v>165</v>
      </c>
      <c r="E61" s="60">
        <v>2900.152</v>
      </c>
      <c r="F61" s="61">
        <v>1.1388970180188101E-4</v>
      </c>
      <c r="G61" s="38">
        <v>135.915523682734</v>
      </c>
      <c r="H61" s="133">
        <v>271.05134138347802</v>
      </c>
      <c r="I61" s="127">
        <v>194.50928449202399</v>
      </c>
      <c r="J61" s="127">
        <v>167.96747171061801</v>
      </c>
      <c r="K61" s="141">
        <v>135.24698088308401</v>
      </c>
      <c r="L61" s="139">
        <v>178.61501879317899</v>
      </c>
      <c r="M61" s="39">
        <f t="shared" si="0"/>
        <v>1083.305620945117</v>
      </c>
      <c r="U61" s="133"/>
    </row>
    <row r="62" spans="1:21" ht="15" customHeight="1" x14ac:dyDescent="0.25">
      <c r="A62" s="3">
        <v>52</v>
      </c>
      <c r="B62" s="59" t="s">
        <v>146</v>
      </c>
      <c r="C62" s="29">
        <v>4</v>
      </c>
      <c r="D62" s="33" t="s">
        <v>165</v>
      </c>
      <c r="E62" s="60">
        <v>24131.65</v>
      </c>
      <c r="F62" s="61">
        <v>9.4765599268154704E-4</v>
      </c>
      <c r="G62" s="38">
        <v>1130.9289468546699</v>
      </c>
      <c r="H62" s="133">
        <v>2255.37009863504</v>
      </c>
      <c r="I62" s="127">
        <v>1618.47722985276</v>
      </c>
      <c r="J62" s="127">
        <v>1397.62751700792</v>
      </c>
      <c r="K62" s="141">
        <v>1125.3661208885901</v>
      </c>
      <c r="L62" s="139">
        <v>1486.22386628715</v>
      </c>
      <c r="M62" s="39">
        <f t="shared" si="0"/>
        <v>9013.9937795261303</v>
      </c>
      <c r="U62" s="133"/>
    </row>
    <row r="63" spans="1:21" ht="15" customHeight="1" x14ac:dyDescent="0.25">
      <c r="A63" s="3">
        <v>53</v>
      </c>
      <c r="B63" s="59" t="s">
        <v>163</v>
      </c>
      <c r="C63" s="52">
        <v>8</v>
      </c>
      <c r="D63" s="30" t="s">
        <v>168</v>
      </c>
      <c r="E63" s="60">
        <v>12686446.4</v>
      </c>
      <c r="F63" s="61">
        <v>0.49819995552700402</v>
      </c>
      <c r="G63" s="38">
        <v>594549.87398210098</v>
      </c>
      <c r="H63" s="133">
        <v>1185688.9963386699</v>
      </c>
      <c r="I63" s="127">
        <v>850862.85546771798</v>
      </c>
      <c r="J63" s="127">
        <v>734758.15295207803</v>
      </c>
      <c r="K63" s="141">
        <v>591625.39540516201</v>
      </c>
      <c r="L63" s="139">
        <v>781334.86181229795</v>
      </c>
      <c r="M63" s="39">
        <f t="shared" si="0"/>
        <v>4738820.1359580271</v>
      </c>
      <c r="U63" s="133"/>
    </row>
    <row r="64" spans="1:21" ht="15" customHeight="1" x14ac:dyDescent="0.25">
      <c r="A64" s="3">
        <v>54</v>
      </c>
      <c r="B64" s="59" t="s">
        <v>148</v>
      </c>
      <c r="C64" s="29">
        <v>6</v>
      </c>
      <c r="D64" s="29" t="s">
        <v>166</v>
      </c>
      <c r="E64" s="60">
        <v>3303.15</v>
      </c>
      <c r="F64" s="61">
        <v>1.29715535084673E-4</v>
      </c>
      <c r="G64" s="38">
        <v>154.80201108515101</v>
      </c>
      <c r="H64" s="133">
        <v>308.71597015978301</v>
      </c>
      <c r="I64" s="127">
        <v>221.53781700746299</v>
      </c>
      <c r="J64" s="127">
        <v>191.30781910083601</v>
      </c>
      <c r="K64" s="141">
        <v>154.040569219806</v>
      </c>
      <c r="L64" s="139">
        <v>203.434923178747</v>
      </c>
      <c r="M64" s="39">
        <f t="shared" si="0"/>
        <v>1233.8391097517861</v>
      </c>
      <c r="U64" s="133"/>
    </row>
    <row r="65" spans="1:21" ht="15" customHeight="1" x14ac:dyDescent="0.25">
      <c r="A65" s="3">
        <v>55</v>
      </c>
      <c r="B65" s="59" t="s">
        <v>149</v>
      </c>
      <c r="C65" s="29">
        <v>2</v>
      </c>
      <c r="D65" s="29" t="s">
        <v>166</v>
      </c>
      <c r="E65" s="60">
        <v>3715.81</v>
      </c>
      <c r="F65" s="61">
        <v>1.4592079754869699E-4</v>
      </c>
      <c r="G65" s="38">
        <v>174.141307785089</v>
      </c>
      <c r="H65" s="133">
        <v>347.28361990204002</v>
      </c>
      <c r="I65" s="127">
        <v>249.214366836051</v>
      </c>
      <c r="J65" s="127">
        <v>215.20775844060299</v>
      </c>
      <c r="K65" s="141">
        <v>173.28473957060601</v>
      </c>
      <c r="L65" s="139">
        <v>228.84989234422301</v>
      </c>
      <c r="M65" s="39">
        <f t="shared" si="0"/>
        <v>1387.981684878612</v>
      </c>
      <c r="U65" s="133"/>
    </row>
    <row r="66" spans="1:21" ht="15" customHeight="1" x14ac:dyDescent="0.25">
      <c r="A66" s="3">
        <v>56</v>
      </c>
      <c r="B66" s="59" t="s">
        <v>150</v>
      </c>
      <c r="C66" s="29">
        <v>6</v>
      </c>
      <c r="D66" s="29" t="s">
        <v>166</v>
      </c>
      <c r="E66" s="60">
        <v>1154.76</v>
      </c>
      <c r="F66" s="61">
        <v>4.5347716965435099E-5</v>
      </c>
      <c r="G66" s="38">
        <v>54.117787663499797</v>
      </c>
      <c r="H66" s="133">
        <v>107.92511805449701</v>
      </c>
      <c r="I66" s="127">
        <v>77.448196287646098</v>
      </c>
      <c r="J66" s="127">
        <v>66.879983405198601</v>
      </c>
      <c r="K66" s="141">
        <v>53.851592483618198</v>
      </c>
      <c r="L66" s="139">
        <v>71.119541010820001</v>
      </c>
      <c r="M66" s="39">
        <f t="shared" si="0"/>
        <v>431.34221890527971</v>
      </c>
      <c r="U66" s="133"/>
    </row>
    <row r="67" spans="1:21" ht="15" customHeight="1" x14ac:dyDescent="0.25">
      <c r="A67" s="3">
        <v>57</v>
      </c>
      <c r="B67" s="32" t="s">
        <v>151</v>
      </c>
      <c r="C67" s="29">
        <v>7</v>
      </c>
      <c r="D67" s="29" t="s">
        <v>167</v>
      </c>
      <c r="E67" s="60">
        <v>2286946.2999999998</v>
      </c>
      <c r="F67" s="61">
        <v>8.9808959028325502E-2</v>
      </c>
      <c r="G67" s="38">
        <v>107177.659653284</v>
      </c>
      <c r="H67" s="133">
        <v>213740.47370171701</v>
      </c>
      <c r="I67" s="127">
        <v>153382.40495142399</v>
      </c>
      <c r="J67" s="127">
        <v>132452.57074420701</v>
      </c>
      <c r="K67" s="141">
        <v>106650.472980982</v>
      </c>
      <c r="L67" s="139">
        <v>140848.80942567499</v>
      </c>
      <c r="M67" s="39">
        <f t="shared" si="0"/>
        <v>854252.39145728899</v>
      </c>
      <c r="U67" s="133"/>
    </row>
    <row r="68" spans="1:21" ht="15" customHeight="1" x14ac:dyDescent="0.25">
      <c r="A68" s="3">
        <v>58</v>
      </c>
      <c r="B68" s="32" t="s">
        <v>152</v>
      </c>
      <c r="C68" s="29">
        <v>7</v>
      </c>
      <c r="D68" s="29" t="s">
        <v>165</v>
      </c>
      <c r="E68" s="60">
        <v>8770.15</v>
      </c>
      <c r="F68" s="61">
        <v>3.44406006394758E-4</v>
      </c>
      <c r="G68" s="38">
        <v>411.01277795995901</v>
      </c>
      <c r="H68" s="133">
        <v>819.66770073923897</v>
      </c>
      <c r="I68" s="127">
        <v>588.20213609070299</v>
      </c>
      <c r="J68" s="127">
        <v>507.93886735001399</v>
      </c>
      <c r="K68" s="141">
        <v>408.99108370588198</v>
      </c>
      <c r="L68" s="139">
        <v>540.1373814438</v>
      </c>
      <c r="M68" s="39">
        <f t="shared" si="0"/>
        <v>3275.9499472895968</v>
      </c>
      <c r="U68" s="133"/>
    </row>
    <row r="69" spans="1:21" ht="15" customHeight="1" x14ac:dyDescent="0.25">
      <c r="A69" s="3">
        <v>59</v>
      </c>
      <c r="B69" s="32" t="s">
        <v>153</v>
      </c>
      <c r="C69" s="29">
        <v>1</v>
      </c>
      <c r="D69" s="29" t="s">
        <v>166</v>
      </c>
      <c r="E69" s="60">
        <v>23429.632000000001</v>
      </c>
      <c r="F69" s="61">
        <v>9.2008756844738496E-4</v>
      </c>
      <c r="G69" s="38">
        <v>1098.0288974418399</v>
      </c>
      <c r="H69" s="133">
        <v>2189.7587373769602</v>
      </c>
      <c r="I69" s="127">
        <v>1571.3938290929</v>
      </c>
      <c r="J69" s="127">
        <v>1356.9688934063399</v>
      </c>
      <c r="K69" s="141">
        <v>1092.62790060717</v>
      </c>
      <c r="L69" s="139">
        <v>1442.9878709796201</v>
      </c>
      <c r="M69" s="39">
        <f t="shared" si="0"/>
        <v>8751.7661289048301</v>
      </c>
      <c r="U69" s="133"/>
    </row>
    <row r="70" spans="1:21" ht="15" customHeight="1" x14ac:dyDescent="0.25">
      <c r="A70" s="3">
        <v>60</v>
      </c>
      <c r="B70" s="32" t="s">
        <v>154</v>
      </c>
      <c r="C70" s="29">
        <v>8</v>
      </c>
      <c r="D70" s="29" t="s">
        <v>165</v>
      </c>
      <c r="E70" s="60">
        <v>371773.72</v>
      </c>
      <c r="F70" s="61">
        <v>1.4599647917962999E-2</v>
      </c>
      <c r="G70" s="38">
        <v>17423.1625946772</v>
      </c>
      <c r="H70" s="133">
        <v>34746.3738097608</v>
      </c>
      <c r="I70" s="127">
        <v>24934.362154169201</v>
      </c>
      <c r="J70" s="127">
        <v>21531.937566324599</v>
      </c>
      <c r="K70" s="141">
        <v>17337.461347430399</v>
      </c>
      <c r="L70" s="139">
        <v>22896.858504178399</v>
      </c>
      <c r="M70" s="39">
        <f t="shared" si="0"/>
        <v>138870.15597654061</v>
      </c>
      <c r="U70" s="133"/>
    </row>
    <row r="71" spans="1:21" ht="15" customHeight="1" x14ac:dyDescent="0.25">
      <c r="A71" s="3">
        <v>61</v>
      </c>
      <c r="B71" s="32" t="s">
        <v>155</v>
      </c>
      <c r="C71" s="29" t="s">
        <v>166</v>
      </c>
      <c r="D71" s="29" t="s">
        <v>166</v>
      </c>
      <c r="E71" s="60">
        <v>31937.65</v>
      </c>
      <c r="F71" s="61">
        <v>1.2541995849710201E-3</v>
      </c>
      <c r="G71" s="38">
        <v>1496.7568682420399</v>
      </c>
      <c r="H71" s="133">
        <v>2984.9272979954198</v>
      </c>
      <c r="I71" s="127">
        <v>2142.0151253647</v>
      </c>
      <c r="J71" s="127">
        <v>1849.72591880654</v>
      </c>
      <c r="K71" s="141">
        <v>1489.39460380029</v>
      </c>
      <c r="L71" s="139">
        <v>1966.9810254634899</v>
      </c>
      <c r="M71" s="39">
        <f t="shared" si="0"/>
        <v>11929.80083967248</v>
      </c>
      <c r="U71" s="133"/>
    </row>
    <row r="72" spans="1:21" ht="15" customHeight="1" x14ac:dyDescent="0.25">
      <c r="A72" s="3">
        <v>62</v>
      </c>
      <c r="B72" s="32" t="s">
        <v>156</v>
      </c>
      <c r="C72" s="29">
        <v>7</v>
      </c>
      <c r="D72" s="29" t="s">
        <v>166</v>
      </c>
      <c r="E72" s="60">
        <v>20923.54</v>
      </c>
      <c r="F72" s="61">
        <v>8.2167270240999103E-4</v>
      </c>
      <c r="G72" s="38">
        <v>980.58098209908906</v>
      </c>
      <c r="H72" s="133">
        <v>1955.5366696265701</v>
      </c>
      <c r="I72" s="127">
        <v>1403.3136175070299</v>
      </c>
      <c r="J72" s="127">
        <v>1211.8241088867001</v>
      </c>
      <c r="K72" s="141">
        <v>975.75768938539898</v>
      </c>
      <c r="L72" s="139">
        <v>1288.6422816182901</v>
      </c>
      <c r="M72" s="39">
        <f t="shared" si="0"/>
        <v>7815.6553491230788</v>
      </c>
      <c r="U72" s="133"/>
    </row>
    <row r="73" spans="1:21" ht="15" customHeight="1" x14ac:dyDescent="0.25">
      <c r="A73" s="3">
        <v>63</v>
      </c>
      <c r="B73" s="32" t="s">
        <v>157</v>
      </c>
      <c r="C73" s="29">
        <v>7</v>
      </c>
      <c r="D73" s="29" t="s">
        <v>167</v>
      </c>
      <c r="E73" s="60">
        <v>5425692.9000000004</v>
      </c>
      <c r="F73" s="61">
        <v>0.21306833105629799</v>
      </c>
      <c r="G73" s="38">
        <v>254274.91105472899</v>
      </c>
      <c r="H73" s="133">
        <v>507091.12435479602</v>
      </c>
      <c r="I73" s="127">
        <v>363893.90757879399</v>
      </c>
      <c r="J73" s="127">
        <v>314238.673935453</v>
      </c>
      <c r="K73" s="141">
        <v>253024.18077527799</v>
      </c>
      <c r="L73" s="139">
        <v>334158.43007522298</v>
      </c>
      <c r="M73" s="39">
        <f t="shared" si="0"/>
        <v>2026681.2277742731</v>
      </c>
      <c r="U73" s="133"/>
    </row>
    <row r="74" spans="1:21" ht="15" customHeight="1" x14ac:dyDescent="0.25">
      <c r="A74" s="3">
        <v>64</v>
      </c>
      <c r="B74" s="32" t="s">
        <v>158</v>
      </c>
      <c r="C74" s="29">
        <v>7</v>
      </c>
      <c r="D74" s="29" t="s">
        <v>166</v>
      </c>
      <c r="E74" s="60">
        <v>4449.33</v>
      </c>
      <c r="F74" s="61">
        <v>1.7472631328225701E-4</v>
      </c>
      <c r="G74" s="38">
        <v>208.51769734389799</v>
      </c>
      <c r="H74" s="133">
        <v>415.83919213811799</v>
      </c>
      <c r="I74" s="127">
        <v>298.41056426314799</v>
      </c>
      <c r="J74" s="127">
        <v>257.69087651481902</v>
      </c>
      <c r="K74" s="141">
        <v>207.49203815956301</v>
      </c>
      <c r="L74" s="139">
        <v>274.02603779631397</v>
      </c>
      <c r="M74" s="39">
        <f t="shared" si="0"/>
        <v>1661.9764062158602</v>
      </c>
      <c r="U74" s="133"/>
    </row>
    <row r="75" spans="1:21" ht="15" customHeight="1" x14ac:dyDescent="0.25">
      <c r="A75" s="3">
        <v>65</v>
      </c>
      <c r="B75" s="32" t="s">
        <v>159</v>
      </c>
      <c r="C75" s="29">
        <v>4</v>
      </c>
      <c r="D75" s="29" t="s">
        <v>166</v>
      </c>
      <c r="E75" s="60">
        <v>12367.49</v>
      </c>
      <c r="F75" s="61">
        <v>4.85674457110438E-4</v>
      </c>
      <c r="G75" s="38">
        <v>579.60199327172495</v>
      </c>
      <c r="H75" s="133">
        <v>1155.8789863589</v>
      </c>
      <c r="I75" s="127">
        <v>829.47087975466798</v>
      </c>
      <c r="J75" s="127">
        <v>716.28522460421198</v>
      </c>
      <c r="K75" s="141">
        <v>576.75104049778497</v>
      </c>
      <c r="L75" s="139">
        <v>761.69092474272202</v>
      </c>
      <c r="M75" s="39">
        <f t="shared" si="0"/>
        <v>4619.6790492300115</v>
      </c>
      <c r="U75" s="133"/>
    </row>
    <row r="76" spans="1:21" ht="15" customHeight="1" x14ac:dyDescent="0.25">
      <c r="A76" s="3">
        <v>66</v>
      </c>
      <c r="B76" s="32" t="s">
        <v>147</v>
      </c>
      <c r="C76" s="29">
        <v>1</v>
      </c>
      <c r="D76" s="29" t="s">
        <v>165</v>
      </c>
      <c r="E76" s="60">
        <v>5273.68</v>
      </c>
      <c r="F76" s="61">
        <v>2.0709874606522199E-4</v>
      </c>
      <c r="G76" s="38">
        <v>247.150831727152</v>
      </c>
      <c r="H76" s="133">
        <v>492.88383437392901</v>
      </c>
      <c r="I76" s="127">
        <v>353.69860732813203</v>
      </c>
      <c r="J76" s="127">
        <v>305.434575915626</v>
      </c>
      <c r="K76" s="141">
        <v>245.93514344886199</v>
      </c>
      <c r="L76" s="139">
        <v>324.79623561427599</v>
      </c>
      <c r="M76" s="39">
        <f t="shared" ref="M76:M79" si="1">SUM(G76:L76)</f>
        <v>1969.899228407977</v>
      </c>
      <c r="U76" s="133"/>
    </row>
    <row r="77" spans="1:21" ht="15" customHeight="1" x14ac:dyDescent="0.25">
      <c r="A77" s="3">
        <v>67</v>
      </c>
      <c r="B77" s="32" t="s">
        <v>160</v>
      </c>
      <c r="C77" s="29">
        <v>2</v>
      </c>
      <c r="D77" s="29" t="s">
        <v>165</v>
      </c>
      <c r="E77" s="60">
        <v>10278.58</v>
      </c>
      <c r="F77" s="61">
        <v>4.0364243361961098E-4</v>
      </c>
      <c r="G77" s="38">
        <v>481.70529800330399</v>
      </c>
      <c r="H77" s="133">
        <v>960.64719935968401</v>
      </c>
      <c r="I77" s="127">
        <v>689.37050244057104</v>
      </c>
      <c r="J77" s="127">
        <v>595.30227911341399</v>
      </c>
      <c r="K77" s="141">
        <v>479.335880590138</v>
      </c>
      <c r="L77" s="139">
        <v>633.03880619608799</v>
      </c>
      <c r="M77" s="39">
        <f t="shared" si="1"/>
        <v>3839.3999657031991</v>
      </c>
      <c r="U77" s="133"/>
    </row>
    <row r="78" spans="1:21" ht="15" customHeight="1" x14ac:dyDescent="0.25">
      <c r="A78" s="3">
        <v>68</v>
      </c>
      <c r="B78" s="32" t="s">
        <v>161</v>
      </c>
      <c r="C78" s="29">
        <v>4</v>
      </c>
      <c r="D78" s="29" t="s">
        <v>166</v>
      </c>
      <c r="E78" s="60">
        <v>1247.29</v>
      </c>
      <c r="F78" s="61">
        <v>4.89813934443673E-5</v>
      </c>
      <c r="G78" s="38">
        <v>58.4542029294456</v>
      </c>
      <c r="H78" s="133">
        <v>116.57307189216201</v>
      </c>
      <c r="I78" s="127">
        <v>83.654058633497996</v>
      </c>
      <c r="J78" s="127">
        <v>72.239023261517701</v>
      </c>
      <c r="K78" s="141">
        <v>58.166677741601802</v>
      </c>
      <c r="L78" s="139">
        <v>76.818293244817696</v>
      </c>
      <c r="M78" s="39">
        <f t="shared" si="1"/>
        <v>465.90532770304276</v>
      </c>
      <c r="U78" s="133"/>
    </row>
    <row r="79" spans="1:21" ht="15" customHeight="1" x14ac:dyDescent="0.25">
      <c r="A79" s="3">
        <v>69</v>
      </c>
      <c r="B79" s="32" t="s">
        <v>162</v>
      </c>
      <c r="C79" s="29">
        <v>1</v>
      </c>
      <c r="D79" s="29" t="s">
        <v>166</v>
      </c>
      <c r="E79" s="60">
        <v>5684.0219999999999</v>
      </c>
      <c r="F79" s="61">
        <v>2.23212980083573E-4</v>
      </c>
      <c r="G79" s="89">
        <v>266.38149543685398</v>
      </c>
      <c r="H79" s="133">
        <v>531.23484133010902</v>
      </c>
      <c r="I79" s="127">
        <v>381.21969202197801</v>
      </c>
      <c r="J79" s="127">
        <v>329.20026415426901</v>
      </c>
      <c r="K79" s="141">
        <v>265.071215154595</v>
      </c>
      <c r="L79" s="139">
        <v>350.06844343015302</v>
      </c>
      <c r="M79" s="39">
        <f t="shared" si="1"/>
        <v>2123.1759515279582</v>
      </c>
      <c r="U79" s="133"/>
    </row>
    <row r="80" spans="1:21" s="37" customFormat="1" ht="20.100000000000001" customHeight="1" x14ac:dyDescent="0.25">
      <c r="A80" s="80"/>
      <c r="B80" s="80"/>
      <c r="C80" s="80"/>
      <c r="D80" s="80" t="s">
        <v>21</v>
      </c>
      <c r="E80" s="147">
        <v>24405826.710000001</v>
      </c>
      <c r="F80" s="90"/>
      <c r="G80" s="82">
        <f t="shared" ref="G80:M80" si="2">SUM(G11:G79)</f>
        <v>1143778.2288403786</v>
      </c>
      <c r="H80" s="83">
        <f t="shared" si="2"/>
        <v>2280994.950187474</v>
      </c>
      <c r="I80" s="83">
        <f t="shared" si="2"/>
        <v>1636865.8919978712</v>
      </c>
      <c r="J80" s="83">
        <f t="shared" si="2"/>
        <v>1413506.9496875482</v>
      </c>
      <c r="K80" s="83">
        <f t="shared" si="2"/>
        <v>1138152.1996822029</v>
      </c>
      <c r="L80" s="83">
        <f t="shared" si="2"/>
        <v>1503109.9046230994</v>
      </c>
      <c r="M80" s="83">
        <f t="shared" si="2"/>
        <v>9116408.1250185724</v>
      </c>
      <c r="U80" s="133"/>
    </row>
    <row r="81" spans="1:21" s="37" customFormat="1" ht="20.100000000000001" customHeight="1" x14ac:dyDescent="0.25">
      <c r="A81" s="80"/>
      <c r="B81" s="88"/>
      <c r="C81" s="80"/>
      <c r="D81" s="80" t="s">
        <v>22</v>
      </c>
      <c r="E81" s="85">
        <v>1058740.8</v>
      </c>
      <c r="F81" s="81"/>
      <c r="G81" s="143">
        <v>49617.85</v>
      </c>
      <c r="H81" s="135">
        <v>98951.059812525753</v>
      </c>
      <c r="I81" s="83">
        <v>71008.318002129789</v>
      </c>
      <c r="J81" s="135">
        <v>61318.96</v>
      </c>
      <c r="K81" s="135">
        <v>49373.79</v>
      </c>
      <c r="L81" s="144">
        <v>65205.89</v>
      </c>
      <c r="M81" s="84">
        <f>SUM(G81:L81)</f>
        <v>395475.86781465553</v>
      </c>
      <c r="U81" s="133"/>
    </row>
    <row r="82" spans="1:21" x14ac:dyDescent="0.25">
      <c r="A82" s="64"/>
      <c r="B82" s="86"/>
      <c r="C82" s="80"/>
      <c r="D82" s="80" t="s">
        <v>33</v>
      </c>
      <c r="E82" s="87">
        <f>SUM(E80:E81)</f>
        <v>25464567.510000002</v>
      </c>
      <c r="F82" s="81"/>
      <c r="G82" s="134">
        <f t="shared" ref="G82:M82" si="3">SUM(G80:G81)</f>
        <v>1193396.0788403787</v>
      </c>
      <c r="H82" s="134">
        <f t="shared" si="3"/>
        <v>2379946.0099999998</v>
      </c>
      <c r="I82" s="134">
        <f t="shared" si="3"/>
        <v>1707874.2100000009</v>
      </c>
      <c r="J82" s="134">
        <f t="shared" si="3"/>
        <v>1474825.9096875482</v>
      </c>
      <c r="K82" s="134">
        <f t="shared" si="3"/>
        <v>1187525.9896822029</v>
      </c>
      <c r="L82" s="134">
        <f t="shared" si="3"/>
        <v>1568315.7946230993</v>
      </c>
      <c r="M82" s="134">
        <f t="shared" si="3"/>
        <v>9511883.9928332288</v>
      </c>
      <c r="N82" s="134"/>
      <c r="U82" s="133"/>
    </row>
    <row r="83" spans="1:21" x14ac:dyDescent="0.25">
      <c r="A83" s="31"/>
      <c r="F83" s="65"/>
      <c r="G83" s="145"/>
      <c r="K83" s="140"/>
      <c r="M83" s="35"/>
      <c r="U83" s="133"/>
    </row>
    <row r="84" spans="1:21" ht="15" customHeight="1" x14ac:dyDescent="0.25">
      <c r="A84" s="31"/>
      <c r="B84" s="34" t="s">
        <v>30</v>
      </c>
      <c r="F84" s="65"/>
      <c r="K84" s="140"/>
      <c r="M84" s="35"/>
      <c r="U84" s="133"/>
    </row>
    <row r="85" spans="1:21" ht="15" customHeight="1" x14ac:dyDescent="0.25">
      <c r="A85" s="31"/>
      <c r="F85" s="65"/>
      <c r="G85" s="186"/>
      <c r="K85" s="140"/>
      <c r="M85" s="35"/>
      <c r="U85" s="133"/>
    </row>
    <row r="86" spans="1:21" ht="15" customHeight="1" x14ac:dyDescent="0.25">
      <c r="A86" s="31"/>
      <c r="F86" s="65"/>
      <c r="K86" s="140"/>
      <c r="M86" s="35"/>
      <c r="U86" s="133"/>
    </row>
    <row r="87" spans="1:21" ht="15" customHeight="1" x14ac:dyDescent="0.25">
      <c r="A87" s="31"/>
      <c r="F87" s="65"/>
      <c r="K87" s="140"/>
      <c r="M87" s="35"/>
      <c r="U87" s="133"/>
    </row>
    <row r="88" spans="1:21" ht="15" customHeight="1" x14ac:dyDescent="0.25">
      <c r="A88" s="31"/>
      <c r="F88" s="65"/>
      <c r="K88" s="140"/>
      <c r="M88" s="35"/>
      <c r="U88" s="133"/>
    </row>
    <row r="89" spans="1:21" ht="15" customHeight="1" x14ac:dyDescent="0.25">
      <c r="A89" s="31"/>
      <c r="F89" s="65"/>
      <c r="K89" s="140"/>
      <c r="M89" s="35"/>
      <c r="U89" s="133"/>
    </row>
    <row r="90" spans="1:21" ht="15" customHeight="1" x14ac:dyDescent="0.25">
      <c r="A90" s="31"/>
      <c r="F90" s="65"/>
      <c r="K90" s="140"/>
      <c r="M90" s="35"/>
      <c r="U90" s="133"/>
    </row>
    <row r="91" spans="1:21" ht="15" customHeight="1" x14ac:dyDescent="0.25">
      <c r="A91" s="31"/>
      <c r="F91" s="65"/>
      <c r="K91" s="140"/>
      <c r="M91" s="35"/>
      <c r="U91" s="133"/>
    </row>
    <row r="92" spans="1:21" ht="15" customHeight="1" x14ac:dyDescent="0.25">
      <c r="A92" s="31"/>
      <c r="F92" s="65"/>
      <c r="K92" s="140"/>
      <c r="M92" s="35"/>
      <c r="U92" s="133"/>
    </row>
    <row r="93" spans="1:21" ht="15" customHeight="1" x14ac:dyDescent="0.25">
      <c r="A93" s="31"/>
      <c r="F93" s="65"/>
      <c r="K93" s="140"/>
      <c r="M93" s="35"/>
      <c r="U93" s="133"/>
    </row>
    <row r="94" spans="1:21" ht="15" customHeight="1" x14ac:dyDescent="0.25">
      <c r="A94" s="31"/>
      <c r="F94" s="65"/>
      <c r="K94" s="140"/>
      <c r="M94" s="35"/>
      <c r="U94" s="133"/>
    </row>
    <row r="95" spans="1:21" ht="15" customHeight="1" x14ac:dyDescent="0.25">
      <c r="A95" s="31"/>
      <c r="F95" s="65"/>
      <c r="K95" s="140"/>
      <c r="M95" s="35"/>
      <c r="U95" s="133"/>
    </row>
    <row r="96" spans="1:21" ht="15" customHeight="1" x14ac:dyDescent="0.25">
      <c r="A96" s="31"/>
      <c r="K96" s="140"/>
      <c r="M96" s="35"/>
      <c r="U96" s="131"/>
    </row>
    <row r="97" spans="1:13" ht="15" customHeight="1" x14ac:dyDescent="0.25">
      <c r="A97" s="31"/>
      <c r="E97" s="31"/>
      <c r="G97" s="31"/>
      <c r="K97" s="140"/>
      <c r="M97" s="35"/>
    </row>
    <row r="98" spans="1:13" ht="15" customHeight="1" x14ac:dyDescent="0.25">
      <c r="A98" s="31"/>
      <c r="C98" s="31"/>
      <c r="D98" s="31"/>
      <c r="E98" s="31"/>
      <c r="F98" s="31"/>
      <c r="G98" s="31"/>
      <c r="H98" s="31"/>
      <c r="I98" s="31"/>
      <c r="J98" s="31"/>
      <c r="K98" s="140"/>
      <c r="L98" s="31"/>
      <c r="M98" s="35"/>
    </row>
    <row r="99" spans="1:13" ht="15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140"/>
      <c r="L99" s="31"/>
      <c r="M99" s="35"/>
    </row>
    <row r="100" spans="1:13" ht="15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140"/>
      <c r="L100" s="31"/>
      <c r="M100" s="35"/>
    </row>
    <row r="101" spans="1:13" ht="15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140"/>
      <c r="L101" s="31"/>
      <c r="M101" s="35"/>
    </row>
    <row r="102" spans="1:13" ht="1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140"/>
      <c r="L102" s="31"/>
      <c r="M102" s="35"/>
    </row>
    <row r="103" spans="1:13" ht="1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140"/>
      <c r="L103" s="31"/>
      <c r="M103" s="35"/>
    </row>
    <row r="104" spans="1:13" ht="1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140"/>
      <c r="L104" s="31"/>
      <c r="M104" s="35"/>
    </row>
    <row r="105" spans="1:13" ht="1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140"/>
      <c r="L105" s="31"/>
      <c r="M105" s="35"/>
    </row>
    <row r="106" spans="1:13" ht="1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140"/>
      <c r="L106" s="31"/>
      <c r="M106" s="35"/>
    </row>
    <row r="107" spans="1:13" ht="1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140"/>
      <c r="L107" s="31"/>
      <c r="M107" s="35"/>
    </row>
    <row r="108" spans="1:13" ht="1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140"/>
      <c r="L108" s="31"/>
      <c r="M108" s="35"/>
    </row>
    <row r="109" spans="1:13" ht="1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140"/>
      <c r="L109" s="31"/>
      <c r="M109" s="35"/>
    </row>
    <row r="110" spans="1:13" ht="1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140"/>
      <c r="L110" s="31"/>
      <c r="M110" s="35"/>
    </row>
    <row r="111" spans="1:13" ht="1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140"/>
      <c r="L111" s="31"/>
      <c r="M111" s="35"/>
    </row>
    <row r="112" spans="1:13" ht="15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140"/>
      <c r="L112" s="31"/>
      <c r="M112" s="35"/>
    </row>
    <row r="113" spans="1:13" ht="15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140"/>
      <c r="L113" s="31"/>
      <c r="M113" s="35"/>
    </row>
    <row r="114" spans="1:13" ht="1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140"/>
      <c r="L114" s="31"/>
      <c r="M114" s="35"/>
    </row>
    <row r="115" spans="1:13" ht="1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140"/>
      <c r="L115" s="31"/>
      <c r="M115" s="35"/>
    </row>
    <row r="116" spans="1:13" ht="1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140"/>
      <c r="L116" s="31"/>
      <c r="M116" s="35"/>
    </row>
    <row r="117" spans="1:13" ht="1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140"/>
      <c r="L117" s="31"/>
      <c r="M117" s="35"/>
    </row>
    <row r="118" spans="1:13" ht="1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140"/>
      <c r="L118" s="31"/>
      <c r="M118" s="35"/>
    </row>
    <row r="119" spans="1:13" ht="1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140"/>
      <c r="L119" s="31"/>
      <c r="M119" s="35"/>
    </row>
    <row r="120" spans="1:13" ht="1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140"/>
      <c r="L120" s="31"/>
      <c r="M120" s="35"/>
    </row>
    <row r="121" spans="1:13" ht="1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140"/>
      <c r="L121" s="31"/>
      <c r="M121" s="35"/>
    </row>
    <row r="122" spans="1:13" ht="1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140"/>
      <c r="L122" s="31"/>
      <c r="M122" s="35"/>
    </row>
    <row r="123" spans="1:13" ht="1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140"/>
      <c r="L123" s="31"/>
      <c r="M123" s="35"/>
    </row>
    <row r="124" spans="1:13" ht="15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140"/>
      <c r="L124" s="31"/>
      <c r="M124" s="35"/>
    </row>
    <row r="125" spans="1:13" ht="1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140"/>
      <c r="L125" s="31"/>
      <c r="M125" s="35"/>
    </row>
    <row r="126" spans="1:13" ht="15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140"/>
      <c r="L126" s="31"/>
      <c r="M126" s="35"/>
    </row>
    <row r="127" spans="1:13" ht="1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140"/>
      <c r="L127" s="31"/>
      <c r="M127" s="35"/>
    </row>
    <row r="128" spans="1:13" ht="15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5"/>
    </row>
    <row r="129" spans="1:13" ht="15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5"/>
    </row>
    <row r="130" spans="1:13" ht="15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5"/>
    </row>
    <row r="131" spans="1:13" ht="15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5"/>
    </row>
    <row r="132" spans="1:13" ht="15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5"/>
    </row>
    <row r="133" spans="1:13" ht="1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5"/>
    </row>
    <row r="134" spans="1:13" ht="15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5"/>
    </row>
    <row r="135" spans="1:13" ht="15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5"/>
    </row>
    <row r="136" spans="1:13" ht="15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5"/>
    </row>
    <row r="137" spans="1:13" ht="15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5"/>
    </row>
    <row r="138" spans="1:13" ht="15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5"/>
    </row>
    <row r="139" spans="1:13" ht="15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5"/>
    </row>
    <row r="140" spans="1:13" ht="15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</row>
    <row r="141" spans="1:13" ht="1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</row>
    <row r="142" spans="1:13" ht="15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</row>
    <row r="143" spans="1:13" ht="1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</row>
    <row r="144" spans="1:13" ht="15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</row>
    <row r="145" spans="1:13" ht="15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</row>
    <row r="146" spans="1:13" ht="15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</row>
    <row r="147" spans="1:13" ht="1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</row>
    <row r="148" spans="1:13" ht="15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</row>
    <row r="149" spans="1:13" ht="15" customHeight="1" x14ac:dyDescent="0.25">
      <c r="A149" s="31"/>
      <c r="B149" s="31"/>
      <c r="C149" s="31"/>
      <c r="D149" s="31"/>
      <c r="F149" s="31"/>
      <c r="H149" s="31"/>
      <c r="I149" s="31"/>
      <c r="J149" s="31"/>
      <c r="K149" s="31"/>
      <c r="L149" s="31"/>
      <c r="M149" s="31"/>
    </row>
    <row r="150" spans="1:13" x14ac:dyDescent="0.25">
      <c r="B150" s="31"/>
    </row>
  </sheetData>
  <sheetProtection selectLockedCells="1" sort="0" selectUnlockedCells="1"/>
  <sortState ref="B10:D76">
    <sortCondition ref="B10:B76"/>
  </sortState>
  <mergeCells count="11">
    <mergeCell ref="A1:M1"/>
    <mergeCell ref="A2:M2"/>
    <mergeCell ref="A3:M3"/>
    <mergeCell ref="G10:L10"/>
    <mergeCell ref="A10:B10"/>
    <mergeCell ref="A5:F5"/>
    <mergeCell ref="M5:M7"/>
    <mergeCell ref="A6:F6"/>
    <mergeCell ref="A7:F7"/>
    <mergeCell ref="A8:F8"/>
    <mergeCell ref="A9:F9"/>
  </mergeCells>
  <printOptions horizontalCentered="1"/>
  <pageMargins left="0" right="0" top="0.25" bottom="0.5" header="0.25" footer="0.25"/>
  <pageSetup scale="76" orientation="landscape" r:id="rId1"/>
  <headerFooter>
    <oddFooter>&amp;C&amp;"-,Italic"&amp;10Page &amp;P of &amp;N&amp;R&amp;"-,Italic"&amp;10TF 2014 Oct, 01/07/2015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517"/>
  <sheetViews>
    <sheetView zoomScaleNormal="100" zoomScaleSheetLayoutView="100" workbookViewId="0">
      <selection activeCell="A6" sqref="A1:G7"/>
    </sheetView>
  </sheetViews>
  <sheetFormatPr defaultRowHeight="15" x14ac:dyDescent="0.25"/>
  <cols>
    <col min="1" max="1" width="8.140625" style="118" bestFit="1" customWidth="1"/>
    <col min="2" max="2" width="48.140625" customWidth="1"/>
    <col min="3" max="3" width="20.140625" customWidth="1"/>
    <col min="4" max="4" width="15.5703125" customWidth="1"/>
    <col min="5" max="5" width="10.28515625" customWidth="1"/>
    <col min="6" max="6" width="13.140625" customWidth="1"/>
    <col min="7" max="7" width="34.7109375" style="4" customWidth="1"/>
  </cols>
  <sheetData>
    <row r="1" spans="1:7" ht="15.75" customHeight="1" x14ac:dyDescent="0.25">
      <c r="A1" s="255"/>
      <c r="B1" s="255"/>
      <c r="C1" s="255"/>
      <c r="D1" s="255"/>
      <c r="E1" s="255"/>
      <c r="F1" s="255"/>
      <c r="G1" s="255"/>
    </row>
    <row r="2" spans="1:7" ht="15.75" x14ac:dyDescent="0.25">
      <c r="A2" s="256" t="s">
        <v>93</v>
      </c>
      <c r="B2" s="256"/>
      <c r="C2" s="256"/>
      <c r="D2" s="256"/>
      <c r="E2" s="256"/>
      <c r="F2" s="256"/>
      <c r="G2" s="256"/>
    </row>
    <row r="3" spans="1:7" s="1" customFormat="1" ht="12.95" customHeight="1" x14ac:dyDescent="0.2">
      <c r="A3" s="256" t="s">
        <v>170</v>
      </c>
      <c r="B3" s="256"/>
      <c r="C3" s="256"/>
      <c r="D3" s="256"/>
      <c r="E3" s="256"/>
      <c r="F3" s="256"/>
      <c r="G3" s="256"/>
    </row>
    <row r="4" spans="1:7" s="2" customFormat="1" ht="12.95" customHeight="1" x14ac:dyDescent="0.2">
      <c r="A4" s="255" t="s">
        <v>90</v>
      </c>
      <c r="B4" s="255"/>
      <c r="C4" s="255"/>
      <c r="D4" s="255"/>
      <c r="E4" s="255"/>
      <c r="F4" s="255"/>
      <c r="G4" s="255"/>
    </row>
    <row r="5" spans="1:7" s="1" customFormat="1" ht="15" customHeight="1" x14ac:dyDescent="0.25">
      <c r="A5" s="257"/>
      <c r="B5" s="258"/>
      <c r="C5" s="258"/>
      <c r="D5" s="259"/>
      <c r="E5" s="260"/>
      <c r="F5" s="261">
        <f>SUM(H17)</f>
        <v>0</v>
      </c>
      <c r="G5" s="262"/>
    </row>
    <row r="6" spans="1:7" s="1" customFormat="1" ht="15" customHeight="1" x14ac:dyDescent="0.2">
      <c r="A6" s="263"/>
      <c r="B6" s="264" t="s">
        <v>171</v>
      </c>
      <c r="C6" s="265"/>
      <c r="D6" s="265"/>
      <c r="E6" s="266" t="s">
        <v>172</v>
      </c>
      <c r="F6" s="267" t="s">
        <v>173</v>
      </c>
      <c r="G6" s="268" t="s">
        <v>174</v>
      </c>
    </row>
    <row r="7" spans="1:7" s="1" customFormat="1" ht="15" customHeight="1" x14ac:dyDescent="0.2">
      <c r="A7" s="263"/>
      <c r="B7" s="264"/>
      <c r="C7" s="265" t="s">
        <v>0</v>
      </c>
      <c r="D7" s="265" t="s">
        <v>1</v>
      </c>
      <c r="E7" s="266"/>
      <c r="F7" s="267"/>
      <c r="G7" s="268"/>
    </row>
    <row r="8" spans="1:7" s="1" customFormat="1" ht="15" customHeight="1" x14ac:dyDescent="0.25">
      <c r="A8" s="119">
        <v>1</v>
      </c>
      <c r="B8" s="92" t="s">
        <v>240</v>
      </c>
      <c r="C8" s="126" t="s">
        <v>393</v>
      </c>
      <c r="D8" s="126" t="s">
        <v>394</v>
      </c>
      <c r="E8" s="93" t="s">
        <v>178</v>
      </c>
      <c r="F8" s="94">
        <v>120.90999999999997</v>
      </c>
      <c r="G8" s="91" t="s">
        <v>226</v>
      </c>
    </row>
    <row r="9" spans="1:7" s="1" customFormat="1" ht="15" customHeight="1" x14ac:dyDescent="0.25">
      <c r="A9" s="119">
        <v>2</v>
      </c>
      <c r="B9" s="92" t="s">
        <v>175</v>
      </c>
      <c r="C9" s="98" t="s">
        <v>659</v>
      </c>
      <c r="D9" s="98" t="s">
        <v>660</v>
      </c>
      <c r="E9" s="93" t="s">
        <v>178</v>
      </c>
      <c r="F9" s="94">
        <v>165.64</v>
      </c>
      <c r="G9" s="91" t="s">
        <v>290</v>
      </c>
    </row>
    <row r="10" spans="1:7" s="1" customFormat="1" ht="15" customHeight="1" x14ac:dyDescent="0.25">
      <c r="A10" s="119">
        <v>3</v>
      </c>
      <c r="B10" s="92" t="s">
        <v>175</v>
      </c>
      <c r="C10" s="97" t="s">
        <v>844</v>
      </c>
      <c r="D10" s="98" t="s">
        <v>845</v>
      </c>
      <c r="E10" s="93" t="s">
        <v>178</v>
      </c>
      <c r="F10" s="94">
        <v>50919.030000000173</v>
      </c>
      <c r="G10" s="91" t="s">
        <v>184</v>
      </c>
    </row>
    <row r="11" spans="1:7" s="1" customFormat="1" ht="15" customHeight="1" x14ac:dyDescent="0.25">
      <c r="A11" s="119">
        <v>4</v>
      </c>
      <c r="B11" s="92" t="s">
        <v>175</v>
      </c>
      <c r="C11" s="99" t="s">
        <v>886</v>
      </c>
      <c r="D11" s="102" t="s">
        <v>887</v>
      </c>
      <c r="E11" s="93" t="s">
        <v>178</v>
      </c>
      <c r="F11" s="94">
        <v>3923.23</v>
      </c>
      <c r="G11" s="91" t="s">
        <v>232</v>
      </c>
    </row>
    <row r="12" spans="1:7" s="1" customFormat="1" ht="15" customHeight="1" x14ac:dyDescent="0.25">
      <c r="A12" s="119">
        <v>5</v>
      </c>
      <c r="B12" s="92" t="s">
        <v>175</v>
      </c>
      <c r="C12" s="102" t="s">
        <v>254</v>
      </c>
      <c r="D12" s="102" t="s">
        <v>255</v>
      </c>
      <c r="E12" s="107" t="s">
        <v>178</v>
      </c>
      <c r="F12" s="94">
        <v>1979.2200000000007</v>
      </c>
      <c r="G12" s="91" t="s">
        <v>197</v>
      </c>
    </row>
    <row r="13" spans="1:7" s="1" customFormat="1" ht="15" customHeight="1" x14ac:dyDescent="0.25">
      <c r="A13" s="119">
        <v>6</v>
      </c>
      <c r="B13" s="92" t="s">
        <v>268</v>
      </c>
      <c r="C13" s="98" t="s">
        <v>521</v>
      </c>
      <c r="D13" s="98" t="s">
        <v>522</v>
      </c>
      <c r="E13" s="123" t="s">
        <v>181</v>
      </c>
      <c r="F13" s="94">
        <v>783.76</v>
      </c>
      <c r="G13" s="91" t="s">
        <v>182</v>
      </c>
    </row>
    <row r="14" spans="1:7" s="1" customFormat="1" ht="15" customHeight="1" x14ac:dyDescent="0.25">
      <c r="A14" s="119">
        <v>7</v>
      </c>
      <c r="B14" s="92" t="s">
        <v>202</v>
      </c>
      <c r="C14" s="102" t="s">
        <v>521</v>
      </c>
      <c r="D14" s="102" t="s">
        <v>929</v>
      </c>
      <c r="E14" s="123" t="s">
        <v>178</v>
      </c>
      <c r="F14" s="94">
        <v>1784.7400000000002</v>
      </c>
      <c r="G14" s="91" t="s">
        <v>205</v>
      </c>
    </row>
    <row r="15" spans="1:7" s="1" customFormat="1" ht="15" customHeight="1" x14ac:dyDescent="0.25">
      <c r="A15" s="119">
        <v>8</v>
      </c>
      <c r="B15" s="92" t="s">
        <v>175</v>
      </c>
      <c r="C15" s="102" t="s">
        <v>230</v>
      </c>
      <c r="D15" s="102" t="s">
        <v>231</v>
      </c>
      <c r="E15" s="116" t="s">
        <v>178</v>
      </c>
      <c r="F15" s="94">
        <v>9051.760000000002</v>
      </c>
      <c r="G15" s="91" t="s">
        <v>232</v>
      </c>
    </row>
    <row r="16" spans="1:7" s="1" customFormat="1" ht="15" customHeight="1" x14ac:dyDescent="0.25">
      <c r="A16" s="119">
        <v>9</v>
      </c>
      <c r="B16" s="92" t="s">
        <v>221</v>
      </c>
      <c r="C16" s="99" t="s">
        <v>300</v>
      </c>
      <c r="D16" s="102" t="s">
        <v>301</v>
      </c>
      <c r="E16" s="116" t="s">
        <v>178</v>
      </c>
      <c r="F16" s="94">
        <v>285.22000000000003</v>
      </c>
      <c r="G16" s="91" t="s">
        <v>201</v>
      </c>
    </row>
    <row r="17" spans="1:17" s="1" customFormat="1" ht="15" customHeight="1" x14ac:dyDescent="0.25">
      <c r="A17" s="119">
        <v>10</v>
      </c>
      <c r="B17" s="92" t="s">
        <v>221</v>
      </c>
      <c r="C17" s="106" t="s">
        <v>300</v>
      </c>
      <c r="D17" s="99" t="s">
        <v>896</v>
      </c>
      <c r="E17" s="93" t="s">
        <v>178</v>
      </c>
      <c r="F17" s="94">
        <v>7993.2300000000014</v>
      </c>
      <c r="G17" s="91" t="s">
        <v>216</v>
      </c>
    </row>
    <row r="18" spans="1:17" s="1" customFormat="1" ht="15" customHeight="1" x14ac:dyDescent="0.25">
      <c r="A18" s="119">
        <v>11</v>
      </c>
      <c r="B18" s="92" t="s">
        <v>198</v>
      </c>
      <c r="C18" s="102" t="s">
        <v>217</v>
      </c>
      <c r="D18" s="102" t="s">
        <v>218</v>
      </c>
      <c r="E18" s="103" t="s">
        <v>181</v>
      </c>
      <c r="F18" s="94">
        <v>170.06</v>
      </c>
      <c r="G18" s="91" t="s">
        <v>210</v>
      </c>
    </row>
    <row r="19" spans="1:17" s="1" customFormat="1" ht="15" customHeight="1" x14ac:dyDescent="0.25">
      <c r="A19" s="119">
        <v>12</v>
      </c>
      <c r="B19" s="92" t="s">
        <v>221</v>
      </c>
      <c r="C19" s="98" t="s">
        <v>806</v>
      </c>
      <c r="D19" s="98" t="s">
        <v>807</v>
      </c>
      <c r="E19" s="108" t="s">
        <v>178</v>
      </c>
      <c r="F19" s="94">
        <v>906.06</v>
      </c>
      <c r="G19" s="91" t="s">
        <v>201</v>
      </c>
    </row>
    <row r="20" spans="1:17" s="1" customFormat="1" ht="15" customHeight="1" x14ac:dyDescent="0.25">
      <c r="A20" s="119">
        <v>13</v>
      </c>
      <c r="B20" s="92" t="s">
        <v>175</v>
      </c>
      <c r="C20" s="98" t="s">
        <v>571</v>
      </c>
      <c r="D20" s="98" t="s">
        <v>572</v>
      </c>
      <c r="E20" s="108" t="s">
        <v>178</v>
      </c>
      <c r="F20" s="94">
        <v>3093.2700000000004</v>
      </c>
      <c r="G20" s="91" t="s">
        <v>232</v>
      </c>
    </row>
    <row r="21" spans="1:17" s="1" customFormat="1" ht="15" customHeight="1" x14ac:dyDescent="0.25">
      <c r="A21" s="119">
        <v>14</v>
      </c>
      <c r="B21" s="92" t="s">
        <v>175</v>
      </c>
      <c r="C21" s="98" t="s">
        <v>325</v>
      </c>
      <c r="D21" s="98" t="s">
        <v>326</v>
      </c>
      <c r="E21" s="108" t="s">
        <v>178</v>
      </c>
      <c r="F21" s="94">
        <v>291.85000000000002</v>
      </c>
      <c r="G21" s="91" t="s">
        <v>327</v>
      </c>
    </row>
    <row r="22" spans="1:17" s="1" customFormat="1" ht="15" customHeight="1" x14ac:dyDescent="0.25">
      <c r="A22" s="119">
        <v>15</v>
      </c>
      <c r="B22" s="92" t="s">
        <v>221</v>
      </c>
      <c r="C22" s="102" t="s">
        <v>958</v>
      </c>
      <c r="D22" s="102" t="s">
        <v>791</v>
      </c>
      <c r="E22" s="101" t="s">
        <v>178</v>
      </c>
      <c r="F22" s="94">
        <v>9813.8700000000008</v>
      </c>
      <c r="G22" s="91" t="s">
        <v>851</v>
      </c>
    </row>
    <row r="23" spans="1:17" s="1" customFormat="1" ht="15" customHeight="1" x14ac:dyDescent="0.25">
      <c r="A23" s="119">
        <v>16</v>
      </c>
      <c r="B23" s="92" t="s">
        <v>268</v>
      </c>
      <c r="C23" s="98" t="s">
        <v>488</v>
      </c>
      <c r="D23" s="98" t="s">
        <v>489</v>
      </c>
      <c r="E23" s="108" t="s">
        <v>178</v>
      </c>
      <c r="F23" s="94">
        <v>2477.9899999999998</v>
      </c>
      <c r="G23" s="91" t="s">
        <v>182</v>
      </c>
    </row>
    <row r="24" spans="1:17" s="1" customFormat="1" ht="15" customHeight="1" x14ac:dyDescent="0.25">
      <c r="A24" s="119">
        <v>17</v>
      </c>
      <c r="B24" s="92" t="s">
        <v>349</v>
      </c>
      <c r="C24" s="99" t="s">
        <v>978</v>
      </c>
      <c r="D24" s="102" t="s">
        <v>979</v>
      </c>
      <c r="E24" s="101" t="s">
        <v>181</v>
      </c>
      <c r="F24" s="94">
        <v>322.64999999999998</v>
      </c>
      <c r="G24" s="114" t="s">
        <v>182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1" customFormat="1" ht="15" customHeight="1" x14ac:dyDescent="0.25">
      <c r="A25" s="119">
        <v>18</v>
      </c>
      <c r="B25" s="92" t="s">
        <v>237</v>
      </c>
      <c r="C25" s="98" t="s">
        <v>638</v>
      </c>
      <c r="D25" s="98" t="s">
        <v>639</v>
      </c>
      <c r="E25" s="108" t="s">
        <v>181</v>
      </c>
      <c r="F25" s="94">
        <v>2023.6100000000015</v>
      </c>
      <c r="G25" s="91" t="s">
        <v>205</v>
      </c>
    </row>
    <row r="26" spans="1:17" s="1" customFormat="1" ht="15" customHeight="1" x14ac:dyDescent="0.25">
      <c r="A26" s="119">
        <v>19</v>
      </c>
      <c r="B26" s="92" t="s">
        <v>240</v>
      </c>
      <c r="C26" s="99" t="s">
        <v>638</v>
      </c>
      <c r="D26" s="102" t="s">
        <v>900</v>
      </c>
      <c r="E26" s="108" t="s">
        <v>178</v>
      </c>
      <c r="F26" s="94">
        <v>110.73999999999998</v>
      </c>
      <c r="G26" s="91" t="s">
        <v>226</v>
      </c>
    </row>
    <row r="27" spans="1:17" s="1" customFormat="1" ht="15" customHeight="1" x14ac:dyDescent="0.25">
      <c r="A27" s="119">
        <v>20</v>
      </c>
      <c r="B27" s="92" t="s">
        <v>237</v>
      </c>
      <c r="C27" s="98" t="s">
        <v>694</v>
      </c>
      <c r="D27" s="98" t="s">
        <v>695</v>
      </c>
      <c r="E27" s="108" t="s">
        <v>178</v>
      </c>
      <c r="F27" s="94">
        <v>269.82000000000005</v>
      </c>
      <c r="G27" s="91" t="s">
        <v>205</v>
      </c>
    </row>
    <row r="28" spans="1:17" s="1" customFormat="1" ht="15" customHeight="1" x14ac:dyDescent="0.25">
      <c r="A28" s="119">
        <v>21</v>
      </c>
      <c r="B28" s="92" t="s">
        <v>187</v>
      </c>
      <c r="C28" s="98" t="s">
        <v>323</v>
      </c>
      <c r="D28" s="98" t="s">
        <v>324</v>
      </c>
      <c r="E28" s="108" t="s">
        <v>178</v>
      </c>
      <c r="F28" s="94">
        <v>195.68</v>
      </c>
      <c r="G28" s="91" t="s">
        <v>226</v>
      </c>
    </row>
    <row r="29" spans="1:17" s="1" customFormat="1" ht="15" customHeight="1" x14ac:dyDescent="0.25">
      <c r="A29" s="119">
        <v>22</v>
      </c>
      <c r="B29" s="92" t="s">
        <v>175</v>
      </c>
      <c r="C29" s="98" t="s">
        <v>346</v>
      </c>
      <c r="D29" s="98" t="s">
        <v>347</v>
      </c>
      <c r="E29" s="108" t="s">
        <v>178</v>
      </c>
      <c r="F29" s="94">
        <v>1173.6499999999999</v>
      </c>
      <c r="G29" s="91" t="s">
        <v>232</v>
      </c>
    </row>
    <row r="30" spans="1:17" s="1" customFormat="1" ht="15" customHeight="1" x14ac:dyDescent="0.25">
      <c r="A30" s="119">
        <v>23</v>
      </c>
      <c r="B30" s="92" t="s">
        <v>175</v>
      </c>
      <c r="C30" s="98" t="s">
        <v>482</v>
      </c>
      <c r="D30" s="98" t="s">
        <v>483</v>
      </c>
      <c r="E30" s="108" t="s">
        <v>178</v>
      </c>
      <c r="F30" s="94">
        <v>6613.8899999999985</v>
      </c>
      <c r="G30" s="91" t="s">
        <v>182</v>
      </c>
    </row>
    <row r="31" spans="1:17" s="1" customFormat="1" ht="15" customHeight="1" x14ac:dyDescent="0.25">
      <c r="A31" s="119">
        <v>24</v>
      </c>
      <c r="B31" s="92" t="s">
        <v>187</v>
      </c>
      <c r="C31" s="98" t="s">
        <v>531</v>
      </c>
      <c r="D31" s="98" t="s">
        <v>532</v>
      </c>
      <c r="E31" s="108" t="s">
        <v>178</v>
      </c>
      <c r="F31" s="94">
        <v>142.96</v>
      </c>
      <c r="G31" s="91" t="s">
        <v>190</v>
      </c>
    </row>
    <row r="32" spans="1:17" s="1" customFormat="1" ht="15" customHeight="1" x14ac:dyDescent="0.25">
      <c r="A32" s="119">
        <v>25</v>
      </c>
      <c r="B32" s="92" t="s">
        <v>202</v>
      </c>
      <c r="C32" s="98" t="s">
        <v>276</v>
      </c>
      <c r="D32" s="98" t="s">
        <v>777</v>
      </c>
      <c r="E32" s="108" t="s">
        <v>178</v>
      </c>
      <c r="F32" s="94">
        <v>1333.9899999999998</v>
      </c>
      <c r="G32" s="91" t="s">
        <v>205</v>
      </c>
    </row>
    <row r="33" spans="1:17" s="1" customFormat="1" ht="15" customHeight="1" x14ac:dyDescent="0.25">
      <c r="A33" s="119">
        <v>26</v>
      </c>
      <c r="B33" s="92" t="s">
        <v>198</v>
      </c>
      <c r="C33" s="98" t="s">
        <v>668</v>
      </c>
      <c r="D33" s="98" t="s">
        <v>669</v>
      </c>
      <c r="E33" s="108" t="s">
        <v>181</v>
      </c>
      <c r="F33" s="94">
        <v>509.39</v>
      </c>
      <c r="G33" s="91" t="s">
        <v>201</v>
      </c>
    </row>
    <row r="34" spans="1:17" s="1" customFormat="1" ht="15" customHeight="1" x14ac:dyDescent="0.25">
      <c r="A34" s="119">
        <v>27</v>
      </c>
      <c r="B34" s="92" t="s">
        <v>187</v>
      </c>
      <c r="C34" s="98" t="s">
        <v>837</v>
      </c>
      <c r="D34" s="98" t="s">
        <v>838</v>
      </c>
      <c r="E34" s="108" t="s">
        <v>178</v>
      </c>
      <c r="F34" s="94">
        <v>1118.26</v>
      </c>
      <c r="G34" s="91" t="s">
        <v>552</v>
      </c>
    </row>
    <row r="35" spans="1:17" s="1" customFormat="1" ht="15" customHeight="1" x14ac:dyDescent="0.25">
      <c r="A35" s="119">
        <v>28</v>
      </c>
      <c r="B35" s="92" t="s">
        <v>175</v>
      </c>
      <c r="C35" s="98" t="s">
        <v>441</v>
      </c>
      <c r="D35" s="98" t="s">
        <v>442</v>
      </c>
      <c r="E35" s="108" t="s">
        <v>181</v>
      </c>
      <c r="F35" s="94">
        <v>277.55</v>
      </c>
      <c r="G35" s="91" t="s">
        <v>290</v>
      </c>
    </row>
    <row r="36" spans="1:17" s="1" customFormat="1" ht="15" customHeight="1" x14ac:dyDescent="0.25">
      <c r="A36" s="119">
        <v>29</v>
      </c>
      <c r="B36" s="92" t="s">
        <v>221</v>
      </c>
      <c r="C36" s="106" t="s">
        <v>304</v>
      </c>
      <c r="D36" s="99" t="s">
        <v>305</v>
      </c>
      <c r="E36" s="101" t="s">
        <v>181</v>
      </c>
      <c r="F36" s="94">
        <v>100.51</v>
      </c>
      <c r="G36" s="91" t="s">
        <v>194</v>
      </c>
    </row>
    <row r="37" spans="1:17" s="1" customFormat="1" ht="15" customHeight="1" x14ac:dyDescent="0.25">
      <c r="A37" s="119">
        <v>30</v>
      </c>
      <c r="B37" s="92" t="s">
        <v>175</v>
      </c>
      <c r="C37" s="102" t="s">
        <v>213</v>
      </c>
      <c r="D37" s="102" t="s">
        <v>214</v>
      </c>
      <c r="E37" s="103" t="s">
        <v>178</v>
      </c>
      <c r="F37" s="94">
        <v>469.7</v>
      </c>
      <c r="G37" s="91" t="s">
        <v>182</v>
      </c>
      <c r="O37" s="63"/>
      <c r="P37" s="63"/>
      <c r="Q37" s="63"/>
    </row>
    <row r="38" spans="1:17" s="1" customFormat="1" ht="15" customHeight="1" x14ac:dyDescent="0.25">
      <c r="A38" s="119">
        <v>31</v>
      </c>
      <c r="B38" s="92" t="s">
        <v>175</v>
      </c>
      <c r="C38" s="99" t="s">
        <v>545</v>
      </c>
      <c r="D38" s="102" t="s">
        <v>546</v>
      </c>
      <c r="E38" s="101" t="s">
        <v>178</v>
      </c>
      <c r="F38" s="94">
        <v>18259.12</v>
      </c>
      <c r="G38" s="91" t="s">
        <v>216</v>
      </c>
    </row>
    <row r="39" spans="1:17" s="1" customFormat="1" ht="15" customHeight="1" x14ac:dyDescent="0.25">
      <c r="A39" s="119">
        <v>32</v>
      </c>
      <c r="B39" s="92" t="s">
        <v>233</v>
      </c>
      <c r="C39" s="102" t="s">
        <v>311</v>
      </c>
      <c r="D39" s="102" t="s">
        <v>312</v>
      </c>
      <c r="E39" s="101" t="s">
        <v>178</v>
      </c>
      <c r="F39" s="94">
        <v>8605.4899999999925</v>
      </c>
      <c r="G39" s="91" t="s">
        <v>236</v>
      </c>
    </row>
    <row r="40" spans="1:17" s="1" customFormat="1" ht="15" customHeight="1" x14ac:dyDescent="0.25">
      <c r="A40" s="119">
        <v>33</v>
      </c>
      <c r="B40" s="92" t="s">
        <v>198</v>
      </c>
      <c r="C40" s="98" t="s">
        <v>809</v>
      </c>
      <c r="D40" s="98" t="s">
        <v>810</v>
      </c>
      <c r="E40" s="108" t="s">
        <v>178</v>
      </c>
      <c r="F40" s="94">
        <v>2348.5699999999997</v>
      </c>
      <c r="G40" s="91" t="s">
        <v>201</v>
      </c>
    </row>
    <row r="41" spans="1:17" s="1" customFormat="1" ht="15" customHeight="1" x14ac:dyDescent="0.25">
      <c r="A41" s="119">
        <v>34</v>
      </c>
      <c r="B41" s="92" t="s">
        <v>187</v>
      </c>
      <c r="C41" s="98" t="s">
        <v>772</v>
      </c>
      <c r="D41" s="98" t="s">
        <v>773</v>
      </c>
      <c r="E41" s="108" t="s">
        <v>178</v>
      </c>
      <c r="F41" s="94">
        <v>4322.0200000000004</v>
      </c>
      <c r="G41" s="91" t="s">
        <v>236</v>
      </c>
    </row>
    <row r="42" spans="1:17" s="1" customFormat="1" ht="15" customHeight="1" x14ac:dyDescent="0.25">
      <c r="A42" s="119">
        <v>35</v>
      </c>
      <c r="B42" s="92" t="s">
        <v>191</v>
      </c>
      <c r="C42" s="102" t="s">
        <v>328</v>
      </c>
      <c r="D42" s="102" t="s">
        <v>326</v>
      </c>
      <c r="E42" s="101" t="s">
        <v>178</v>
      </c>
      <c r="F42" s="94">
        <v>8.26</v>
      </c>
      <c r="G42" s="91" t="s">
        <v>194</v>
      </c>
    </row>
    <row r="43" spans="1:17" s="1" customFormat="1" ht="15" customHeight="1" x14ac:dyDescent="0.25">
      <c r="A43" s="119">
        <v>36</v>
      </c>
      <c r="B43" s="92" t="s">
        <v>175</v>
      </c>
      <c r="C43" s="98" t="s">
        <v>383</v>
      </c>
      <c r="D43" s="98" t="s">
        <v>384</v>
      </c>
      <c r="E43" s="108" t="s">
        <v>178</v>
      </c>
      <c r="F43" s="94">
        <v>811.3</v>
      </c>
      <c r="G43" s="91" t="s">
        <v>182</v>
      </c>
    </row>
    <row r="44" spans="1:17" s="1" customFormat="1" ht="15" customHeight="1" x14ac:dyDescent="0.25">
      <c r="A44" s="119">
        <v>37</v>
      </c>
      <c r="B44" s="92" t="s">
        <v>349</v>
      </c>
      <c r="C44" s="98" t="s">
        <v>603</v>
      </c>
      <c r="D44" s="98" t="s">
        <v>604</v>
      </c>
      <c r="E44" s="108" t="s">
        <v>178</v>
      </c>
      <c r="F44" s="94">
        <v>344.16</v>
      </c>
      <c r="G44" s="91" t="s">
        <v>182</v>
      </c>
    </row>
    <row r="45" spans="1:17" s="1" customFormat="1" ht="15" customHeight="1" x14ac:dyDescent="0.25">
      <c r="A45" s="119">
        <v>38</v>
      </c>
      <c r="B45" s="92" t="s">
        <v>198</v>
      </c>
      <c r="C45" s="95" t="s">
        <v>199</v>
      </c>
      <c r="D45" s="95" t="s">
        <v>200</v>
      </c>
      <c r="E45" s="115" t="s">
        <v>181</v>
      </c>
      <c r="F45" s="94">
        <v>1849.1299999999999</v>
      </c>
      <c r="G45" s="91" t="s">
        <v>201</v>
      </c>
      <c r="O45" s="11"/>
      <c r="P45" s="63"/>
      <c r="Q45" s="63"/>
    </row>
    <row r="46" spans="1:17" s="1" customFormat="1" ht="15" customHeight="1" x14ac:dyDescent="0.25">
      <c r="A46" s="119">
        <v>39</v>
      </c>
      <c r="B46" s="92" t="s">
        <v>175</v>
      </c>
      <c r="C46" s="99" t="s">
        <v>491</v>
      </c>
      <c r="D46" s="102" t="s">
        <v>492</v>
      </c>
      <c r="E46" s="101" t="s">
        <v>178</v>
      </c>
      <c r="F46" s="94">
        <v>252.35</v>
      </c>
      <c r="G46" s="91" t="s">
        <v>190</v>
      </c>
    </row>
    <row r="47" spans="1:17" s="1" customFormat="1" ht="15" customHeight="1" x14ac:dyDescent="0.25">
      <c r="A47" s="119">
        <v>40</v>
      </c>
      <c r="B47" s="92" t="s">
        <v>221</v>
      </c>
      <c r="C47" s="98" t="s">
        <v>821</v>
      </c>
      <c r="D47" s="98" t="s">
        <v>822</v>
      </c>
      <c r="E47" s="108" t="s">
        <v>178</v>
      </c>
      <c r="F47" s="94">
        <v>3979.22</v>
      </c>
      <c r="G47" s="91" t="s">
        <v>361</v>
      </c>
    </row>
    <row r="48" spans="1:17" s="1" customFormat="1" ht="15" customHeight="1" x14ac:dyDescent="0.25">
      <c r="A48" s="119">
        <v>41</v>
      </c>
      <c r="B48" s="92" t="s">
        <v>493</v>
      </c>
      <c r="C48" s="98" t="s">
        <v>578</v>
      </c>
      <c r="D48" s="98" t="s">
        <v>579</v>
      </c>
      <c r="E48" s="108" t="s">
        <v>178</v>
      </c>
      <c r="F48" s="94">
        <v>201.93</v>
      </c>
      <c r="G48" s="91" t="s">
        <v>448</v>
      </c>
    </row>
    <row r="49" spans="1:17" s="1" customFormat="1" ht="15" customHeight="1" x14ac:dyDescent="0.25">
      <c r="A49" s="119">
        <v>42</v>
      </c>
      <c r="B49" s="92" t="s">
        <v>175</v>
      </c>
      <c r="C49" s="98" t="s">
        <v>578</v>
      </c>
      <c r="D49" s="98" t="s">
        <v>612</v>
      </c>
      <c r="E49" s="108" t="s">
        <v>178</v>
      </c>
      <c r="F49" s="94">
        <v>2630.86</v>
      </c>
      <c r="G49" s="91" t="s">
        <v>197</v>
      </c>
    </row>
    <row r="50" spans="1:17" s="1" customFormat="1" ht="15" customHeight="1" x14ac:dyDescent="0.25">
      <c r="A50" s="119">
        <v>43</v>
      </c>
      <c r="B50" s="92" t="s">
        <v>191</v>
      </c>
      <c r="C50" s="99" t="s">
        <v>559</v>
      </c>
      <c r="D50" s="102" t="s">
        <v>560</v>
      </c>
      <c r="E50" s="101" t="s">
        <v>178</v>
      </c>
      <c r="F50" s="94">
        <v>170.06</v>
      </c>
      <c r="G50" s="91" t="s">
        <v>201</v>
      </c>
    </row>
    <row r="51" spans="1:17" s="1" customFormat="1" ht="15" customHeight="1" x14ac:dyDescent="0.25">
      <c r="A51" s="119">
        <v>44</v>
      </c>
      <c r="B51" s="92" t="s">
        <v>175</v>
      </c>
      <c r="C51" s="98" t="s">
        <v>619</v>
      </c>
      <c r="D51" s="98" t="s">
        <v>620</v>
      </c>
      <c r="E51" s="108" t="s">
        <v>178</v>
      </c>
      <c r="F51" s="94">
        <v>8483.3699999999972</v>
      </c>
      <c r="G51" s="91" t="s">
        <v>197</v>
      </c>
    </row>
    <row r="52" spans="1:17" s="1" customFormat="1" ht="15" customHeight="1" x14ac:dyDescent="0.25">
      <c r="A52" s="119">
        <v>45</v>
      </c>
      <c r="B52" s="92" t="s">
        <v>385</v>
      </c>
      <c r="C52" s="98" t="s">
        <v>386</v>
      </c>
      <c r="D52" s="98" t="s">
        <v>384</v>
      </c>
      <c r="E52" s="108" t="s">
        <v>178</v>
      </c>
      <c r="F52" s="94">
        <v>25018.17</v>
      </c>
      <c r="G52" s="91" t="s">
        <v>224</v>
      </c>
    </row>
    <row r="53" spans="1:17" s="1" customFormat="1" ht="15" customHeight="1" x14ac:dyDescent="0.25">
      <c r="A53" s="119">
        <v>46</v>
      </c>
      <c r="B53" s="92" t="s">
        <v>395</v>
      </c>
      <c r="C53" s="98" t="s">
        <v>396</v>
      </c>
      <c r="D53" s="98" t="s">
        <v>394</v>
      </c>
      <c r="E53" s="108" t="s">
        <v>178</v>
      </c>
      <c r="F53" s="94">
        <v>283.82</v>
      </c>
      <c r="G53" s="91" t="s">
        <v>397</v>
      </c>
    </row>
    <row r="54" spans="1:17" s="1" customFormat="1" ht="15" customHeight="1" x14ac:dyDescent="0.25">
      <c r="A54" s="119">
        <v>47</v>
      </c>
      <c r="B54" s="92" t="s">
        <v>332</v>
      </c>
      <c r="C54" s="98" t="s">
        <v>398</v>
      </c>
      <c r="D54" s="98" t="s">
        <v>394</v>
      </c>
      <c r="E54" s="108" t="s">
        <v>178</v>
      </c>
      <c r="F54" s="94">
        <v>651.11999999999989</v>
      </c>
      <c r="G54" s="91" t="s">
        <v>205</v>
      </c>
    </row>
    <row r="55" spans="1:17" s="1" customFormat="1" ht="15" customHeight="1" x14ac:dyDescent="0.25">
      <c r="A55" s="119">
        <v>48</v>
      </c>
      <c r="B55" s="92" t="s">
        <v>175</v>
      </c>
      <c r="C55" s="102" t="s">
        <v>287</v>
      </c>
      <c r="D55" s="102" t="s">
        <v>288</v>
      </c>
      <c r="E55" s="101" t="s">
        <v>178</v>
      </c>
      <c r="F55" s="94">
        <v>28757.240000000016</v>
      </c>
      <c r="G55" s="91" t="s">
        <v>224</v>
      </c>
    </row>
    <row r="56" spans="1:17" s="1" customFormat="1" ht="15" customHeight="1" x14ac:dyDescent="0.25">
      <c r="A56" s="119">
        <v>49</v>
      </c>
      <c r="B56" s="92" t="s">
        <v>175</v>
      </c>
      <c r="C56" s="99" t="s">
        <v>508</v>
      </c>
      <c r="D56" s="102" t="s">
        <v>509</v>
      </c>
      <c r="E56" s="101" t="s">
        <v>178</v>
      </c>
      <c r="F56" s="94">
        <v>8446.64</v>
      </c>
      <c r="G56" s="91" t="s">
        <v>182</v>
      </c>
    </row>
    <row r="57" spans="1:17" s="1" customFormat="1" ht="15" customHeight="1" x14ac:dyDescent="0.25">
      <c r="A57" s="119">
        <v>50</v>
      </c>
      <c r="B57" s="92" t="s">
        <v>175</v>
      </c>
      <c r="C57" s="98" t="s">
        <v>419</v>
      </c>
      <c r="D57" s="98" t="s">
        <v>420</v>
      </c>
      <c r="E57" s="108" t="s">
        <v>178</v>
      </c>
      <c r="F57" s="94">
        <v>701.7</v>
      </c>
      <c r="G57" s="91" t="s">
        <v>197</v>
      </c>
    </row>
    <row r="58" spans="1:17" s="1" customFormat="1" ht="15" customHeight="1" x14ac:dyDescent="0.25">
      <c r="A58" s="119">
        <v>51</v>
      </c>
      <c r="B58" s="92" t="s">
        <v>187</v>
      </c>
      <c r="C58" s="98" t="s">
        <v>421</v>
      </c>
      <c r="D58" s="98" t="s">
        <v>422</v>
      </c>
      <c r="E58" s="108" t="s">
        <v>181</v>
      </c>
      <c r="F58" s="94">
        <v>201.02</v>
      </c>
      <c r="G58" s="91" t="s">
        <v>197</v>
      </c>
    </row>
    <row r="59" spans="1:17" s="1" customFormat="1" ht="15" customHeight="1" x14ac:dyDescent="0.25">
      <c r="A59" s="119">
        <v>52</v>
      </c>
      <c r="B59" s="92" t="s">
        <v>175</v>
      </c>
      <c r="C59" s="102" t="s">
        <v>980</v>
      </c>
      <c r="D59" s="102" t="s">
        <v>979</v>
      </c>
      <c r="E59" s="103" t="s">
        <v>178</v>
      </c>
      <c r="F59" s="94">
        <v>1139.0700000000002</v>
      </c>
      <c r="G59" s="111" t="s">
        <v>197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s="1" customFormat="1" ht="15" customHeight="1" x14ac:dyDescent="0.25">
      <c r="A60" s="119">
        <v>53</v>
      </c>
      <c r="B60" s="92" t="s">
        <v>198</v>
      </c>
      <c r="C60" s="102" t="s">
        <v>275</v>
      </c>
      <c r="D60" s="102" t="s">
        <v>276</v>
      </c>
      <c r="E60" s="103" t="s">
        <v>178</v>
      </c>
      <c r="F60" s="94">
        <v>3048.1000000000004</v>
      </c>
      <c r="G60" s="91" t="s">
        <v>201</v>
      </c>
    </row>
    <row r="61" spans="1:17" s="1" customFormat="1" ht="15" customHeight="1" x14ac:dyDescent="0.25">
      <c r="A61" s="119">
        <v>54</v>
      </c>
      <c r="B61" s="92" t="s">
        <v>351</v>
      </c>
      <c r="C61" s="98" t="s">
        <v>852</v>
      </c>
      <c r="D61" s="98" t="s">
        <v>853</v>
      </c>
      <c r="E61" s="108" t="s">
        <v>178</v>
      </c>
      <c r="F61" s="94">
        <v>170.06</v>
      </c>
      <c r="G61" s="91" t="s">
        <v>201</v>
      </c>
    </row>
    <row r="62" spans="1:17" s="1" customFormat="1" ht="15" customHeight="1" x14ac:dyDescent="0.25">
      <c r="A62" s="119">
        <v>55</v>
      </c>
      <c r="B62" s="92" t="s">
        <v>191</v>
      </c>
      <c r="C62" s="98" t="s">
        <v>429</v>
      </c>
      <c r="D62" s="98" t="s">
        <v>430</v>
      </c>
      <c r="E62" s="108" t="s">
        <v>178</v>
      </c>
      <c r="F62" s="94">
        <v>146.85</v>
      </c>
      <c r="G62" s="91" t="s">
        <v>431</v>
      </c>
    </row>
    <row r="63" spans="1:17" s="1" customFormat="1" ht="15" customHeight="1" x14ac:dyDescent="0.25">
      <c r="A63" s="119">
        <v>56</v>
      </c>
      <c r="B63" s="92" t="s">
        <v>395</v>
      </c>
      <c r="C63" s="98" t="s">
        <v>707</v>
      </c>
      <c r="D63" s="98" t="s">
        <v>708</v>
      </c>
      <c r="E63" s="108" t="s">
        <v>178</v>
      </c>
      <c r="F63" s="94">
        <v>321.93</v>
      </c>
      <c r="G63" s="91" t="s">
        <v>397</v>
      </c>
    </row>
    <row r="64" spans="1:17" s="1" customFormat="1" ht="15" customHeight="1" x14ac:dyDescent="0.25">
      <c r="A64" s="119">
        <v>57</v>
      </c>
      <c r="B64" s="92" t="s">
        <v>664</v>
      </c>
      <c r="C64" s="98" t="s">
        <v>665</v>
      </c>
      <c r="D64" s="98" t="s">
        <v>334</v>
      </c>
      <c r="E64" s="108" t="s">
        <v>178</v>
      </c>
      <c r="F64" s="94">
        <v>4454.4699999999984</v>
      </c>
      <c r="G64" s="91" t="s">
        <v>216</v>
      </c>
    </row>
    <row r="65" spans="1:7" s="1" customFormat="1" ht="15" customHeight="1" x14ac:dyDescent="0.25">
      <c r="A65" s="119">
        <v>58</v>
      </c>
      <c r="B65" s="92" t="s">
        <v>240</v>
      </c>
      <c r="C65" s="102" t="s">
        <v>291</v>
      </c>
      <c r="D65" s="102" t="s">
        <v>292</v>
      </c>
      <c r="E65" s="101" t="s">
        <v>178</v>
      </c>
      <c r="F65" s="94">
        <v>502.45</v>
      </c>
      <c r="G65" s="91" t="s">
        <v>201</v>
      </c>
    </row>
    <row r="66" spans="1:7" s="1" customFormat="1" ht="15" customHeight="1" x14ac:dyDescent="0.25">
      <c r="A66" s="119">
        <v>59</v>
      </c>
      <c r="B66" s="92" t="s">
        <v>221</v>
      </c>
      <c r="C66" s="99" t="s">
        <v>291</v>
      </c>
      <c r="D66" s="102" t="s">
        <v>447</v>
      </c>
      <c r="E66" s="101" t="s">
        <v>178</v>
      </c>
      <c r="F66" s="94">
        <v>121.32</v>
      </c>
      <c r="G66" s="91" t="s">
        <v>448</v>
      </c>
    </row>
    <row r="67" spans="1:7" s="1" customFormat="1" ht="15" customHeight="1" x14ac:dyDescent="0.25">
      <c r="A67" s="119">
        <v>60</v>
      </c>
      <c r="B67" s="92" t="s">
        <v>191</v>
      </c>
      <c r="C67" s="102" t="s">
        <v>283</v>
      </c>
      <c r="D67" s="102" t="s">
        <v>284</v>
      </c>
      <c r="E67" s="101" t="s">
        <v>181</v>
      </c>
      <c r="F67" s="94">
        <v>217.25</v>
      </c>
      <c r="G67" s="91" t="s">
        <v>201</v>
      </c>
    </row>
    <row r="68" spans="1:7" s="1" customFormat="1" ht="15" customHeight="1" x14ac:dyDescent="0.25">
      <c r="A68" s="119">
        <v>61</v>
      </c>
      <c r="B68" s="92" t="s">
        <v>221</v>
      </c>
      <c r="C68" s="98" t="s">
        <v>734</v>
      </c>
      <c r="D68" s="98" t="s">
        <v>735</v>
      </c>
      <c r="E68" s="93" t="s">
        <v>181</v>
      </c>
      <c r="F68" s="94">
        <v>132.27000000000001</v>
      </c>
      <c r="G68" s="91" t="s">
        <v>232</v>
      </c>
    </row>
    <row r="69" spans="1:7" s="1" customFormat="1" ht="15" customHeight="1" x14ac:dyDescent="0.25">
      <c r="A69" s="119">
        <v>62</v>
      </c>
      <c r="B69" s="92" t="s">
        <v>332</v>
      </c>
      <c r="C69" s="98" t="s">
        <v>399</v>
      </c>
      <c r="D69" s="98" t="s">
        <v>394</v>
      </c>
      <c r="E69" s="108" t="s">
        <v>178</v>
      </c>
      <c r="F69" s="94">
        <v>121.34</v>
      </c>
      <c r="G69" s="91" t="s">
        <v>205</v>
      </c>
    </row>
    <row r="70" spans="1:7" s="1" customFormat="1" ht="15" customHeight="1" x14ac:dyDescent="0.25">
      <c r="A70" s="119">
        <v>63</v>
      </c>
      <c r="B70" s="92" t="s">
        <v>175</v>
      </c>
      <c r="C70" s="106" t="s">
        <v>497</v>
      </c>
      <c r="D70" s="99" t="s">
        <v>498</v>
      </c>
      <c r="E70" s="107" t="s">
        <v>178</v>
      </c>
      <c r="F70" s="94">
        <v>430.5</v>
      </c>
      <c r="G70" s="91" t="s">
        <v>499</v>
      </c>
    </row>
    <row r="71" spans="1:7" s="1" customFormat="1" ht="15" customHeight="1" x14ac:dyDescent="0.25">
      <c r="A71" s="119">
        <v>64</v>
      </c>
      <c r="B71" s="92" t="s">
        <v>198</v>
      </c>
      <c r="C71" s="106" t="s">
        <v>535</v>
      </c>
      <c r="D71" s="99" t="s">
        <v>536</v>
      </c>
      <c r="E71" s="93" t="s">
        <v>181</v>
      </c>
      <c r="F71" s="94">
        <v>390.43</v>
      </c>
      <c r="G71" s="91" t="s">
        <v>201</v>
      </c>
    </row>
    <row r="72" spans="1:7" s="1" customFormat="1" ht="15" customHeight="1" x14ac:dyDescent="0.25">
      <c r="A72" s="119">
        <v>65</v>
      </c>
      <c r="B72" s="92" t="s">
        <v>175</v>
      </c>
      <c r="C72" s="106" t="s">
        <v>456</v>
      </c>
      <c r="D72" s="99" t="s">
        <v>457</v>
      </c>
      <c r="E72" s="107" t="s">
        <v>178</v>
      </c>
      <c r="F72" s="94">
        <v>2429.2900000000004</v>
      </c>
      <c r="G72" s="91" t="s">
        <v>290</v>
      </c>
    </row>
    <row r="73" spans="1:7" s="1" customFormat="1" ht="15" customHeight="1" x14ac:dyDescent="0.25">
      <c r="A73" s="119">
        <v>66</v>
      </c>
      <c r="B73" s="92" t="s">
        <v>268</v>
      </c>
      <c r="C73" s="106" t="s">
        <v>940</v>
      </c>
      <c r="D73" s="99" t="s">
        <v>816</v>
      </c>
      <c r="E73" s="93" t="s">
        <v>178</v>
      </c>
      <c r="F73" s="94">
        <v>963.64</v>
      </c>
      <c r="G73" s="91" t="s">
        <v>182</v>
      </c>
    </row>
    <row r="74" spans="1:7" s="1" customFormat="1" ht="15" customHeight="1" x14ac:dyDescent="0.25">
      <c r="A74" s="119">
        <v>67</v>
      </c>
      <c r="B74" s="92" t="s">
        <v>268</v>
      </c>
      <c r="C74" s="97" t="s">
        <v>848</v>
      </c>
      <c r="D74" s="98" t="s">
        <v>849</v>
      </c>
      <c r="E74" s="93" t="s">
        <v>178</v>
      </c>
      <c r="F74" s="94">
        <v>640.5</v>
      </c>
      <c r="G74" s="91" t="s">
        <v>182</v>
      </c>
    </row>
    <row r="75" spans="1:7" s="1" customFormat="1" ht="15" customHeight="1" x14ac:dyDescent="0.25">
      <c r="A75" s="119">
        <v>68</v>
      </c>
      <c r="B75" s="92" t="s">
        <v>265</v>
      </c>
      <c r="C75" s="97" t="s">
        <v>696</v>
      </c>
      <c r="D75" s="98" t="s">
        <v>695</v>
      </c>
      <c r="E75" s="93" t="s">
        <v>178</v>
      </c>
      <c r="F75" s="94">
        <v>19185.109999999997</v>
      </c>
      <c r="G75" s="91" t="s">
        <v>232</v>
      </c>
    </row>
    <row r="76" spans="1:7" s="1" customFormat="1" ht="15" customHeight="1" x14ac:dyDescent="0.25">
      <c r="A76" s="119">
        <v>69</v>
      </c>
      <c r="B76" s="92" t="s">
        <v>198</v>
      </c>
      <c r="C76" s="99" t="s">
        <v>449</v>
      </c>
      <c r="D76" s="99" t="s">
        <v>447</v>
      </c>
      <c r="E76" s="101" t="s">
        <v>181</v>
      </c>
      <c r="F76" s="94">
        <v>1496.38</v>
      </c>
      <c r="G76" s="91" t="s">
        <v>201</v>
      </c>
    </row>
    <row r="77" spans="1:7" s="1" customFormat="1" ht="15" customHeight="1" x14ac:dyDescent="0.25">
      <c r="A77" s="119">
        <v>70</v>
      </c>
      <c r="B77" s="92" t="s">
        <v>240</v>
      </c>
      <c r="C77" s="106" t="s">
        <v>968</v>
      </c>
      <c r="D77" s="99" t="s">
        <v>969</v>
      </c>
      <c r="E77" s="107" t="s">
        <v>178</v>
      </c>
      <c r="F77" s="94">
        <v>1.1099999999999994</v>
      </c>
      <c r="G77" s="91" t="s">
        <v>373</v>
      </c>
    </row>
    <row r="78" spans="1:7" s="1" customFormat="1" ht="15" customHeight="1" x14ac:dyDescent="0.25">
      <c r="A78" s="119">
        <v>71</v>
      </c>
      <c r="B78" s="92" t="s">
        <v>175</v>
      </c>
      <c r="C78" s="106" t="s">
        <v>956</v>
      </c>
      <c r="D78" s="99" t="s">
        <v>957</v>
      </c>
      <c r="E78" s="107" t="s">
        <v>178</v>
      </c>
      <c r="F78" s="94">
        <v>1707.43</v>
      </c>
      <c r="G78" s="91" t="s">
        <v>232</v>
      </c>
    </row>
    <row r="79" spans="1:7" s="1" customFormat="1" ht="15" customHeight="1" x14ac:dyDescent="0.25">
      <c r="A79" s="119">
        <v>72</v>
      </c>
      <c r="B79" s="92" t="s">
        <v>221</v>
      </c>
      <c r="C79" s="97" t="s">
        <v>594</v>
      </c>
      <c r="D79" s="98" t="s">
        <v>595</v>
      </c>
      <c r="E79" s="93" t="s">
        <v>178</v>
      </c>
      <c r="F79" s="94">
        <v>230.32</v>
      </c>
      <c r="G79" s="91" t="s">
        <v>201</v>
      </c>
    </row>
    <row r="80" spans="1:7" s="1" customFormat="1" ht="15" customHeight="1" x14ac:dyDescent="0.25">
      <c r="A80" s="119">
        <v>73</v>
      </c>
      <c r="B80" s="92" t="s">
        <v>221</v>
      </c>
      <c r="C80" s="97" t="s">
        <v>474</v>
      </c>
      <c r="D80" s="98" t="s">
        <v>475</v>
      </c>
      <c r="E80" s="93" t="s">
        <v>178</v>
      </c>
      <c r="F80" s="94">
        <v>278.24</v>
      </c>
      <c r="G80" s="91" t="s">
        <v>201</v>
      </c>
    </row>
    <row r="81" spans="1:17" s="1" customFormat="1" ht="15" customHeight="1" x14ac:dyDescent="0.25">
      <c r="A81" s="119">
        <v>74</v>
      </c>
      <c r="B81" s="92" t="s">
        <v>240</v>
      </c>
      <c r="C81" s="97" t="s">
        <v>703</v>
      </c>
      <c r="D81" s="98" t="s">
        <v>704</v>
      </c>
      <c r="E81" s="93" t="s">
        <v>178</v>
      </c>
      <c r="F81" s="94">
        <v>173.23999999999995</v>
      </c>
      <c r="G81" s="91" t="s">
        <v>194</v>
      </c>
    </row>
    <row r="82" spans="1:17" s="1" customFormat="1" ht="15" customHeight="1" x14ac:dyDescent="0.25">
      <c r="A82" s="119">
        <v>75</v>
      </c>
      <c r="B82" s="92" t="s">
        <v>175</v>
      </c>
      <c r="C82" s="97" t="s">
        <v>580</v>
      </c>
      <c r="D82" s="98" t="s">
        <v>579</v>
      </c>
      <c r="E82" s="93" t="s">
        <v>178</v>
      </c>
      <c r="F82" s="94">
        <v>320.25</v>
      </c>
      <c r="G82" s="91" t="s">
        <v>182</v>
      </c>
    </row>
    <row r="83" spans="1:17" s="1" customFormat="1" ht="15" customHeight="1" x14ac:dyDescent="0.25">
      <c r="A83" s="119">
        <v>76</v>
      </c>
      <c r="B83" s="92" t="s">
        <v>187</v>
      </c>
      <c r="C83" s="97" t="s">
        <v>581</v>
      </c>
      <c r="D83" s="98" t="s">
        <v>579</v>
      </c>
      <c r="E83" s="93" t="s">
        <v>178</v>
      </c>
      <c r="F83" s="94">
        <v>167.57000000000002</v>
      </c>
      <c r="G83" s="91" t="s">
        <v>190</v>
      </c>
    </row>
    <row r="84" spans="1:17" s="1" customFormat="1" ht="15" customHeight="1" x14ac:dyDescent="0.25">
      <c r="A84" s="119">
        <v>77</v>
      </c>
      <c r="B84" s="92" t="s">
        <v>351</v>
      </c>
      <c r="C84" s="97" t="s">
        <v>561</v>
      </c>
      <c r="D84" s="98" t="s">
        <v>560</v>
      </c>
      <c r="E84" s="93" t="s">
        <v>181</v>
      </c>
      <c r="F84" s="94">
        <v>217.25</v>
      </c>
      <c r="G84" s="91" t="s">
        <v>201</v>
      </c>
    </row>
    <row r="85" spans="1:17" s="1" customFormat="1" ht="15" customHeight="1" x14ac:dyDescent="0.25">
      <c r="A85" s="119">
        <v>78</v>
      </c>
      <c r="B85" s="92" t="s">
        <v>237</v>
      </c>
      <c r="C85" s="99" t="s">
        <v>963</v>
      </c>
      <c r="D85" s="99" t="s">
        <v>964</v>
      </c>
      <c r="E85" s="101" t="s">
        <v>178</v>
      </c>
      <c r="F85" s="94">
        <v>10.68</v>
      </c>
      <c r="G85" s="91" t="s">
        <v>205</v>
      </c>
    </row>
    <row r="86" spans="1:17" s="1" customFormat="1" ht="15" customHeight="1" x14ac:dyDescent="0.25">
      <c r="A86" s="119">
        <v>79</v>
      </c>
      <c r="B86" s="92" t="s">
        <v>221</v>
      </c>
      <c r="C86" s="97" t="s">
        <v>326</v>
      </c>
      <c r="D86" s="98" t="s">
        <v>721</v>
      </c>
      <c r="E86" s="93" t="s">
        <v>178</v>
      </c>
      <c r="F86" s="94">
        <v>22395.149999999991</v>
      </c>
      <c r="G86" s="91" t="s">
        <v>722</v>
      </c>
    </row>
    <row r="87" spans="1:17" s="1" customFormat="1" ht="15" customHeight="1" x14ac:dyDescent="0.25">
      <c r="A87" s="119">
        <v>80</v>
      </c>
      <c r="B87" s="92" t="s">
        <v>187</v>
      </c>
      <c r="C87" s="97" t="s">
        <v>630</v>
      </c>
      <c r="D87" s="98" t="s">
        <v>631</v>
      </c>
      <c r="E87" s="93" t="s">
        <v>178</v>
      </c>
      <c r="F87" s="94">
        <v>25438.740000000005</v>
      </c>
      <c r="G87" s="91" t="s">
        <v>232</v>
      </c>
    </row>
    <row r="88" spans="1:17" s="1" customFormat="1" ht="15" customHeight="1" x14ac:dyDescent="0.25">
      <c r="A88" s="119">
        <v>81</v>
      </c>
      <c r="B88" s="92" t="s">
        <v>175</v>
      </c>
      <c r="C88" s="106" t="s">
        <v>549</v>
      </c>
      <c r="D88" s="99" t="s">
        <v>550</v>
      </c>
      <c r="E88" s="107" t="s">
        <v>181</v>
      </c>
      <c r="F88" s="94">
        <v>1836.0999999999995</v>
      </c>
      <c r="G88" s="91" t="s">
        <v>182</v>
      </c>
    </row>
    <row r="89" spans="1:17" s="1" customFormat="1" ht="15" customHeight="1" x14ac:dyDescent="0.25">
      <c r="A89" s="119">
        <v>82</v>
      </c>
      <c r="B89" s="92" t="s">
        <v>175</v>
      </c>
      <c r="C89" s="97" t="s">
        <v>783</v>
      </c>
      <c r="D89" s="98" t="s">
        <v>784</v>
      </c>
      <c r="E89" s="93" t="s">
        <v>178</v>
      </c>
      <c r="F89" s="94">
        <v>2591.7199999999998</v>
      </c>
      <c r="G89" s="91" t="s">
        <v>182</v>
      </c>
    </row>
    <row r="90" spans="1:17" s="1" customFormat="1" ht="15" customHeight="1" x14ac:dyDescent="0.25">
      <c r="A90" s="119">
        <v>83</v>
      </c>
      <c r="B90" s="92" t="s">
        <v>407</v>
      </c>
      <c r="C90" s="97" t="s">
        <v>564</v>
      </c>
      <c r="D90" s="98" t="s">
        <v>565</v>
      </c>
      <c r="E90" s="93" t="s">
        <v>181</v>
      </c>
      <c r="F90" s="94">
        <v>5991.07</v>
      </c>
      <c r="G90" s="91" t="s">
        <v>232</v>
      </c>
    </row>
    <row r="91" spans="1:17" s="1" customFormat="1" ht="15" customHeight="1" x14ac:dyDescent="0.25">
      <c r="A91" s="119">
        <v>84</v>
      </c>
      <c r="B91" s="92" t="s">
        <v>187</v>
      </c>
      <c r="C91" s="97" t="s">
        <v>389</v>
      </c>
      <c r="D91" s="98" t="s">
        <v>390</v>
      </c>
      <c r="E91" s="107" t="s">
        <v>181</v>
      </c>
      <c r="F91" s="94">
        <v>105.04000000000002</v>
      </c>
      <c r="G91" s="91" t="s">
        <v>190</v>
      </c>
    </row>
    <row r="92" spans="1:17" s="1" customFormat="1" ht="15" customHeight="1" x14ac:dyDescent="0.25">
      <c r="A92" s="119">
        <v>85</v>
      </c>
      <c r="B92" s="92" t="s">
        <v>175</v>
      </c>
      <c r="C92" s="97" t="s">
        <v>400</v>
      </c>
      <c r="D92" s="98" t="s">
        <v>394</v>
      </c>
      <c r="E92" s="93" t="s">
        <v>178</v>
      </c>
      <c r="F92" s="94">
        <v>2408.7600000000002</v>
      </c>
      <c r="G92" s="91" t="s">
        <v>232</v>
      </c>
    </row>
    <row r="93" spans="1:17" s="1" customFormat="1" ht="15" customHeight="1" x14ac:dyDescent="0.25">
      <c r="A93" s="119">
        <v>86</v>
      </c>
      <c r="B93" s="92" t="s">
        <v>237</v>
      </c>
      <c r="C93" s="106" t="s">
        <v>997</v>
      </c>
      <c r="D93" s="99" t="s">
        <v>998</v>
      </c>
      <c r="E93" s="107" t="s">
        <v>178</v>
      </c>
      <c r="F93" s="94">
        <v>4448.2999999999975</v>
      </c>
      <c r="G93" s="91" t="s">
        <v>205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s="1" customFormat="1" ht="15" customHeight="1" x14ac:dyDescent="0.25">
      <c r="A94" s="119">
        <v>87</v>
      </c>
      <c r="B94" s="92" t="s">
        <v>407</v>
      </c>
      <c r="C94" s="106" t="s">
        <v>981</v>
      </c>
      <c r="D94" s="102" t="s">
        <v>979</v>
      </c>
      <c r="E94" s="107" t="s">
        <v>178</v>
      </c>
      <c r="F94" s="94">
        <v>4037.72</v>
      </c>
      <c r="G94" s="111" t="s">
        <v>232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s="1" customFormat="1" ht="15" customHeight="1" x14ac:dyDescent="0.25">
      <c r="A95" s="119">
        <v>88</v>
      </c>
      <c r="B95" s="92" t="s">
        <v>407</v>
      </c>
      <c r="C95" s="98" t="s">
        <v>689</v>
      </c>
      <c r="D95" s="98" t="s">
        <v>690</v>
      </c>
      <c r="E95" s="108" t="s">
        <v>181</v>
      </c>
      <c r="F95" s="94">
        <v>688.53</v>
      </c>
      <c r="G95" s="91" t="s">
        <v>232</v>
      </c>
    </row>
    <row r="96" spans="1:17" s="1" customFormat="1" ht="15" customHeight="1" x14ac:dyDescent="0.25">
      <c r="A96" s="119">
        <v>89</v>
      </c>
      <c r="B96" s="92" t="s">
        <v>202</v>
      </c>
      <c r="C96" s="98" t="s">
        <v>723</v>
      </c>
      <c r="D96" s="98" t="s">
        <v>721</v>
      </c>
      <c r="E96" s="108" t="s">
        <v>178</v>
      </c>
      <c r="F96" s="94">
        <v>1188.5</v>
      </c>
      <c r="G96" s="91" t="s">
        <v>216</v>
      </c>
    </row>
    <row r="97" spans="1:7" s="1" customFormat="1" ht="15" customHeight="1" x14ac:dyDescent="0.25">
      <c r="A97" s="119">
        <v>90</v>
      </c>
      <c r="B97" s="92" t="s">
        <v>187</v>
      </c>
      <c r="C97" s="99" t="s">
        <v>961</v>
      </c>
      <c r="D97" s="99" t="s">
        <v>962</v>
      </c>
      <c r="E97" s="101" t="s">
        <v>178</v>
      </c>
      <c r="F97" s="94">
        <v>138.96</v>
      </c>
      <c r="G97" s="91" t="s">
        <v>226</v>
      </c>
    </row>
    <row r="98" spans="1:7" s="1" customFormat="1" ht="15" customHeight="1" x14ac:dyDescent="0.25">
      <c r="A98" s="119">
        <v>91</v>
      </c>
      <c r="B98" s="92" t="s">
        <v>175</v>
      </c>
      <c r="C98" s="97" t="s">
        <v>634</v>
      </c>
      <c r="D98" s="98" t="s">
        <v>635</v>
      </c>
      <c r="E98" s="93" t="s">
        <v>181</v>
      </c>
      <c r="F98" s="94">
        <v>3633.73</v>
      </c>
      <c r="G98" s="91" t="s">
        <v>197</v>
      </c>
    </row>
    <row r="99" spans="1:7" s="1" customFormat="1" ht="15" customHeight="1" x14ac:dyDescent="0.25">
      <c r="A99" s="119">
        <v>92</v>
      </c>
      <c r="B99" s="92" t="s">
        <v>175</v>
      </c>
      <c r="C99" s="97" t="s">
        <v>787</v>
      </c>
      <c r="D99" s="98" t="s">
        <v>788</v>
      </c>
      <c r="E99" s="93" t="s">
        <v>178</v>
      </c>
      <c r="F99" s="94">
        <v>65.09</v>
      </c>
      <c r="G99" s="91" t="s">
        <v>290</v>
      </c>
    </row>
    <row r="100" spans="1:7" s="1" customFormat="1" ht="15" customHeight="1" x14ac:dyDescent="0.25">
      <c r="A100" s="119">
        <v>93</v>
      </c>
      <c r="B100" s="92" t="s">
        <v>349</v>
      </c>
      <c r="C100" s="97" t="s">
        <v>823</v>
      </c>
      <c r="D100" s="98" t="s">
        <v>822</v>
      </c>
      <c r="E100" s="93" t="s">
        <v>178</v>
      </c>
      <c r="F100" s="94">
        <v>709.82999999999993</v>
      </c>
      <c r="G100" s="91" t="s">
        <v>236</v>
      </c>
    </row>
    <row r="101" spans="1:7" s="1" customFormat="1" ht="15" customHeight="1" x14ac:dyDescent="0.25">
      <c r="A101" s="119">
        <v>94</v>
      </c>
      <c r="B101" s="92" t="s">
        <v>175</v>
      </c>
      <c r="C101" s="106" t="s">
        <v>279</v>
      </c>
      <c r="D101" s="99" t="s">
        <v>280</v>
      </c>
      <c r="E101" s="107" t="s">
        <v>181</v>
      </c>
      <c r="F101" s="94">
        <v>4473.4000000000005</v>
      </c>
      <c r="G101" s="91" t="s">
        <v>197</v>
      </c>
    </row>
    <row r="102" spans="1:7" s="1" customFormat="1" ht="15" customHeight="1" x14ac:dyDescent="0.25">
      <c r="A102" s="119">
        <v>95</v>
      </c>
      <c r="B102" s="92" t="s">
        <v>240</v>
      </c>
      <c r="C102" s="106" t="s">
        <v>371</v>
      </c>
      <c r="D102" s="99" t="s">
        <v>546</v>
      </c>
      <c r="E102" s="107" t="s">
        <v>178</v>
      </c>
      <c r="F102" s="94">
        <v>358.24000000000012</v>
      </c>
      <c r="G102" s="91" t="s">
        <v>257</v>
      </c>
    </row>
    <row r="103" spans="1:7" s="1" customFormat="1" ht="15" customHeight="1" x14ac:dyDescent="0.25">
      <c r="A103" s="119">
        <v>96</v>
      </c>
      <c r="B103" s="92" t="s">
        <v>240</v>
      </c>
      <c r="C103" s="97" t="s">
        <v>824</v>
      </c>
      <c r="D103" s="98" t="s">
        <v>822</v>
      </c>
      <c r="E103" s="93" t="s">
        <v>178</v>
      </c>
      <c r="F103" s="94">
        <v>262.96999999999997</v>
      </c>
      <c r="G103" s="91" t="s">
        <v>201</v>
      </c>
    </row>
    <row r="104" spans="1:7" s="1" customFormat="1" ht="15" customHeight="1" x14ac:dyDescent="0.25">
      <c r="A104" s="119">
        <v>97</v>
      </c>
      <c r="B104" s="92" t="s">
        <v>175</v>
      </c>
      <c r="C104" s="102" t="s">
        <v>219</v>
      </c>
      <c r="D104" s="102" t="s">
        <v>220</v>
      </c>
      <c r="E104" s="103" t="s">
        <v>178</v>
      </c>
      <c r="F104" s="94">
        <v>67728.240000000165</v>
      </c>
      <c r="G104" s="91" t="s">
        <v>184</v>
      </c>
    </row>
    <row r="105" spans="1:7" s="1" customFormat="1" ht="15" customHeight="1" x14ac:dyDescent="0.25">
      <c r="A105" s="119">
        <v>98</v>
      </c>
      <c r="B105" s="92" t="s">
        <v>237</v>
      </c>
      <c r="C105" s="98" t="s">
        <v>219</v>
      </c>
      <c r="D105" s="98" t="s">
        <v>592</v>
      </c>
      <c r="E105" s="108" t="s">
        <v>178</v>
      </c>
      <c r="F105" s="94">
        <v>3387.0600000000004</v>
      </c>
      <c r="G105" s="91" t="s">
        <v>205</v>
      </c>
    </row>
    <row r="106" spans="1:7" s="1" customFormat="1" ht="15" customHeight="1" x14ac:dyDescent="0.25">
      <c r="A106" s="119">
        <v>99</v>
      </c>
      <c r="B106" s="92" t="s">
        <v>221</v>
      </c>
      <c r="C106" s="97" t="s">
        <v>348</v>
      </c>
      <c r="D106" s="98" t="s">
        <v>347</v>
      </c>
      <c r="E106" s="93" t="s">
        <v>178</v>
      </c>
      <c r="F106" s="94">
        <v>774.62</v>
      </c>
      <c r="G106" s="91" t="s">
        <v>201</v>
      </c>
    </row>
    <row r="107" spans="1:7" s="1" customFormat="1" ht="15" customHeight="1" x14ac:dyDescent="0.25">
      <c r="A107" s="119">
        <v>100</v>
      </c>
      <c r="B107" s="92" t="s">
        <v>240</v>
      </c>
      <c r="C107" s="97" t="s">
        <v>825</v>
      </c>
      <c r="D107" s="98" t="s">
        <v>822</v>
      </c>
      <c r="E107" s="93" t="s">
        <v>178</v>
      </c>
      <c r="F107" s="94">
        <v>23.97999999999999</v>
      </c>
      <c r="G107" s="91" t="s">
        <v>201</v>
      </c>
    </row>
    <row r="108" spans="1:7" s="1" customFormat="1" ht="15" customHeight="1" x14ac:dyDescent="0.25">
      <c r="A108" s="119">
        <v>101</v>
      </c>
      <c r="B108" s="92" t="s">
        <v>198</v>
      </c>
      <c r="C108" s="97" t="s">
        <v>615</v>
      </c>
      <c r="D108" s="98" t="s">
        <v>616</v>
      </c>
      <c r="E108" s="93" t="s">
        <v>181</v>
      </c>
      <c r="F108" s="94">
        <v>1345.83</v>
      </c>
      <c r="G108" s="91" t="s">
        <v>201</v>
      </c>
    </row>
    <row r="109" spans="1:7" s="1" customFormat="1" ht="15" customHeight="1" x14ac:dyDescent="0.25">
      <c r="A109" s="119">
        <v>102</v>
      </c>
      <c r="B109" s="92" t="s">
        <v>240</v>
      </c>
      <c r="C109" s="97" t="s">
        <v>666</v>
      </c>
      <c r="D109" s="98" t="s">
        <v>667</v>
      </c>
      <c r="E109" s="93" t="s">
        <v>178</v>
      </c>
      <c r="F109" s="94">
        <v>387.55000000000007</v>
      </c>
      <c r="G109" s="91" t="s">
        <v>226</v>
      </c>
    </row>
    <row r="110" spans="1:7" s="1" customFormat="1" ht="15" customHeight="1" x14ac:dyDescent="0.25">
      <c r="A110" s="119">
        <v>103</v>
      </c>
      <c r="B110" s="92" t="s">
        <v>265</v>
      </c>
      <c r="C110" s="106" t="s">
        <v>266</v>
      </c>
      <c r="D110" s="99" t="s">
        <v>267</v>
      </c>
      <c r="E110" s="107" t="s">
        <v>181</v>
      </c>
      <c r="F110" s="94">
        <v>24998.77</v>
      </c>
      <c r="G110" s="91" t="s">
        <v>232</v>
      </c>
    </row>
    <row r="111" spans="1:7" s="1" customFormat="1" ht="15" customHeight="1" x14ac:dyDescent="0.25">
      <c r="A111" s="119">
        <v>104</v>
      </c>
      <c r="B111" s="92" t="s">
        <v>297</v>
      </c>
      <c r="C111" s="106" t="s">
        <v>882</v>
      </c>
      <c r="D111" s="99" t="s">
        <v>883</v>
      </c>
      <c r="E111" s="93" t="s">
        <v>178</v>
      </c>
      <c r="F111" s="94">
        <v>961.66</v>
      </c>
      <c r="G111" s="91" t="s">
        <v>182</v>
      </c>
    </row>
    <row r="112" spans="1:7" s="1" customFormat="1" ht="15" customHeight="1" x14ac:dyDescent="0.25">
      <c r="A112" s="119">
        <v>105</v>
      </c>
      <c r="B112" s="92" t="s">
        <v>175</v>
      </c>
      <c r="C112" s="97" t="s">
        <v>600</v>
      </c>
      <c r="D112" s="98" t="s">
        <v>601</v>
      </c>
      <c r="E112" s="108" t="s">
        <v>178</v>
      </c>
      <c r="F112" s="94">
        <v>12502.39</v>
      </c>
      <c r="G112" s="91" t="s">
        <v>232</v>
      </c>
    </row>
    <row r="113" spans="1:17" s="1" customFormat="1" ht="15" customHeight="1" x14ac:dyDescent="0.25">
      <c r="A113" s="119">
        <v>106</v>
      </c>
      <c r="B113" s="92" t="s">
        <v>175</v>
      </c>
      <c r="C113" s="97" t="s">
        <v>755</v>
      </c>
      <c r="D113" s="98" t="s">
        <v>756</v>
      </c>
      <c r="E113" s="93" t="s">
        <v>178</v>
      </c>
      <c r="F113" s="94">
        <v>1253.74</v>
      </c>
      <c r="G113" s="91" t="s">
        <v>184</v>
      </c>
    </row>
    <row r="114" spans="1:17" s="1" customFormat="1" ht="15" customHeight="1" x14ac:dyDescent="0.25">
      <c r="A114" s="119">
        <v>107</v>
      </c>
      <c r="B114" s="92" t="s">
        <v>175</v>
      </c>
      <c r="C114" s="97" t="s">
        <v>206</v>
      </c>
      <c r="D114" s="98" t="s">
        <v>207</v>
      </c>
      <c r="E114" s="93" t="s">
        <v>178</v>
      </c>
      <c r="F114" s="94">
        <v>170.8</v>
      </c>
      <c r="G114" s="91" t="s">
        <v>182</v>
      </c>
      <c r="O114" s="63"/>
      <c r="P114" s="63"/>
      <c r="Q114" s="63"/>
    </row>
    <row r="115" spans="1:17" s="1" customFormat="1" ht="15" customHeight="1" x14ac:dyDescent="0.25">
      <c r="A115" s="119">
        <v>108</v>
      </c>
      <c r="B115" s="92" t="s">
        <v>175</v>
      </c>
      <c r="C115" s="97" t="s">
        <v>427</v>
      </c>
      <c r="D115" s="98" t="s">
        <v>428</v>
      </c>
      <c r="E115" s="93" t="s">
        <v>178</v>
      </c>
      <c r="F115" s="94">
        <v>28.570000000000007</v>
      </c>
      <c r="G115" s="91" t="s">
        <v>236</v>
      </c>
    </row>
    <row r="116" spans="1:17" s="1" customFormat="1" ht="15" customHeight="1" x14ac:dyDescent="0.25">
      <c r="A116" s="119">
        <v>109</v>
      </c>
      <c r="B116" s="92" t="s">
        <v>175</v>
      </c>
      <c r="C116" s="106" t="s">
        <v>911</v>
      </c>
      <c r="D116" s="99" t="s">
        <v>912</v>
      </c>
      <c r="E116" s="93" t="s">
        <v>178</v>
      </c>
      <c r="F116" s="94">
        <v>327.45999999999998</v>
      </c>
      <c r="G116" s="91" t="s">
        <v>913</v>
      </c>
    </row>
    <row r="117" spans="1:17" s="1" customFormat="1" ht="15" customHeight="1" x14ac:dyDescent="0.25">
      <c r="A117" s="119">
        <v>110</v>
      </c>
      <c r="B117" s="92" t="s">
        <v>240</v>
      </c>
      <c r="C117" s="97" t="s">
        <v>466</v>
      </c>
      <c r="D117" s="98" t="s">
        <v>467</v>
      </c>
      <c r="E117" s="93" t="s">
        <v>178</v>
      </c>
      <c r="F117" s="94">
        <v>237.33000000000004</v>
      </c>
      <c r="G117" s="91" t="s">
        <v>468</v>
      </c>
    </row>
    <row r="118" spans="1:17" s="1" customFormat="1" ht="15" customHeight="1" x14ac:dyDescent="0.25">
      <c r="A118" s="119">
        <v>111</v>
      </c>
      <c r="B118" s="92" t="s">
        <v>175</v>
      </c>
      <c r="C118" s="97" t="s">
        <v>486</v>
      </c>
      <c r="D118" s="98" t="s">
        <v>487</v>
      </c>
      <c r="E118" s="93" t="s">
        <v>178</v>
      </c>
      <c r="F118" s="94">
        <v>10384.469999999999</v>
      </c>
      <c r="G118" s="91" t="s">
        <v>182</v>
      </c>
    </row>
    <row r="119" spans="1:17" s="1" customFormat="1" ht="15" customHeight="1" x14ac:dyDescent="0.25">
      <c r="A119" s="119">
        <v>112</v>
      </c>
      <c r="B119" s="92" t="s">
        <v>240</v>
      </c>
      <c r="C119" s="106" t="s">
        <v>927</v>
      </c>
      <c r="D119" s="99" t="s">
        <v>928</v>
      </c>
      <c r="E119" s="93" t="s">
        <v>178</v>
      </c>
      <c r="F119" s="94">
        <v>3.5900000000000034</v>
      </c>
      <c r="G119" s="91" t="s">
        <v>397</v>
      </c>
    </row>
    <row r="120" spans="1:17" s="1" customFormat="1" ht="15" customHeight="1" x14ac:dyDescent="0.25">
      <c r="A120" s="119">
        <v>113</v>
      </c>
      <c r="B120" s="92" t="s">
        <v>240</v>
      </c>
      <c r="C120" s="97" t="s">
        <v>533</v>
      </c>
      <c r="D120" s="98" t="s">
        <v>532</v>
      </c>
      <c r="E120" s="93" t="s">
        <v>181</v>
      </c>
      <c r="F120" s="94">
        <v>27.319999999999965</v>
      </c>
      <c r="G120" s="91" t="s">
        <v>194</v>
      </c>
    </row>
    <row r="121" spans="1:17" s="1" customFormat="1" ht="15" customHeight="1" x14ac:dyDescent="0.25">
      <c r="A121" s="119">
        <v>114</v>
      </c>
      <c r="B121" s="92" t="s">
        <v>351</v>
      </c>
      <c r="C121" s="106" t="s">
        <v>547</v>
      </c>
      <c r="D121" s="99" t="s">
        <v>546</v>
      </c>
      <c r="E121" s="107" t="s">
        <v>178</v>
      </c>
      <c r="F121" s="94">
        <v>217.25</v>
      </c>
      <c r="G121" s="91" t="s">
        <v>201</v>
      </c>
    </row>
    <row r="122" spans="1:17" s="1" customFormat="1" ht="15" customHeight="1" x14ac:dyDescent="0.25">
      <c r="A122" s="119">
        <v>115</v>
      </c>
      <c r="B122" s="92" t="s">
        <v>187</v>
      </c>
      <c r="C122" s="97" t="s">
        <v>518</v>
      </c>
      <c r="D122" s="98" t="s">
        <v>519</v>
      </c>
      <c r="E122" s="93" t="s">
        <v>178</v>
      </c>
      <c r="F122" s="94">
        <v>107.74</v>
      </c>
      <c r="G122" s="91" t="s">
        <v>226</v>
      </c>
    </row>
    <row r="123" spans="1:17" s="1" customFormat="1" ht="15" customHeight="1" x14ac:dyDescent="0.25">
      <c r="A123" s="119">
        <v>116</v>
      </c>
      <c r="B123" s="92" t="s">
        <v>175</v>
      </c>
      <c r="C123" s="97" t="s">
        <v>808</v>
      </c>
      <c r="D123" s="98" t="s">
        <v>807</v>
      </c>
      <c r="E123" s="93" t="s">
        <v>178</v>
      </c>
      <c r="F123" s="94">
        <v>277.55</v>
      </c>
      <c r="G123" s="91" t="s">
        <v>182</v>
      </c>
    </row>
    <row r="124" spans="1:17" s="1" customFormat="1" ht="15" customHeight="1" x14ac:dyDescent="0.25">
      <c r="A124" s="119">
        <v>117</v>
      </c>
      <c r="B124" s="92" t="s">
        <v>175</v>
      </c>
      <c r="C124" s="97" t="s">
        <v>329</v>
      </c>
      <c r="D124" s="98" t="s">
        <v>326</v>
      </c>
      <c r="E124" s="93" t="s">
        <v>178</v>
      </c>
      <c r="F124" s="94">
        <v>215.63</v>
      </c>
      <c r="G124" s="91" t="s">
        <v>330</v>
      </c>
    </row>
    <row r="125" spans="1:17" s="1" customFormat="1" ht="15" customHeight="1" x14ac:dyDescent="0.25">
      <c r="A125" s="119">
        <v>118</v>
      </c>
      <c r="B125" s="92" t="s">
        <v>221</v>
      </c>
      <c r="C125" s="97" t="s">
        <v>869</v>
      </c>
      <c r="D125" s="98" t="s">
        <v>870</v>
      </c>
      <c r="E125" s="93" t="s">
        <v>178</v>
      </c>
      <c r="F125" s="94">
        <v>1257.0400000000002</v>
      </c>
      <c r="G125" s="91" t="s">
        <v>224</v>
      </c>
    </row>
    <row r="126" spans="1:17" s="1" customFormat="1" ht="15" customHeight="1" x14ac:dyDescent="0.25">
      <c r="A126" s="119">
        <v>119</v>
      </c>
      <c r="B126" s="92" t="s">
        <v>407</v>
      </c>
      <c r="C126" s="97" t="s">
        <v>613</v>
      </c>
      <c r="D126" s="98" t="s">
        <v>614</v>
      </c>
      <c r="E126" s="93" t="s">
        <v>178</v>
      </c>
      <c r="F126" s="94">
        <v>38395.289999999979</v>
      </c>
      <c r="G126" s="91" t="s">
        <v>232</v>
      </c>
    </row>
    <row r="127" spans="1:17" s="1" customFormat="1" ht="15" customHeight="1" x14ac:dyDescent="0.25">
      <c r="A127" s="119">
        <v>120</v>
      </c>
      <c r="B127" s="92" t="s">
        <v>175</v>
      </c>
      <c r="C127" s="97" t="s">
        <v>318</v>
      </c>
      <c r="D127" s="98" t="s">
        <v>319</v>
      </c>
      <c r="E127" s="93" t="s">
        <v>178</v>
      </c>
      <c r="F127" s="94">
        <v>38.08</v>
      </c>
      <c r="G127" s="91" t="s">
        <v>182</v>
      </c>
    </row>
    <row r="128" spans="1:17" s="1" customFormat="1" ht="15" customHeight="1" x14ac:dyDescent="0.25">
      <c r="A128" s="119">
        <v>121</v>
      </c>
      <c r="B128" s="92" t="s">
        <v>407</v>
      </c>
      <c r="C128" s="97" t="s">
        <v>871</v>
      </c>
      <c r="D128" s="98" t="s">
        <v>870</v>
      </c>
      <c r="E128" s="93" t="s">
        <v>178</v>
      </c>
      <c r="F128" s="94">
        <v>930.83</v>
      </c>
      <c r="G128" s="91" t="s">
        <v>232</v>
      </c>
    </row>
    <row r="129" spans="1:17" s="1" customFormat="1" ht="15" customHeight="1" x14ac:dyDescent="0.25">
      <c r="A129" s="119">
        <v>122</v>
      </c>
      <c r="B129" s="92" t="s">
        <v>233</v>
      </c>
      <c r="C129" s="97" t="s">
        <v>401</v>
      </c>
      <c r="D129" s="98" t="s">
        <v>394</v>
      </c>
      <c r="E129" s="93" t="s">
        <v>178</v>
      </c>
      <c r="F129" s="94">
        <v>10733.879999999996</v>
      </c>
      <c r="G129" s="91" t="s">
        <v>236</v>
      </c>
    </row>
    <row r="130" spans="1:17" s="1" customFormat="1" ht="15" customHeight="1" x14ac:dyDescent="0.25">
      <c r="A130" s="119">
        <v>123</v>
      </c>
      <c r="B130" s="92" t="s">
        <v>191</v>
      </c>
      <c r="C130" s="106" t="s">
        <v>211</v>
      </c>
      <c r="D130" s="99" t="s">
        <v>212</v>
      </c>
      <c r="E130" s="107" t="s">
        <v>178</v>
      </c>
      <c r="F130" s="94">
        <v>619.88999999999987</v>
      </c>
      <c r="G130" s="91" t="s">
        <v>194</v>
      </c>
      <c r="O130" s="63"/>
      <c r="P130" s="63"/>
      <c r="Q130" s="63"/>
    </row>
    <row r="131" spans="1:17" s="1" customFormat="1" ht="15" customHeight="1" x14ac:dyDescent="0.25">
      <c r="A131" s="119">
        <v>124</v>
      </c>
      <c r="B131" s="92" t="s">
        <v>187</v>
      </c>
      <c r="C131" s="97" t="s">
        <v>608</v>
      </c>
      <c r="D131" s="98" t="s">
        <v>609</v>
      </c>
      <c r="E131" s="93" t="s">
        <v>181</v>
      </c>
      <c r="F131" s="94">
        <v>31.319999999999993</v>
      </c>
      <c r="G131" s="91" t="s">
        <v>226</v>
      </c>
    </row>
    <row r="132" spans="1:17" s="1" customFormat="1" ht="15" customHeight="1" x14ac:dyDescent="0.25">
      <c r="A132" s="119">
        <v>125</v>
      </c>
      <c r="B132" s="92" t="s">
        <v>240</v>
      </c>
      <c r="C132" s="106" t="s">
        <v>241</v>
      </c>
      <c r="D132" s="99" t="s">
        <v>242</v>
      </c>
      <c r="E132" s="107" t="s">
        <v>181</v>
      </c>
      <c r="F132" s="94">
        <v>2.7199999999999989</v>
      </c>
      <c r="G132" s="91" t="s">
        <v>201</v>
      </c>
    </row>
    <row r="133" spans="1:17" s="1" customFormat="1" ht="15" customHeight="1" x14ac:dyDescent="0.25">
      <c r="A133" s="119">
        <v>126</v>
      </c>
      <c r="B133" s="92" t="s">
        <v>221</v>
      </c>
      <c r="C133" s="97" t="s">
        <v>241</v>
      </c>
      <c r="D133" s="98" t="s">
        <v>458</v>
      </c>
      <c r="E133" s="93" t="s">
        <v>181</v>
      </c>
      <c r="F133" s="94">
        <v>60.66</v>
      </c>
      <c r="G133" s="91" t="s">
        <v>182</v>
      </c>
    </row>
    <row r="134" spans="1:17" s="1" customFormat="1" ht="15" customHeight="1" x14ac:dyDescent="0.25">
      <c r="A134" s="119">
        <v>127</v>
      </c>
      <c r="B134" s="104" t="s">
        <v>175</v>
      </c>
      <c r="C134" s="106" t="s">
        <v>918</v>
      </c>
      <c r="D134" s="99" t="s">
        <v>919</v>
      </c>
      <c r="E134" s="93" t="s">
        <v>178</v>
      </c>
      <c r="F134" s="94">
        <v>139.19999999999999</v>
      </c>
      <c r="G134" s="91" t="s">
        <v>910</v>
      </c>
    </row>
    <row r="135" spans="1:17" s="1" customFormat="1" ht="15" customHeight="1" x14ac:dyDescent="0.25">
      <c r="A135" s="119">
        <v>128</v>
      </c>
      <c r="B135" s="104" t="s">
        <v>175</v>
      </c>
      <c r="C135" s="97" t="s">
        <v>523</v>
      </c>
      <c r="D135" s="98" t="s">
        <v>522</v>
      </c>
      <c r="E135" s="93" t="s">
        <v>178</v>
      </c>
      <c r="F135" s="94">
        <v>187.52999999999997</v>
      </c>
      <c r="G135" s="91" t="s">
        <v>205</v>
      </c>
    </row>
    <row r="136" spans="1:17" s="1" customFormat="1" ht="15" customHeight="1" x14ac:dyDescent="0.25">
      <c r="A136" s="119">
        <v>129</v>
      </c>
      <c r="B136" s="104" t="s">
        <v>175</v>
      </c>
      <c r="C136" s="106" t="s">
        <v>343</v>
      </c>
      <c r="D136" s="99" t="s">
        <v>344</v>
      </c>
      <c r="E136" s="107" t="s">
        <v>178</v>
      </c>
      <c r="F136" s="105">
        <v>4182.8899999999994</v>
      </c>
      <c r="G136" s="91" t="s">
        <v>247</v>
      </c>
    </row>
    <row r="137" spans="1:17" s="1" customFormat="1" ht="15" customHeight="1" x14ac:dyDescent="0.25">
      <c r="A137" s="119">
        <v>130</v>
      </c>
      <c r="B137" s="104" t="s">
        <v>175</v>
      </c>
      <c r="C137" s="98" t="s">
        <v>683</v>
      </c>
      <c r="D137" s="98" t="s">
        <v>684</v>
      </c>
      <c r="E137" s="93" t="s">
        <v>178</v>
      </c>
      <c r="F137" s="105">
        <v>20301.799999999985</v>
      </c>
      <c r="G137" s="91" t="s">
        <v>197</v>
      </c>
    </row>
    <row r="138" spans="1:17" s="1" customFormat="1" ht="15" customHeight="1" x14ac:dyDescent="0.25">
      <c r="A138" s="119">
        <v>131</v>
      </c>
      <c r="B138" s="92" t="s">
        <v>175</v>
      </c>
      <c r="C138" s="97" t="s">
        <v>830</v>
      </c>
      <c r="D138" s="98" t="s">
        <v>831</v>
      </c>
      <c r="E138" s="93" t="s">
        <v>181</v>
      </c>
      <c r="F138" s="94">
        <v>4342.42</v>
      </c>
      <c r="G138" s="91" t="s">
        <v>182</v>
      </c>
    </row>
    <row r="139" spans="1:17" s="1" customFormat="1" ht="15" customHeight="1" x14ac:dyDescent="0.25">
      <c r="A139" s="119">
        <v>132</v>
      </c>
      <c r="B139" s="92" t="s">
        <v>349</v>
      </c>
      <c r="C139" s="97" t="s">
        <v>350</v>
      </c>
      <c r="D139" s="98" t="s">
        <v>347</v>
      </c>
      <c r="E139" s="93" t="s">
        <v>178</v>
      </c>
      <c r="F139" s="94">
        <v>774.3599999999999</v>
      </c>
      <c r="G139" s="91" t="s">
        <v>182</v>
      </c>
    </row>
    <row r="140" spans="1:17" s="1" customFormat="1" ht="15" customHeight="1" x14ac:dyDescent="0.25">
      <c r="A140" s="119">
        <v>133</v>
      </c>
      <c r="B140" s="92" t="s">
        <v>198</v>
      </c>
      <c r="C140" s="97" t="s">
        <v>802</v>
      </c>
      <c r="D140" s="98" t="s">
        <v>803</v>
      </c>
      <c r="E140" s="93" t="s">
        <v>178</v>
      </c>
      <c r="F140" s="94">
        <v>3273.1899999999996</v>
      </c>
      <c r="G140" s="91" t="s">
        <v>201</v>
      </c>
    </row>
    <row r="141" spans="1:17" s="1" customFormat="1" ht="15" customHeight="1" x14ac:dyDescent="0.25">
      <c r="A141" s="119">
        <v>134</v>
      </c>
      <c r="B141" s="92" t="s">
        <v>240</v>
      </c>
      <c r="C141" s="97" t="s">
        <v>479</v>
      </c>
      <c r="D141" s="98" t="s">
        <v>480</v>
      </c>
      <c r="E141" s="93" t="s">
        <v>181</v>
      </c>
      <c r="F141" s="94">
        <v>14.399999999999977</v>
      </c>
      <c r="G141" s="91" t="s">
        <v>205</v>
      </c>
    </row>
    <row r="142" spans="1:17" s="1" customFormat="1" ht="15" customHeight="1" x14ac:dyDescent="0.25">
      <c r="A142" s="119">
        <v>135</v>
      </c>
      <c r="B142" s="92" t="s">
        <v>187</v>
      </c>
      <c r="C142" s="97" t="s">
        <v>798</v>
      </c>
      <c r="D142" s="98" t="s">
        <v>799</v>
      </c>
      <c r="E142" s="93" t="s">
        <v>178</v>
      </c>
      <c r="F142" s="94">
        <v>4.8600000000000003</v>
      </c>
      <c r="G142" s="91" t="s">
        <v>190</v>
      </c>
    </row>
    <row r="143" spans="1:17" s="1" customFormat="1" ht="15" customHeight="1" x14ac:dyDescent="0.25">
      <c r="A143" s="119">
        <v>136</v>
      </c>
      <c r="B143" s="92" t="s">
        <v>175</v>
      </c>
      <c r="C143" s="97" t="s">
        <v>481</v>
      </c>
      <c r="D143" s="98" t="s">
        <v>480</v>
      </c>
      <c r="E143" s="93" t="s">
        <v>178</v>
      </c>
      <c r="F143" s="94">
        <v>6964.1600000000008</v>
      </c>
      <c r="G143" s="91" t="s">
        <v>182</v>
      </c>
    </row>
    <row r="144" spans="1:17" s="1" customFormat="1" ht="15" customHeight="1" x14ac:dyDescent="0.25">
      <c r="A144" s="119">
        <v>137</v>
      </c>
      <c r="B144" s="92" t="s">
        <v>175</v>
      </c>
      <c r="C144" s="106" t="s">
        <v>982</v>
      </c>
      <c r="D144" s="99" t="s">
        <v>979</v>
      </c>
      <c r="E144" s="107" t="s">
        <v>178</v>
      </c>
      <c r="F144" s="94">
        <v>32952.339999999997</v>
      </c>
      <c r="G144" s="111" t="s">
        <v>232</v>
      </c>
      <c r="P144" s="31"/>
      <c r="Q144" s="31"/>
    </row>
    <row r="145" spans="1:7" s="1" customFormat="1" ht="15" customHeight="1" x14ac:dyDescent="0.25">
      <c r="A145" s="119">
        <v>138</v>
      </c>
      <c r="B145" s="92" t="s">
        <v>332</v>
      </c>
      <c r="C145" s="97" t="s">
        <v>524</v>
      </c>
      <c r="D145" s="98" t="s">
        <v>522</v>
      </c>
      <c r="E145" s="93" t="s">
        <v>178</v>
      </c>
      <c r="F145" s="94">
        <v>341.71</v>
      </c>
      <c r="G145" s="91" t="s">
        <v>182</v>
      </c>
    </row>
    <row r="146" spans="1:7" s="1" customFormat="1" ht="15" customHeight="1" x14ac:dyDescent="0.25">
      <c r="A146" s="119">
        <v>139</v>
      </c>
      <c r="B146" s="92" t="s">
        <v>175</v>
      </c>
      <c r="C146" s="97" t="s">
        <v>826</v>
      </c>
      <c r="D146" s="98" t="s">
        <v>822</v>
      </c>
      <c r="E146" s="93" t="s">
        <v>178</v>
      </c>
      <c r="F146" s="94">
        <v>19746.679999999997</v>
      </c>
      <c r="G146" s="91" t="s">
        <v>197</v>
      </c>
    </row>
    <row r="147" spans="1:7" s="1" customFormat="1" ht="15" customHeight="1" x14ac:dyDescent="0.25">
      <c r="A147" s="119">
        <v>140</v>
      </c>
      <c r="B147" s="92" t="s">
        <v>332</v>
      </c>
      <c r="C147" s="106" t="s">
        <v>970</v>
      </c>
      <c r="D147" s="102" t="s">
        <v>971</v>
      </c>
      <c r="E147" s="107" t="s">
        <v>178</v>
      </c>
      <c r="F147" s="94">
        <v>356.79</v>
      </c>
      <c r="G147" s="91" t="s">
        <v>205</v>
      </c>
    </row>
    <row r="148" spans="1:7" s="1" customFormat="1" ht="15" customHeight="1" x14ac:dyDescent="0.25">
      <c r="A148" s="119">
        <v>141</v>
      </c>
      <c r="B148" s="92" t="s">
        <v>221</v>
      </c>
      <c r="C148" s="106" t="s">
        <v>243</v>
      </c>
      <c r="D148" s="102" t="s">
        <v>244</v>
      </c>
      <c r="E148" s="107" t="s">
        <v>178</v>
      </c>
      <c r="F148" s="94">
        <v>69.66</v>
      </c>
      <c r="G148" s="91" t="s">
        <v>226</v>
      </c>
    </row>
    <row r="149" spans="1:7" s="1" customFormat="1" ht="15" customHeight="1" x14ac:dyDescent="0.25">
      <c r="A149" s="119">
        <v>142</v>
      </c>
      <c r="B149" s="92" t="s">
        <v>175</v>
      </c>
      <c r="C149" s="106" t="s">
        <v>176</v>
      </c>
      <c r="D149" s="99" t="s">
        <v>177</v>
      </c>
      <c r="E149" s="93" t="s">
        <v>178</v>
      </c>
      <c r="F149" s="94">
        <v>491.87</v>
      </c>
      <c r="G149" s="91" t="s">
        <v>179</v>
      </c>
    </row>
    <row r="150" spans="1:7" s="1" customFormat="1" ht="15" customHeight="1" x14ac:dyDescent="0.25">
      <c r="A150" s="119">
        <v>143</v>
      </c>
      <c r="B150" s="92" t="s">
        <v>187</v>
      </c>
      <c r="C150" s="98" t="s">
        <v>781</v>
      </c>
      <c r="D150" s="98" t="s">
        <v>782</v>
      </c>
      <c r="E150" s="117" t="s">
        <v>181</v>
      </c>
      <c r="F150" s="94">
        <v>9.91</v>
      </c>
      <c r="G150" s="91" t="s">
        <v>190</v>
      </c>
    </row>
    <row r="151" spans="1:7" s="1" customFormat="1" ht="15" customHeight="1" x14ac:dyDescent="0.25">
      <c r="A151" s="119">
        <v>144</v>
      </c>
      <c r="B151" s="92" t="s">
        <v>187</v>
      </c>
      <c r="C151" s="98" t="s">
        <v>648</v>
      </c>
      <c r="D151" s="98" t="s">
        <v>649</v>
      </c>
      <c r="E151" s="108" t="s">
        <v>181</v>
      </c>
      <c r="F151" s="94">
        <v>195.68</v>
      </c>
      <c r="G151" s="91" t="s">
        <v>201</v>
      </c>
    </row>
    <row r="152" spans="1:7" s="1" customFormat="1" ht="15" customHeight="1" x14ac:dyDescent="0.25">
      <c r="A152" s="119">
        <v>145</v>
      </c>
      <c r="B152" s="92" t="s">
        <v>198</v>
      </c>
      <c r="C152" s="98" t="s">
        <v>648</v>
      </c>
      <c r="D152" s="98" t="s">
        <v>870</v>
      </c>
      <c r="E152" s="108" t="s">
        <v>178</v>
      </c>
      <c r="F152" s="94">
        <v>1535.31</v>
      </c>
      <c r="G152" s="91" t="s">
        <v>201</v>
      </c>
    </row>
    <row r="153" spans="1:7" s="1" customFormat="1" ht="15" customHeight="1" x14ac:dyDescent="0.25">
      <c r="A153" s="119">
        <v>146</v>
      </c>
      <c r="B153" s="92" t="s">
        <v>237</v>
      </c>
      <c r="C153" s="99" t="s">
        <v>510</v>
      </c>
      <c r="D153" s="102" t="s">
        <v>509</v>
      </c>
      <c r="E153" s="101" t="s">
        <v>178</v>
      </c>
      <c r="F153" s="94">
        <v>7499.7499999999973</v>
      </c>
      <c r="G153" s="91" t="s">
        <v>205</v>
      </c>
    </row>
    <row r="154" spans="1:7" s="1" customFormat="1" ht="15" customHeight="1" x14ac:dyDescent="0.25">
      <c r="A154" s="119">
        <v>147</v>
      </c>
      <c r="B154" s="92" t="s">
        <v>175</v>
      </c>
      <c r="C154" s="98" t="s">
        <v>534</v>
      </c>
      <c r="D154" s="98" t="s">
        <v>532</v>
      </c>
      <c r="E154" s="108" t="s">
        <v>178</v>
      </c>
      <c r="F154" s="94">
        <v>341.6</v>
      </c>
      <c r="G154" s="91" t="s">
        <v>182</v>
      </c>
    </row>
    <row r="155" spans="1:7" s="1" customFormat="1" ht="15" customHeight="1" x14ac:dyDescent="0.25">
      <c r="A155" s="119">
        <v>148</v>
      </c>
      <c r="B155" s="92" t="s">
        <v>237</v>
      </c>
      <c r="C155" s="98" t="s">
        <v>582</v>
      </c>
      <c r="D155" s="98" t="s">
        <v>579</v>
      </c>
      <c r="E155" s="108" t="s">
        <v>178</v>
      </c>
      <c r="F155" s="94">
        <v>5685.260000000002</v>
      </c>
      <c r="G155" s="91" t="s">
        <v>205</v>
      </c>
    </row>
    <row r="156" spans="1:7" s="1" customFormat="1" ht="15" customHeight="1" x14ac:dyDescent="0.25">
      <c r="A156" s="119">
        <v>149</v>
      </c>
      <c r="B156" s="92" t="s">
        <v>175</v>
      </c>
      <c r="C156" s="98" t="s">
        <v>525</v>
      </c>
      <c r="D156" s="98" t="s">
        <v>522</v>
      </c>
      <c r="E156" s="108" t="s">
        <v>178</v>
      </c>
      <c r="F156" s="94">
        <v>6754.2299999999987</v>
      </c>
      <c r="G156" s="91" t="s">
        <v>226</v>
      </c>
    </row>
    <row r="157" spans="1:7" s="1" customFormat="1" ht="15" customHeight="1" x14ac:dyDescent="0.25">
      <c r="A157" s="119">
        <v>150</v>
      </c>
      <c r="B157" s="92" t="s">
        <v>187</v>
      </c>
      <c r="C157" s="98" t="s">
        <v>653</v>
      </c>
      <c r="D157" s="98" t="s">
        <v>654</v>
      </c>
      <c r="E157" s="108" t="s">
        <v>178</v>
      </c>
      <c r="F157" s="94">
        <v>474.14</v>
      </c>
      <c r="G157" s="91" t="s">
        <v>226</v>
      </c>
    </row>
    <row r="158" spans="1:7" s="1" customFormat="1" ht="15" customHeight="1" x14ac:dyDescent="0.25">
      <c r="A158" s="119">
        <v>151</v>
      </c>
      <c r="B158" s="92" t="s">
        <v>332</v>
      </c>
      <c r="C158" s="98" t="s">
        <v>687</v>
      </c>
      <c r="D158" s="98" t="s">
        <v>688</v>
      </c>
      <c r="E158" s="108" t="s">
        <v>178</v>
      </c>
      <c r="F158" s="94">
        <v>154.35000000000002</v>
      </c>
      <c r="G158" s="91" t="s">
        <v>205</v>
      </c>
    </row>
    <row r="159" spans="1:7" s="1" customFormat="1" ht="15" customHeight="1" x14ac:dyDescent="0.25">
      <c r="A159" s="119">
        <v>152</v>
      </c>
      <c r="B159" s="92" t="s">
        <v>221</v>
      </c>
      <c r="C159" s="99" t="s">
        <v>506</v>
      </c>
      <c r="D159" s="99" t="s">
        <v>507</v>
      </c>
      <c r="E159" s="101" t="s">
        <v>178</v>
      </c>
      <c r="F159" s="94">
        <v>60.66</v>
      </c>
      <c r="G159" s="91" t="s">
        <v>201</v>
      </c>
    </row>
    <row r="160" spans="1:7" s="1" customFormat="1" ht="15" customHeight="1" x14ac:dyDescent="0.25">
      <c r="A160" s="119">
        <v>153</v>
      </c>
      <c r="B160" s="92" t="s">
        <v>187</v>
      </c>
      <c r="C160" s="97" t="s">
        <v>425</v>
      </c>
      <c r="D160" s="98" t="s">
        <v>426</v>
      </c>
      <c r="E160" s="93" t="s">
        <v>178</v>
      </c>
      <c r="F160" s="94">
        <v>69.66</v>
      </c>
      <c r="G160" s="91" t="s">
        <v>232</v>
      </c>
    </row>
    <row r="161" spans="1:7" s="1" customFormat="1" ht="15" customHeight="1" x14ac:dyDescent="0.25">
      <c r="A161" s="119">
        <v>154</v>
      </c>
      <c r="B161" s="92" t="s">
        <v>191</v>
      </c>
      <c r="C161" s="97" t="s">
        <v>331</v>
      </c>
      <c r="D161" s="98" t="s">
        <v>326</v>
      </c>
      <c r="E161" s="93" t="s">
        <v>178</v>
      </c>
      <c r="F161" s="94">
        <v>220.46</v>
      </c>
      <c r="G161" s="91" t="s">
        <v>194</v>
      </c>
    </row>
    <row r="162" spans="1:7" s="1" customFormat="1" ht="15" customHeight="1" x14ac:dyDescent="0.25">
      <c r="A162" s="119">
        <v>155</v>
      </c>
      <c r="B162" s="92" t="s">
        <v>175</v>
      </c>
      <c r="C162" s="97" t="s">
        <v>711</v>
      </c>
      <c r="D162" s="98" t="s">
        <v>712</v>
      </c>
      <c r="E162" s="93" t="s">
        <v>178</v>
      </c>
      <c r="F162" s="94">
        <v>3930.8099999999922</v>
      </c>
      <c r="G162" s="91" t="s">
        <v>182</v>
      </c>
    </row>
    <row r="163" spans="1:7" s="1" customFormat="1" ht="15" customHeight="1" x14ac:dyDescent="0.25">
      <c r="A163" s="119">
        <v>156</v>
      </c>
      <c r="B163" s="92" t="s">
        <v>175</v>
      </c>
      <c r="C163" s="97" t="s">
        <v>626</v>
      </c>
      <c r="D163" s="98" t="s">
        <v>627</v>
      </c>
      <c r="E163" s="93" t="s">
        <v>178</v>
      </c>
      <c r="F163" s="94">
        <v>179.29999999999998</v>
      </c>
      <c r="G163" s="91" t="s">
        <v>290</v>
      </c>
    </row>
    <row r="164" spans="1:7" s="1" customFormat="1" ht="15" customHeight="1" x14ac:dyDescent="0.25">
      <c r="A164" s="119">
        <v>157</v>
      </c>
      <c r="B164" s="92" t="s">
        <v>175</v>
      </c>
      <c r="C164" s="106" t="s">
        <v>249</v>
      </c>
      <c r="D164" s="99" t="s">
        <v>250</v>
      </c>
      <c r="E164" s="107" t="s">
        <v>178</v>
      </c>
      <c r="F164" s="94">
        <v>592.49</v>
      </c>
      <c r="G164" s="91" t="s">
        <v>179</v>
      </c>
    </row>
    <row r="165" spans="1:7" s="1" customFormat="1" ht="15" customHeight="1" x14ac:dyDescent="0.25">
      <c r="A165" s="119">
        <v>158</v>
      </c>
      <c r="B165" s="92" t="s">
        <v>240</v>
      </c>
      <c r="C165" s="97" t="s">
        <v>320</v>
      </c>
      <c r="D165" s="98" t="s">
        <v>321</v>
      </c>
      <c r="E165" s="93" t="s">
        <v>178</v>
      </c>
      <c r="F165" s="94">
        <v>579.41999999999996</v>
      </c>
      <c r="G165" s="91" t="s">
        <v>194</v>
      </c>
    </row>
    <row r="166" spans="1:7" s="1" customFormat="1" ht="15" customHeight="1" x14ac:dyDescent="0.25">
      <c r="A166" s="119">
        <v>159</v>
      </c>
      <c r="B166" s="92" t="s">
        <v>221</v>
      </c>
      <c r="C166" s="97" t="s">
        <v>473</v>
      </c>
      <c r="D166" s="98" t="s">
        <v>822</v>
      </c>
      <c r="E166" s="93" t="s">
        <v>178</v>
      </c>
      <c r="F166" s="94">
        <v>2934.2599999999998</v>
      </c>
      <c r="G166" s="91" t="s">
        <v>361</v>
      </c>
    </row>
    <row r="167" spans="1:7" s="1" customFormat="1" ht="15" customHeight="1" x14ac:dyDescent="0.25">
      <c r="A167" s="119">
        <v>160</v>
      </c>
      <c r="B167" s="92" t="s">
        <v>240</v>
      </c>
      <c r="C167" s="106" t="s">
        <v>473</v>
      </c>
      <c r="D167" s="99" t="s">
        <v>955</v>
      </c>
      <c r="E167" s="107" t="s">
        <v>178</v>
      </c>
      <c r="F167" s="94">
        <v>174.36999999999998</v>
      </c>
      <c r="G167" s="91" t="s">
        <v>194</v>
      </c>
    </row>
    <row r="168" spans="1:7" s="1" customFormat="1" ht="15" customHeight="1" x14ac:dyDescent="0.25">
      <c r="A168" s="119">
        <v>161</v>
      </c>
      <c r="B168" s="92" t="s">
        <v>175</v>
      </c>
      <c r="C168" s="106" t="s">
        <v>908</v>
      </c>
      <c r="D168" s="99" t="s">
        <v>909</v>
      </c>
      <c r="E168" s="93" t="s">
        <v>178</v>
      </c>
      <c r="F168" s="94">
        <v>2520.6899999999946</v>
      </c>
      <c r="G168" s="91" t="s">
        <v>910</v>
      </c>
    </row>
    <row r="169" spans="1:7" s="1" customFormat="1" ht="15" customHeight="1" x14ac:dyDescent="0.25">
      <c r="A169" s="119">
        <v>162</v>
      </c>
      <c r="B169" s="92" t="s">
        <v>175</v>
      </c>
      <c r="C169" s="106" t="s">
        <v>908</v>
      </c>
      <c r="D169" s="99" t="s">
        <v>972</v>
      </c>
      <c r="E169" s="107" t="s">
        <v>178</v>
      </c>
      <c r="F169" s="94">
        <v>5879.6100000000215</v>
      </c>
      <c r="G169" s="91" t="s">
        <v>197</v>
      </c>
    </row>
    <row r="170" spans="1:7" s="1" customFormat="1" ht="15" customHeight="1" x14ac:dyDescent="0.25">
      <c r="A170" s="119">
        <v>163</v>
      </c>
      <c r="B170" s="92" t="s">
        <v>175</v>
      </c>
      <c r="C170" s="106" t="s">
        <v>289</v>
      </c>
      <c r="D170" s="99" t="s">
        <v>288</v>
      </c>
      <c r="E170" s="107" t="s">
        <v>178</v>
      </c>
      <c r="F170" s="94">
        <v>100.94</v>
      </c>
      <c r="G170" s="91" t="s">
        <v>290</v>
      </c>
    </row>
    <row r="171" spans="1:7" s="1" customFormat="1" ht="15" customHeight="1" x14ac:dyDescent="0.25">
      <c r="A171" s="119">
        <v>164</v>
      </c>
      <c r="B171" s="92" t="s">
        <v>332</v>
      </c>
      <c r="C171" s="97" t="s">
        <v>827</v>
      </c>
      <c r="D171" s="98" t="s">
        <v>822</v>
      </c>
      <c r="E171" s="93" t="s">
        <v>178</v>
      </c>
      <c r="F171" s="94">
        <v>94.09</v>
      </c>
      <c r="G171" s="91" t="s">
        <v>205</v>
      </c>
    </row>
    <row r="172" spans="1:7" s="1" customFormat="1" ht="15" customHeight="1" x14ac:dyDescent="0.25">
      <c r="A172" s="119">
        <v>165</v>
      </c>
      <c r="B172" s="92" t="s">
        <v>175</v>
      </c>
      <c r="C172" s="106" t="s">
        <v>901</v>
      </c>
      <c r="D172" s="99" t="s">
        <v>900</v>
      </c>
      <c r="E172" s="93" t="s">
        <v>181</v>
      </c>
      <c r="F172" s="94">
        <v>8022.9899999999989</v>
      </c>
      <c r="G172" s="91" t="s">
        <v>182</v>
      </c>
    </row>
    <row r="173" spans="1:7" s="1" customFormat="1" ht="15" customHeight="1" x14ac:dyDescent="0.25">
      <c r="A173" s="119">
        <v>166</v>
      </c>
      <c r="B173" s="92" t="s">
        <v>175</v>
      </c>
      <c r="C173" s="97" t="s">
        <v>605</v>
      </c>
      <c r="D173" s="98" t="s">
        <v>604</v>
      </c>
      <c r="E173" s="93" t="s">
        <v>178</v>
      </c>
      <c r="F173" s="94">
        <v>13674.98</v>
      </c>
      <c r="G173" s="91" t="s">
        <v>448</v>
      </c>
    </row>
    <row r="174" spans="1:7" s="1" customFormat="1" ht="15" customHeight="1" x14ac:dyDescent="0.25">
      <c r="A174" s="119">
        <v>167</v>
      </c>
      <c r="B174" s="92" t="s">
        <v>221</v>
      </c>
      <c r="C174" s="97" t="s">
        <v>402</v>
      </c>
      <c r="D174" s="98" t="s">
        <v>394</v>
      </c>
      <c r="E174" s="93" t="s">
        <v>178</v>
      </c>
      <c r="F174" s="94">
        <v>69.66</v>
      </c>
      <c r="G174" s="91" t="s">
        <v>226</v>
      </c>
    </row>
    <row r="175" spans="1:7" s="1" customFormat="1" ht="15" customHeight="1" x14ac:dyDescent="0.25">
      <c r="A175" s="119">
        <v>168</v>
      </c>
      <c r="B175" s="92" t="s">
        <v>175</v>
      </c>
      <c r="C175" s="97" t="s">
        <v>439</v>
      </c>
      <c r="D175" s="98" t="s">
        <v>440</v>
      </c>
      <c r="E175" s="93" t="s">
        <v>178</v>
      </c>
      <c r="F175" s="94">
        <v>4.42</v>
      </c>
      <c r="G175" s="91" t="s">
        <v>232</v>
      </c>
    </row>
    <row r="176" spans="1:7" s="1" customFormat="1" ht="15" customHeight="1" x14ac:dyDescent="0.25">
      <c r="A176" s="119">
        <v>169</v>
      </c>
      <c r="B176" s="92" t="s">
        <v>202</v>
      </c>
      <c r="C176" s="106" t="s">
        <v>914</v>
      </c>
      <c r="D176" s="102" t="s">
        <v>915</v>
      </c>
      <c r="E176" s="93" t="s">
        <v>178</v>
      </c>
      <c r="F176" s="94">
        <v>513.82000000000005</v>
      </c>
      <c r="G176" s="91" t="s">
        <v>205</v>
      </c>
    </row>
    <row r="177" spans="1:17" s="1" customFormat="1" ht="15" customHeight="1" x14ac:dyDescent="0.25">
      <c r="A177" s="119">
        <v>170</v>
      </c>
      <c r="B177" s="92" t="s">
        <v>240</v>
      </c>
      <c r="C177" s="97" t="s">
        <v>697</v>
      </c>
      <c r="D177" s="98" t="s">
        <v>695</v>
      </c>
      <c r="E177" s="93" t="s">
        <v>178</v>
      </c>
      <c r="F177" s="94">
        <v>4.5899999999999892</v>
      </c>
      <c r="G177" s="91" t="s">
        <v>397</v>
      </c>
    </row>
    <row r="178" spans="1:17" s="1" customFormat="1" ht="15" customHeight="1" x14ac:dyDescent="0.25">
      <c r="A178" s="119">
        <v>171</v>
      </c>
      <c r="B178" s="92" t="s">
        <v>268</v>
      </c>
      <c r="C178" s="102" t="s">
        <v>269</v>
      </c>
      <c r="D178" s="102" t="s">
        <v>270</v>
      </c>
      <c r="E178" s="103" t="s">
        <v>178</v>
      </c>
      <c r="F178" s="94">
        <v>643.22</v>
      </c>
      <c r="G178" s="91" t="s">
        <v>182</v>
      </c>
    </row>
    <row r="179" spans="1:17" s="1" customFormat="1" ht="15" customHeight="1" x14ac:dyDescent="0.25">
      <c r="A179" s="119">
        <v>172</v>
      </c>
      <c r="B179" s="92" t="s">
        <v>175</v>
      </c>
      <c r="C179" s="102" t="s">
        <v>227</v>
      </c>
      <c r="D179" s="102" t="s">
        <v>228</v>
      </c>
      <c r="E179" s="103" t="s">
        <v>178</v>
      </c>
      <c r="F179" s="94">
        <v>10272.5</v>
      </c>
      <c r="G179" s="111" t="s">
        <v>182</v>
      </c>
    </row>
    <row r="180" spans="1:17" s="1" customFormat="1" ht="15" customHeight="1" x14ac:dyDescent="0.25">
      <c r="A180" s="119">
        <v>173</v>
      </c>
      <c r="B180" s="92" t="s">
        <v>175</v>
      </c>
      <c r="C180" s="98" t="s">
        <v>227</v>
      </c>
      <c r="D180" s="98" t="s">
        <v>691</v>
      </c>
      <c r="E180" s="108" t="s">
        <v>178</v>
      </c>
      <c r="F180" s="94">
        <v>12635.17</v>
      </c>
      <c r="G180" s="91" t="s">
        <v>182</v>
      </c>
    </row>
    <row r="181" spans="1:17" s="1" customFormat="1" ht="15" customHeight="1" x14ac:dyDescent="0.25">
      <c r="A181" s="119">
        <v>174</v>
      </c>
      <c r="B181" s="92" t="s">
        <v>240</v>
      </c>
      <c r="C181" s="98" t="s">
        <v>526</v>
      </c>
      <c r="D181" s="98" t="s">
        <v>522</v>
      </c>
      <c r="E181" s="108" t="s">
        <v>178</v>
      </c>
      <c r="F181" s="94">
        <v>151.69999999999999</v>
      </c>
      <c r="G181" s="91" t="s">
        <v>232</v>
      </c>
    </row>
    <row r="182" spans="1:17" s="1" customFormat="1" ht="15" customHeight="1" x14ac:dyDescent="0.25">
      <c r="A182" s="119">
        <v>175</v>
      </c>
      <c r="B182" s="92" t="s">
        <v>233</v>
      </c>
      <c r="C182" s="98" t="s">
        <v>526</v>
      </c>
      <c r="D182" s="98" t="s">
        <v>822</v>
      </c>
      <c r="E182" s="108" t="s">
        <v>178</v>
      </c>
      <c r="F182" s="94">
        <v>18991.899999999987</v>
      </c>
      <c r="G182" s="91" t="s">
        <v>205</v>
      </c>
    </row>
    <row r="183" spans="1:17" s="1" customFormat="1" ht="15" customHeight="1" x14ac:dyDescent="0.25">
      <c r="A183" s="119">
        <v>176</v>
      </c>
      <c r="B183" s="92" t="s">
        <v>187</v>
      </c>
      <c r="C183" s="98" t="s">
        <v>339</v>
      </c>
      <c r="D183" s="98" t="s">
        <v>340</v>
      </c>
      <c r="E183" s="108" t="s">
        <v>178</v>
      </c>
      <c r="F183" s="94">
        <v>399.25</v>
      </c>
      <c r="G183" s="91" t="s">
        <v>226</v>
      </c>
    </row>
    <row r="184" spans="1:17" s="1" customFormat="1" ht="15" customHeight="1" x14ac:dyDescent="0.25">
      <c r="A184" s="119">
        <v>177</v>
      </c>
      <c r="B184" s="92" t="s">
        <v>351</v>
      </c>
      <c r="C184" s="102" t="s">
        <v>983</v>
      </c>
      <c r="D184" s="102" t="s">
        <v>979</v>
      </c>
      <c r="E184" s="101" t="s">
        <v>178</v>
      </c>
      <c r="F184" s="94">
        <v>387.31</v>
      </c>
      <c r="G184" s="111" t="s">
        <v>201</v>
      </c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1:17" s="1" customFormat="1" ht="15" customHeight="1" x14ac:dyDescent="0.25">
      <c r="A185" s="119">
        <v>178</v>
      </c>
      <c r="B185" s="92" t="s">
        <v>175</v>
      </c>
      <c r="C185" s="98" t="s">
        <v>492</v>
      </c>
      <c r="D185" s="98" t="s">
        <v>522</v>
      </c>
      <c r="E185" s="108" t="s">
        <v>178</v>
      </c>
      <c r="F185" s="94">
        <v>7920.7800000000007</v>
      </c>
      <c r="G185" s="91" t="s">
        <v>201</v>
      </c>
    </row>
    <row r="186" spans="1:17" s="1" customFormat="1" ht="15" customHeight="1" x14ac:dyDescent="0.25">
      <c r="A186" s="119">
        <v>179</v>
      </c>
      <c r="B186" s="92" t="s">
        <v>407</v>
      </c>
      <c r="C186" s="98" t="s">
        <v>537</v>
      </c>
      <c r="D186" s="98" t="s">
        <v>538</v>
      </c>
      <c r="E186" s="108" t="s">
        <v>178</v>
      </c>
      <c r="F186" s="94">
        <v>5054.3500000000004</v>
      </c>
      <c r="G186" s="91" t="s">
        <v>232</v>
      </c>
    </row>
    <row r="187" spans="1:17" s="1" customFormat="1" ht="15" customHeight="1" x14ac:dyDescent="0.25">
      <c r="A187" s="119">
        <v>180</v>
      </c>
      <c r="B187" s="92" t="s">
        <v>233</v>
      </c>
      <c r="C187" s="98" t="s">
        <v>537</v>
      </c>
      <c r="D187" s="98" t="s">
        <v>721</v>
      </c>
      <c r="E187" s="108" t="s">
        <v>181</v>
      </c>
      <c r="F187" s="94">
        <v>5974.27</v>
      </c>
      <c r="G187" s="91" t="s">
        <v>205</v>
      </c>
    </row>
    <row r="188" spans="1:17" s="1" customFormat="1" ht="15" customHeight="1" x14ac:dyDescent="0.25">
      <c r="A188" s="119">
        <v>181</v>
      </c>
      <c r="B188" s="92" t="s">
        <v>175</v>
      </c>
      <c r="C188" s="98" t="s">
        <v>742</v>
      </c>
      <c r="D188" s="98" t="s">
        <v>743</v>
      </c>
      <c r="E188" s="108" t="s">
        <v>178</v>
      </c>
      <c r="F188" s="94">
        <v>6502.6999999999989</v>
      </c>
      <c r="G188" s="91" t="s">
        <v>744</v>
      </c>
    </row>
    <row r="189" spans="1:17" s="1" customFormat="1" ht="15" customHeight="1" x14ac:dyDescent="0.25">
      <c r="A189" s="119">
        <v>182</v>
      </c>
      <c r="B189" s="92" t="s">
        <v>332</v>
      </c>
      <c r="C189" s="98" t="s">
        <v>333</v>
      </c>
      <c r="D189" s="98" t="s">
        <v>326</v>
      </c>
      <c r="E189" s="108" t="s">
        <v>178</v>
      </c>
      <c r="F189" s="94">
        <v>169.08</v>
      </c>
      <c r="G189" s="91" t="s">
        <v>205</v>
      </c>
    </row>
    <row r="190" spans="1:17" s="1" customFormat="1" ht="15" customHeight="1" x14ac:dyDescent="0.25">
      <c r="A190" s="119">
        <v>183</v>
      </c>
      <c r="B190" s="92" t="s">
        <v>297</v>
      </c>
      <c r="C190" s="106" t="s">
        <v>313</v>
      </c>
      <c r="D190" s="99" t="s">
        <v>312</v>
      </c>
      <c r="E190" s="93" t="s">
        <v>178</v>
      </c>
      <c r="F190" s="94">
        <v>1581.1200000000001</v>
      </c>
      <c r="G190" s="91" t="s">
        <v>182</v>
      </c>
    </row>
    <row r="191" spans="1:17" s="1" customFormat="1" ht="15" customHeight="1" x14ac:dyDescent="0.25">
      <c r="A191" s="119">
        <v>184</v>
      </c>
      <c r="B191" s="92" t="s">
        <v>175</v>
      </c>
      <c r="C191" s="97" t="s">
        <v>417</v>
      </c>
      <c r="D191" s="98" t="s">
        <v>418</v>
      </c>
      <c r="E191" s="93" t="s">
        <v>178</v>
      </c>
      <c r="F191" s="94">
        <v>3226.2300000000005</v>
      </c>
      <c r="G191" s="91" t="s">
        <v>201</v>
      </c>
    </row>
    <row r="192" spans="1:17" s="1" customFormat="1" ht="15" customHeight="1" x14ac:dyDescent="0.25">
      <c r="A192" s="119">
        <v>185</v>
      </c>
      <c r="B192" s="92" t="s">
        <v>191</v>
      </c>
      <c r="C192" s="97" t="s">
        <v>739</v>
      </c>
      <c r="D192" s="98" t="s">
        <v>517</v>
      </c>
      <c r="E192" s="93" t="s">
        <v>178</v>
      </c>
      <c r="F192" s="94">
        <v>41.94</v>
      </c>
      <c r="G192" s="91" t="s">
        <v>197</v>
      </c>
    </row>
    <row r="193" spans="1:17" s="1" customFormat="1" ht="15" customHeight="1" x14ac:dyDescent="0.25">
      <c r="A193" s="119">
        <v>186</v>
      </c>
      <c r="B193" s="92" t="s">
        <v>221</v>
      </c>
      <c r="C193" s="97" t="s">
        <v>583</v>
      </c>
      <c r="D193" s="98" t="s">
        <v>579</v>
      </c>
      <c r="E193" s="93" t="s">
        <v>181</v>
      </c>
      <c r="F193" s="94">
        <v>1110.6500000000001</v>
      </c>
      <c r="G193" s="91" t="s">
        <v>201</v>
      </c>
    </row>
    <row r="194" spans="1:17" s="1" customFormat="1" ht="15" customHeight="1" x14ac:dyDescent="0.25">
      <c r="A194" s="119">
        <v>187</v>
      </c>
      <c r="B194" s="92" t="s">
        <v>202</v>
      </c>
      <c r="C194" s="106" t="s">
        <v>502</v>
      </c>
      <c r="D194" s="99" t="s">
        <v>503</v>
      </c>
      <c r="E194" s="107" t="s">
        <v>178</v>
      </c>
      <c r="F194" s="94">
        <v>2074.4700000000003</v>
      </c>
      <c r="G194" s="91" t="s">
        <v>205</v>
      </c>
    </row>
    <row r="195" spans="1:17" s="1" customFormat="1" ht="15" customHeight="1" x14ac:dyDescent="0.25">
      <c r="A195" s="119">
        <v>188</v>
      </c>
      <c r="B195" s="92" t="s">
        <v>332</v>
      </c>
      <c r="C195" s="97" t="s">
        <v>502</v>
      </c>
      <c r="D195" s="98" t="s">
        <v>741</v>
      </c>
      <c r="E195" s="93" t="s">
        <v>178</v>
      </c>
      <c r="F195" s="94">
        <v>214.01</v>
      </c>
      <c r="G195" s="91" t="s">
        <v>205</v>
      </c>
    </row>
    <row r="196" spans="1:17" s="1" customFormat="1" ht="15" customHeight="1" x14ac:dyDescent="0.25">
      <c r="A196" s="119">
        <v>189</v>
      </c>
      <c r="B196" s="92" t="s">
        <v>175</v>
      </c>
      <c r="C196" s="97" t="s">
        <v>856</v>
      </c>
      <c r="D196" s="98" t="s">
        <v>857</v>
      </c>
      <c r="E196" s="93" t="s">
        <v>178</v>
      </c>
      <c r="F196" s="94">
        <v>4888.619999999999</v>
      </c>
      <c r="G196" s="91" t="s">
        <v>197</v>
      </c>
    </row>
    <row r="197" spans="1:17" s="1" customFormat="1" ht="15" customHeight="1" x14ac:dyDescent="0.25">
      <c r="A197" s="119">
        <v>190</v>
      </c>
      <c r="B197" s="92" t="s">
        <v>198</v>
      </c>
      <c r="C197" s="106" t="s">
        <v>934</v>
      </c>
      <c r="D197" s="99" t="s">
        <v>935</v>
      </c>
      <c r="E197" s="93" t="s">
        <v>178</v>
      </c>
      <c r="F197" s="94">
        <v>217.25</v>
      </c>
      <c r="G197" s="91" t="s">
        <v>210</v>
      </c>
    </row>
    <row r="198" spans="1:17" s="1" customFormat="1" ht="15" customHeight="1" x14ac:dyDescent="0.25">
      <c r="A198" s="119">
        <v>191</v>
      </c>
      <c r="B198" s="92" t="s">
        <v>664</v>
      </c>
      <c r="C198" s="106" t="s">
        <v>934</v>
      </c>
      <c r="D198" s="99" t="s">
        <v>979</v>
      </c>
      <c r="E198" s="107" t="s">
        <v>178</v>
      </c>
      <c r="F198" s="94">
        <v>7072.0800000000017</v>
      </c>
      <c r="G198" s="111" t="s">
        <v>216</v>
      </c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1:17" s="1" customFormat="1" ht="15" customHeight="1" x14ac:dyDescent="0.25">
      <c r="A199" s="119">
        <v>192</v>
      </c>
      <c r="B199" s="92" t="s">
        <v>202</v>
      </c>
      <c r="C199" s="97" t="s">
        <v>403</v>
      </c>
      <c r="D199" s="98" t="s">
        <v>394</v>
      </c>
      <c r="E199" s="93" t="s">
        <v>178</v>
      </c>
      <c r="F199" s="94">
        <v>1440.9599999999998</v>
      </c>
      <c r="G199" s="91" t="s">
        <v>205</v>
      </c>
    </row>
    <row r="200" spans="1:17" s="1" customFormat="1" ht="15" customHeight="1" x14ac:dyDescent="0.25">
      <c r="A200" s="119">
        <v>193</v>
      </c>
      <c r="B200" s="92" t="s">
        <v>351</v>
      </c>
      <c r="C200" s="97" t="s">
        <v>562</v>
      </c>
      <c r="D200" s="98" t="s">
        <v>563</v>
      </c>
      <c r="E200" s="93" t="s">
        <v>178</v>
      </c>
      <c r="F200" s="94">
        <v>170.06</v>
      </c>
      <c r="G200" s="91" t="s">
        <v>201</v>
      </c>
    </row>
    <row r="201" spans="1:17" s="1" customFormat="1" ht="15" customHeight="1" x14ac:dyDescent="0.25">
      <c r="A201" s="119">
        <v>194</v>
      </c>
      <c r="B201" s="92" t="s">
        <v>202</v>
      </c>
      <c r="C201" s="97" t="s">
        <v>646</v>
      </c>
      <c r="D201" s="98" t="s">
        <v>647</v>
      </c>
      <c r="E201" s="93" t="s">
        <v>178</v>
      </c>
      <c r="F201" s="94">
        <v>1205.8400000000001</v>
      </c>
      <c r="G201" s="91" t="s">
        <v>205</v>
      </c>
    </row>
    <row r="202" spans="1:17" s="1" customFormat="1" ht="15" customHeight="1" x14ac:dyDescent="0.25">
      <c r="A202" s="119">
        <v>195</v>
      </c>
      <c r="B202" s="92" t="s">
        <v>221</v>
      </c>
      <c r="C202" s="97" t="s">
        <v>839</v>
      </c>
      <c r="D202" s="98" t="s">
        <v>840</v>
      </c>
      <c r="E202" s="93" t="s">
        <v>178</v>
      </c>
      <c r="F202" s="94">
        <v>121.32</v>
      </c>
      <c r="G202" s="91" t="s">
        <v>201</v>
      </c>
    </row>
    <row r="203" spans="1:17" s="1" customFormat="1" ht="15" customHeight="1" x14ac:dyDescent="0.25">
      <c r="A203" s="119">
        <v>196</v>
      </c>
      <c r="B203" s="92" t="s">
        <v>237</v>
      </c>
      <c r="C203" s="97" t="s">
        <v>677</v>
      </c>
      <c r="D203" s="98" t="s">
        <v>678</v>
      </c>
      <c r="E203" s="93" t="s">
        <v>181</v>
      </c>
      <c r="F203" s="94">
        <v>3534.6299999999978</v>
      </c>
      <c r="G203" s="91" t="s">
        <v>205</v>
      </c>
    </row>
    <row r="204" spans="1:17" s="1" customFormat="1" ht="15" customHeight="1" x14ac:dyDescent="0.25">
      <c r="A204" s="119">
        <v>197</v>
      </c>
      <c r="B204" s="92" t="s">
        <v>191</v>
      </c>
      <c r="C204" s="97" t="s">
        <v>811</v>
      </c>
      <c r="D204" s="98" t="s">
        <v>812</v>
      </c>
      <c r="E204" s="93" t="s">
        <v>178</v>
      </c>
      <c r="F204" s="94">
        <v>285.22000000000003</v>
      </c>
      <c r="G204" s="91" t="s">
        <v>201</v>
      </c>
    </row>
    <row r="205" spans="1:17" s="1" customFormat="1" ht="15" customHeight="1" x14ac:dyDescent="0.25">
      <c r="A205" s="119">
        <v>198</v>
      </c>
      <c r="B205" s="92" t="s">
        <v>175</v>
      </c>
      <c r="C205" s="106" t="s">
        <v>897</v>
      </c>
      <c r="D205" s="99" t="s">
        <v>898</v>
      </c>
      <c r="E205" s="93" t="s">
        <v>178</v>
      </c>
      <c r="F205" s="94">
        <v>1643.95</v>
      </c>
      <c r="G205" s="91" t="s">
        <v>182</v>
      </c>
    </row>
    <row r="206" spans="1:17" s="1" customFormat="1" ht="15" customHeight="1" x14ac:dyDescent="0.25">
      <c r="A206" s="119">
        <v>199</v>
      </c>
      <c r="B206" s="92" t="s">
        <v>297</v>
      </c>
      <c r="C206" s="106" t="s">
        <v>984</v>
      </c>
      <c r="D206" s="99" t="s">
        <v>979</v>
      </c>
      <c r="E206" s="107" t="s">
        <v>181</v>
      </c>
      <c r="F206" s="94">
        <v>1246.2</v>
      </c>
      <c r="G206" s="91" t="s">
        <v>182</v>
      </c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1:17" s="1" customFormat="1" ht="15" customHeight="1" x14ac:dyDescent="0.25">
      <c r="A207" s="119">
        <v>200</v>
      </c>
      <c r="B207" s="92" t="s">
        <v>664</v>
      </c>
      <c r="C207" s="99" t="s">
        <v>947</v>
      </c>
      <c r="D207" s="99" t="s">
        <v>948</v>
      </c>
      <c r="E207" s="107" t="s">
        <v>178</v>
      </c>
      <c r="F207" s="94">
        <v>1420.7200000000003</v>
      </c>
      <c r="G207" s="91" t="s">
        <v>205</v>
      </c>
    </row>
    <row r="208" spans="1:17" s="1" customFormat="1" ht="15" customHeight="1" x14ac:dyDescent="0.25">
      <c r="A208" s="119">
        <v>201</v>
      </c>
      <c r="B208" s="92" t="s">
        <v>175</v>
      </c>
      <c r="C208" s="106" t="s">
        <v>985</v>
      </c>
      <c r="D208" s="102" t="s">
        <v>979</v>
      </c>
      <c r="E208" s="107" t="s">
        <v>178</v>
      </c>
      <c r="F208" s="94">
        <v>1385.2399999999998</v>
      </c>
      <c r="G208" s="91" t="s">
        <v>232</v>
      </c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1:17" s="1" customFormat="1" ht="15" customHeight="1" x14ac:dyDescent="0.25">
      <c r="A209" s="119">
        <v>202</v>
      </c>
      <c r="B209" s="92" t="s">
        <v>175</v>
      </c>
      <c r="C209" s="97" t="s">
        <v>336</v>
      </c>
      <c r="D209" s="98" t="s">
        <v>337</v>
      </c>
      <c r="E209" s="93" t="s">
        <v>178</v>
      </c>
      <c r="F209" s="94">
        <v>555.66000000000008</v>
      </c>
      <c r="G209" s="91" t="s">
        <v>338</v>
      </c>
    </row>
    <row r="210" spans="1:17" s="1" customFormat="1" ht="15" customHeight="1" x14ac:dyDescent="0.25">
      <c r="A210" s="119">
        <v>203</v>
      </c>
      <c r="B210" s="92" t="s">
        <v>175</v>
      </c>
      <c r="C210" s="97" t="s">
        <v>674</v>
      </c>
      <c r="D210" s="98" t="s">
        <v>675</v>
      </c>
      <c r="E210" s="93" t="s">
        <v>178</v>
      </c>
      <c r="F210" s="94">
        <v>56182.619999999988</v>
      </c>
      <c r="G210" s="91" t="s">
        <v>201</v>
      </c>
    </row>
    <row r="211" spans="1:17" s="1" customFormat="1" ht="15" customHeight="1" x14ac:dyDescent="0.25">
      <c r="A211" s="119">
        <v>204</v>
      </c>
      <c r="B211" s="92" t="s">
        <v>175</v>
      </c>
      <c r="C211" s="106" t="s">
        <v>309</v>
      </c>
      <c r="D211" s="102" t="s">
        <v>310</v>
      </c>
      <c r="E211" s="107" t="s">
        <v>178</v>
      </c>
      <c r="F211" s="94">
        <v>53990.410000000098</v>
      </c>
      <c r="G211" s="91" t="s">
        <v>184</v>
      </c>
    </row>
    <row r="212" spans="1:17" s="1" customFormat="1" ht="15" customHeight="1" x14ac:dyDescent="0.25">
      <c r="A212" s="119">
        <v>205</v>
      </c>
      <c r="B212" s="92" t="s">
        <v>187</v>
      </c>
      <c r="C212" s="98" t="s">
        <v>309</v>
      </c>
      <c r="D212" s="98" t="s">
        <v>492</v>
      </c>
      <c r="E212" s="93" t="s">
        <v>181</v>
      </c>
      <c r="F212" s="94">
        <v>63.73</v>
      </c>
      <c r="G212" s="91" t="s">
        <v>290</v>
      </c>
    </row>
    <row r="213" spans="1:17" s="1" customFormat="1" ht="15" customHeight="1" x14ac:dyDescent="0.25">
      <c r="A213" s="119">
        <v>206</v>
      </c>
      <c r="B213" s="92" t="s">
        <v>240</v>
      </c>
      <c r="C213" s="98" t="s">
        <v>309</v>
      </c>
      <c r="D213" s="98" t="s">
        <v>563</v>
      </c>
      <c r="E213" s="108" t="s">
        <v>178</v>
      </c>
      <c r="F213" s="94">
        <v>227.4</v>
      </c>
      <c r="G213" s="91" t="s">
        <v>201</v>
      </c>
    </row>
    <row r="214" spans="1:17" s="1" customFormat="1" ht="15" customHeight="1" x14ac:dyDescent="0.25">
      <c r="A214" s="119">
        <v>207</v>
      </c>
      <c r="B214" s="92" t="s">
        <v>175</v>
      </c>
      <c r="C214" s="98" t="s">
        <v>541</v>
      </c>
      <c r="D214" s="98" t="s">
        <v>542</v>
      </c>
      <c r="E214" s="108" t="s">
        <v>178</v>
      </c>
      <c r="F214" s="94">
        <v>828.44</v>
      </c>
      <c r="G214" s="91" t="s">
        <v>327</v>
      </c>
    </row>
    <row r="215" spans="1:17" s="1" customFormat="1" ht="15" customHeight="1" x14ac:dyDescent="0.25">
      <c r="A215" s="119">
        <v>208</v>
      </c>
      <c r="B215" s="92" t="s">
        <v>175</v>
      </c>
      <c r="C215" s="102" t="s">
        <v>986</v>
      </c>
      <c r="D215" s="102" t="s">
        <v>979</v>
      </c>
      <c r="E215" s="101" t="s">
        <v>178</v>
      </c>
      <c r="F215" s="94">
        <v>2011.63</v>
      </c>
      <c r="G215" s="91" t="s">
        <v>987</v>
      </c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s="1" customFormat="1" ht="15" customHeight="1" x14ac:dyDescent="0.25">
      <c r="A216" s="119">
        <v>209</v>
      </c>
      <c r="B216" s="92" t="s">
        <v>187</v>
      </c>
      <c r="C216" s="102" t="s">
        <v>991</v>
      </c>
      <c r="D216" s="102" t="s">
        <v>992</v>
      </c>
      <c r="E216" s="101" t="s">
        <v>178</v>
      </c>
      <c r="F216" s="94">
        <v>4840.4900000000007</v>
      </c>
      <c r="G216" s="91" t="s">
        <v>247</v>
      </c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1:17" s="1" customFormat="1" ht="15" customHeight="1" x14ac:dyDescent="0.25">
      <c r="A217" s="119">
        <v>210</v>
      </c>
      <c r="B217" s="92" t="s">
        <v>221</v>
      </c>
      <c r="C217" s="98" t="s">
        <v>800</v>
      </c>
      <c r="D217" s="98" t="s">
        <v>801</v>
      </c>
      <c r="E217" s="108" t="s">
        <v>178</v>
      </c>
      <c r="F217" s="94">
        <v>455.28</v>
      </c>
      <c r="G217" s="91" t="s">
        <v>201</v>
      </c>
    </row>
    <row r="218" spans="1:17" s="1" customFormat="1" ht="15" customHeight="1" x14ac:dyDescent="0.25">
      <c r="A218" s="119">
        <v>211</v>
      </c>
      <c r="B218" s="92" t="s">
        <v>358</v>
      </c>
      <c r="C218" s="102" t="s">
        <v>922</v>
      </c>
      <c r="D218" s="102" t="s">
        <v>923</v>
      </c>
      <c r="E218" s="108" t="s">
        <v>178</v>
      </c>
      <c r="F218" s="94">
        <v>723.96000000000015</v>
      </c>
      <c r="G218" s="91" t="s">
        <v>790</v>
      </c>
    </row>
    <row r="219" spans="1:17" s="1" customFormat="1" ht="15" customHeight="1" x14ac:dyDescent="0.25">
      <c r="A219" s="119">
        <v>212</v>
      </c>
      <c r="B219" s="92" t="s">
        <v>187</v>
      </c>
      <c r="C219" s="98" t="s">
        <v>617</v>
      </c>
      <c r="D219" s="98" t="s">
        <v>618</v>
      </c>
      <c r="E219" s="108" t="s">
        <v>178</v>
      </c>
      <c r="F219" s="94">
        <v>96.399999999999991</v>
      </c>
      <c r="G219" s="91" t="s">
        <v>226</v>
      </c>
    </row>
    <row r="220" spans="1:17" s="1" customFormat="1" ht="15" customHeight="1" x14ac:dyDescent="0.25">
      <c r="A220" s="119">
        <v>213</v>
      </c>
      <c r="B220" s="92" t="s">
        <v>175</v>
      </c>
      <c r="C220" s="102" t="s">
        <v>902</v>
      </c>
      <c r="D220" s="102" t="s">
        <v>900</v>
      </c>
      <c r="E220" s="108" t="s">
        <v>178</v>
      </c>
      <c r="F220" s="94">
        <v>394.63999999999993</v>
      </c>
      <c r="G220" s="91" t="s">
        <v>903</v>
      </c>
    </row>
    <row r="221" spans="1:17" s="1" customFormat="1" ht="15" customHeight="1" x14ac:dyDescent="0.25">
      <c r="A221" s="119">
        <v>214</v>
      </c>
      <c r="B221" s="92" t="s">
        <v>358</v>
      </c>
      <c r="C221" s="99" t="s">
        <v>359</v>
      </c>
      <c r="D221" s="99" t="s">
        <v>360</v>
      </c>
      <c r="E221" s="101" t="s">
        <v>178</v>
      </c>
      <c r="F221" s="94">
        <v>170.35000000000002</v>
      </c>
      <c r="G221" s="91" t="s">
        <v>361</v>
      </c>
    </row>
    <row r="222" spans="1:17" s="1" customFormat="1" ht="15" customHeight="1" x14ac:dyDescent="0.25">
      <c r="A222" s="119">
        <v>215</v>
      </c>
      <c r="B222" s="92" t="s">
        <v>175</v>
      </c>
      <c r="C222" s="98" t="s">
        <v>404</v>
      </c>
      <c r="D222" s="98" t="s">
        <v>394</v>
      </c>
      <c r="E222" s="108" t="s">
        <v>178</v>
      </c>
      <c r="F222" s="94">
        <v>1756.6</v>
      </c>
      <c r="G222" s="91" t="s">
        <v>197</v>
      </c>
    </row>
    <row r="223" spans="1:17" s="1" customFormat="1" ht="15" customHeight="1" x14ac:dyDescent="0.25">
      <c r="A223" s="119">
        <v>216</v>
      </c>
      <c r="B223" s="92" t="s">
        <v>221</v>
      </c>
      <c r="C223" s="98" t="s">
        <v>575</v>
      </c>
      <c r="D223" s="98" t="s">
        <v>576</v>
      </c>
      <c r="E223" s="108" t="s">
        <v>181</v>
      </c>
      <c r="F223" s="94">
        <v>440.86</v>
      </c>
      <c r="G223" s="91" t="s">
        <v>201</v>
      </c>
    </row>
    <row r="224" spans="1:17" s="1" customFormat="1" ht="15" customHeight="1" x14ac:dyDescent="0.25">
      <c r="A224" s="119">
        <v>217</v>
      </c>
      <c r="B224" s="92" t="s">
        <v>395</v>
      </c>
      <c r="C224" s="98" t="s">
        <v>584</v>
      </c>
      <c r="D224" s="98" t="s">
        <v>579</v>
      </c>
      <c r="E224" s="108" t="s">
        <v>178</v>
      </c>
      <c r="F224" s="94">
        <v>676.8</v>
      </c>
      <c r="G224" s="91" t="s">
        <v>397</v>
      </c>
    </row>
    <row r="225" spans="1:17" s="1" customFormat="1" ht="15" customHeight="1" x14ac:dyDescent="0.25">
      <c r="A225" s="119">
        <v>218</v>
      </c>
      <c r="B225" s="92" t="s">
        <v>175</v>
      </c>
      <c r="C225" s="106" t="s">
        <v>553</v>
      </c>
      <c r="D225" s="99" t="s">
        <v>554</v>
      </c>
      <c r="E225" s="107" t="s">
        <v>178</v>
      </c>
      <c r="F225" s="94">
        <v>3499.9500000000007</v>
      </c>
      <c r="G225" s="91" t="s">
        <v>197</v>
      </c>
    </row>
    <row r="226" spans="1:17" s="1" customFormat="1" ht="15" customHeight="1" x14ac:dyDescent="0.25">
      <c r="A226" s="119">
        <v>219</v>
      </c>
      <c r="B226" s="92" t="s">
        <v>351</v>
      </c>
      <c r="C226" s="97" t="s">
        <v>352</v>
      </c>
      <c r="D226" s="98" t="s">
        <v>347</v>
      </c>
      <c r="E226" s="93" t="s">
        <v>178</v>
      </c>
      <c r="F226" s="94">
        <v>213.45</v>
      </c>
      <c r="G226" s="91" t="s">
        <v>201</v>
      </c>
    </row>
    <row r="227" spans="1:17" s="1" customFormat="1" ht="15" customHeight="1" x14ac:dyDescent="0.25">
      <c r="A227" s="119">
        <v>220</v>
      </c>
      <c r="B227" s="92" t="s">
        <v>175</v>
      </c>
      <c r="C227" s="97" t="s">
        <v>859</v>
      </c>
      <c r="D227" s="98" t="s">
        <v>860</v>
      </c>
      <c r="E227" s="93" t="s">
        <v>178</v>
      </c>
      <c r="F227" s="94">
        <v>317.27</v>
      </c>
      <c r="G227" s="91" t="s">
        <v>290</v>
      </c>
    </row>
    <row r="228" spans="1:17" s="1" customFormat="1" ht="15" customHeight="1" x14ac:dyDescent="0.25">
      <c r="A228" s="119">
        <v>221</v>
      </c>
      <c r="B228" s="92" t="s">
        <v>221</v>
      </c>
      <c r="C228" s="106" t="s">
        <v>988</v>
      </c>
      <c r="D228" s="99" t="s">
        <v>979</v>
      </c>
      <c r="E228" s="107" t="s">
        <v>181</v>
      </c>
      <c r="F228" s="94">
        <v>871.98</v>
      </c>
      <c r="G228" s="91" t="s">
        <v>201</v>
      </c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1:17" s="1" customFormat="1" ht="15" customHeight="1" x14ac:dyDescent="0.25">
      <c r="A229" s="119">
        <v>222</v>
      </c>
      <c r="B229" s="92" t="s">
        <v>187</v>
      </c>
      <c r="C229" s="97" t="s">
        <v>813</v>
      </c>
      <c r="D229" s="98" t="s">
        <v>812</v>
      </c>
      <c r="E229" s="93" t="s">
        <v>178</v>
      </c>
      <c r="F229" s="94">
        <v>19.339999999999996</v>
      </c>
      <c r="G229" s="91" t="s">
        <v>190</v>
      </c>
    </row>
    <row r="230" spans="1:17" s="1" customFormat="1" ht="15" customHeight="1" x14ac:dyDescent="0.25">
      <c r="A230" s="119">
        <v>223</v>
      </c>
      <c r="B230" s="92" t="s">
        <v>187</v>
      </c>
      <c r="C230" s="97" t="s">
        <v>624</v>
      </c>
      <c r="D230" s="98" t="s">
        <v>625</v>
      </c>
      <c r="E230" s="93" t="s">
        <v>178</v>
      </c>
      <c r="F230" s="94">
        <v>847.43000000000006</v>
      </c>
      <c r="G230" s="91" t="s">
        <v>552</v>
      </c>
    </row>
    <row r="231" spans="1:17" s="1" customFormat="1" ht="15" customHeight="1" x14ac:dyDescent="0.25">
      <c r="A231" s="119">
        <v>224</v>
      </c>
      <c r="B231" s="92" t="s">
        <v>233</v>
      </c>
      <c r="C231" s="106" t="s">
        <v>234</v>
      </c>
      <c r="D231" s="99" t="s">
        <v>235</v>
      </c>
      <c r="E231" s="107" t="s">
        <v>178</v>
      </c>
      <c r="F231" s="94">
        <v>6739.9399999999951</v>
      </c>
      <c r="G231" s="91" t="s">
        <v>236</v>
      </c>
    </row>
    <row r="232" spans="1:17" s="1" customFormat="1" ht="15" customHeight="1" x14ac:dyDescent="0.25">
      <c r="A232" s="119">
        <v>225</v>
      </c>
      <c r="B232" s="92" t="s">
        <v>221</v>
      </c>
      <c r="C232" s="106" t="s">
        <v>899</v>
      </c>
      <c r="D232" s="99" t="s">
        <v>898</v>
      </c>
      <c r="E232" s="93" t="s">
        <v>178</v>
      </c>
      <c r="F232" s="94">
        <v>549.66</v>
      </c>
      <c r="G232" s="91" t="s">
        <v>201</v>
      </c>
    </row>
    <row r="233" spans="1:17" s="1" customFormat="1" ht="15" customHeight="1" x14ac:dyDescent="0.25">
      <c r="A233" s="119">
        <v>226</v>
      </c>
      <c r="B233" s="92" t="s">
        <v>187</v>
      </c>
      <c r="C233" s="106" t="s">
        <v>551</v>
      </c>
      <c r="D233" s="99" t="s">
        <v>550</v>
      </c>
      <c r="E233" s="107" t="s">
        <v>178</v>
      </c>
      <c r="F233" s="94">
        <v>1613.31</v>
      </c>
      <c r="G233" s="91" t="s">
        <v>552</v>
      </c>
    </row>
    <row r="234" spans="1:17" s="1" customFormat="1" ht="15" customHeight="1" x14ac:dyDescent="0.25">
      <c r="A234" s="119">
        <v>227</v>
      </c>
      <c r="B234" s="92" t="s">
        <v>202</v>
      </c>
      <c r="C234" s="97" t="s">
        <v>585</v>
      </c>
      <c r="D234" s="98" t="s">
        <v>579</v>
      </c>
      <c r="E234" s="93" t="s">
        <v>178</v>
      </c>
      <c r="F234" s="94">
        <v>677.24000000000012</v>
      </c>
      <c r="G234" s="91" t="s">
        <v>205</v>
      </c>
    </row>
    <row r="235" spans="1:17" s="1" customFormat="1" ht="15" customHeight="1" x14ac:dyDescent="0.25">
      <c r="A235" s="119">
        <v>228</v>
      </c>
      <c r="B235" s="92" t="s">
        <v>175</v>
      </c>
      <c r="C235" s="106" t="s">
        <v>555</v>
      </c>
      <c r="D235" s="99" t="s">
        <v>554</v>
      </c>
      <c r="E235" s="107" t="s">
        <v>178</v>
      </c>
      <c r="F235" s="94">
        <v>2045.49</v>
      </c>
      <c r="G235" s="91" t="s">
        <v>556</v>
      </c>
    </row>
    <row r="236" spans="1:17" s="1" customFormat="1" ht="15" customHeight="1" x14ac:dyDescent="0.25">
      <c r="A236" s="119">
        <v>229</v>
      </c>
      <c r="B236" s="92" t="s">
        <v>268</v>
      </c>
      <c r="C236" s="97" t="s">
        <v>366</v>
      </c>
      <c r="D236" s="98" t="s">
        <v>367</v>
      </c>
      <c r="E236" s="93" t="s">
        <v>178</v>
      </c>
      <c r="F236" s="94">
        <v>724.02</v>
      </c>
      <c r="G236" s="91" t="s">
        <v>182</v>
      </c>
    </row>
    <row r="237" spans="1:17" s="1" customFormat="1" ht="15" customHeight="1" x14ac:dyDescent="0.25">
      <c r="A237" s="119">
        <v>230</v>
      </c>
      <c r="B237" s="92" t="s">
        <v>187</v>
      </c>
      <c r="C237" s="97" t="s">
        <v>387</v>
      </c>
      <c r="D237" s="98" t="s">
        <v>388</v>
      </c>
      <c r="E237" s="93" t="s">
        <v>181</v>
      </c>
      <c r="F237" s="94">
        <v>300.76</v>
      </c>
      <c r="G237" s="91" t="s">
        <v>232</v>
      </c>
    </row>
    <row r="238" spans="1:17" s="1" customFormat="1" ht="15" customHeight="1" x14ac:dyDescent="0.25">
      <c r="A238" s="119">
        <v>231</v>
      </c>
      <c r="B238" s="92" t="s">
        <v>407</v>
      </c>
      <c r="C238" s="97" t="s">
        <v>751</v>
      </c>
      <c r="D238" s="98" t="s">
        <v>752</v>
      </c>
      <c r="E238" s="93" t="s">
        <v>178</v>
      </c>
      <c r="F238" s="94">
        <v>1486</v>
      </c>
      <c r="G238" s="91" t="s">
        <v>224</v>
      </c>
    </row>
    <row r="239" spans="1:17" s="1" customFormat="1" ht="15" customHeight="1" x14ac:dyDescent="0.25">
      <c r="A239" s="119">
        <v>232</v>
      </c>
      <c r="B239" s="92" t="s">
        <v>187</v>
      </c>
      <c r="C239" s="106" t="s">
        <v>930</v>
      </c>
      <c r="D239" s="99" t="s">
        <v>931</v>
      </c>
      <c r="E239" s="93" t="s">
        <v>178</v>
      </c>
      <c r="F239" s="94">
        <v>69.48</v>
      </c>
      <c r="G239" s="91" t="s">
        <v>226</v>
      </c>
    </row>
    <row r="240" spans="1:17" s="1" customFormat="1" ht="15" customHeight="1" x14ac:dyDescent="0.25">
      <c r="A240" s="119">
        <v>233</v>
      </c>
      <c r="B240" s="92" t="s">
        <v>175</v>
      </c>
      <c r="C240" s="97" t="s">
        <v>774</v>
      </c>
      <c r="D240" s="98" t="s">
        <v>773</v>
      </c>
      <c r="E240" s="93" t="s">
        <v>178</v>
      </c>
      <c r="F240" s="94">
        <v>5786.66</v>
      </c>
      <c r="G240" s="91" t="s">
        <v>232</v>
      </c>
    </row>
    <row r="241" spans="1:17" s="1" customFormat="1" ht="15" customHeight="1" x14ac:dyDescent="0.25">
      <c r="A241" s="119">
        <v>234</v>
      </c>
      <c r="B241" s="92" t="s">
        <v>175</v>
      </c>
      <c r="C241" s="106" t="s">
        <v>892</v>
      </c>
      <c r="D241" s="99" t="s">
        <v>893</v>
      </c>
      <c r="E241" s="93" t="s">
        <v>181</v>
      </c>
      <c r="F241" s="94">
        <v>170.8</v>
      </c>
      <c r="G241" s="91" t="s">
        <v>232</v>
      </c>
    </row>
    <row r="242" spans="1:17" s="1" customFormat="1" ht="15" customHeight="1" x14ac:dyDescent="0.25">
      <c r="A242" s="119">
        <v>235</v>
      </c>
      <c r="B242" s="92" t="s">
        <v>187</v>
      </c>
      <c r="C242" s="106" t="s">
        <v>188</v>
      </c>
      <c r="D242" s="99" t="s">
        <v>189</v>
      </c>
      <c r="E242" s="93" t="s">
        <v>181</v>
      </c>
      <c r="F242" s="94">
        <v>310.58</v>
      </c>
      <c r="G242" s="91" t="s">
        <v>190</v>
      </c>
    </row>
    <row r="243" spans="1:17" s="1" customFormat="1" ht="15" customHeight="1" x14ac:dyDescent="0.25">
      <c r="A243" s="119">
        <v>236</v>
      </c>
      <c r="B243" s="92" t="s">
        <v>175</v>
      </c>
      <c r="C243" s="106" t="s">
        <v>245</v>
      </c>
      <c r="D243" s="99" t="s">
        <v>246</v>
      </c>
      <c r="E243" s="107" t="s">
        <v>178</v>
      </c>
      <c r="F243" s="94">
        <v>1449.5799999999997</v>
      </c>
      <c r="G243" s="91" t="s">
        <v>247</v>
      </c>
    </row>
    <row r="244" spans="1:17" s="1" customFormat="1" ht="15" customHeight="1" x14ac:dyDescent="0.25">
      <c r="A244" s="119">
        <v>237</v>
      </c>
      <c r="B244" s="92" t="s">
        <v>233</v>
      </c>
      <c r="C244" s="106" t="s">
        <v>904</v>
      </c>
      <c r="D244" s="99" t="s">
        <v>900</v>
      </c>
      <c r="E244" s="93" t="s">
        <v>178</v>
      </c>
      <c r="F244" s="94">
        <v>294.53000000000003</v>
      </c>
      <c r="G244" s="91" t="s">
        <v>216</v>
      </c>
    </row>
    <row r="245" spans="1:17" s="1" customFormat="1" ht="15" customHeight="1" x14ac:dyDescent="0.25">
      <c r="A245" s="119">
        <v>238</v>
      </c>
      <c r="B245" s="92" t="s">
        <v>191</v>
      </c>
      <c r="C245" s="106" t="s">
        <v>543</v>
      </c>
      <c r="D245" s="99" t="s">
        <v>544</v>
      </c>
      <c r="E245" s="93" t="s">
        <v>181</v>
      </c>
      <c r="F245" s="94">
        <v>271.59000000000003</v>
      </c>
      <c r="G245" s="91" t="s">
        <v>194</v>
      </c>
    </row>
    <row r="246" spans="1:17" s="1" customFormat="1" ht="15" customHeight="1" x14ac:dyDescent="0.25">
      <c r="A246" s="119">
        <v>239</v>
      </c>
      <c r="B246" s="92" t="s">
        <v>221</v>
      </c>
      <c r="C246" s="97" t="s">
        <v>775</v>
      </c>
      <c r="D246" s="98" t="s">
        <v>773</v>
      </c>
      <c r="E246" s="93" t="s">
        <v>178</v>
      </c>
      <c r="F246" s="94">
        <v>613.63999999999987</v>
      </c>
      <c r="G246" s="91" t="s">
        <v>361</v>
      </c>
    </row>
    <row r="247" spans="1:17" s="1" customFormat="1" ht="15" customHeight="1" x14ac:dyDescent="0.25">
      <c r="A247" s="119">
        <v>240</v>
      </c>
      <c r="B247" s="92" t="s">
        <v>198</v>
      </c>
      <c r="C247" s="97" t="s">
        <v>527</v>
      </c>
      <c r="D247" s="98" t="s">
        <v>522</v>
      </c>
      <c r="E247" s="93" t="s">
        <v>178</v>
      </c>
      <c r="F247" s="94">
        <v>1433.07</v>
      </c>
      <c r="G247" s="91" t="s">
        <v>182</v>
      </c>
    </row>
    <row r="248" spans="1:17" s="1" customFormat="1" ht="15" customHeight="1" x14ac:dyDescent="0.25">
      <c r="A248" s="119">
        <v>241</v>
      </c>
      <c r="B248" s="92" t="s">
        <v>175</v>
      </c>
      <c r="C248" s="106" t="s">
        <v>989</v>
      </c>
      <c r="D248" s="99" t="s">
        <v>979</v>
      </c>
      <c r="E248" s="107" t="s">
        <v>178</v>
      </c>
      <c r="F248" s="94">
        <v>24.21</v>
      </c>
      <c r="G248" s="91" t="s">
        <v>290</v>
      </c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1:17" s="1" customFormat="1" ht="15" customHeight="1" x14ac:dyDescent="0.25">
      <c r="A249" s="119">
        <v>242</v>
      </c>
      <c r="B249" s="92" t="s">
        <v>240</v>
      </c>
      <c r="C249" s="97" t="s">
        <v>685</v>
      </c>
      <c r="D249" s="98" t="s">
        <v>686</v>
      </c>
      <c r="E249" s="93" t="s">
        <v>178</v>
      </c>
      <c r="F249" s="94">
        <v>2.4799999999999898</v>
      </c>
      <c r="G249" s="91" t="s">
        <v>226</v>
      </c>
    </row>
    <row r="250" spans="1:17" s="1" customFormat="1" ht="15" customHeight="1" x14ac:dyDescent="0.25">
      <c r="A250" s="119">
        <v>243</v>
      </c>
      <c r="B250" s="92" t="s">
        <v>187</v>
      </c>
      <c r="C250" s="106" t="s">
        <v>1000</v>
      </c>
      <c r="D250" s="99" t="s">
        <v>1001</v>
      </c>
      <c r="E250" s="107" t="s">
        <v>178</v>
      </c>
      <c r="F250" s="94">
        <v>9663.380000000001</v>
      </c>
      <c r="G250" s="91" t="s">
        <v>232</v>
      </c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1:17" s="1" customFormat="1" ht="15" customHeight="1" x14ac:dyDescent="0.25">
      <c r="A251" s="119">
        <v>244</v>
      </c>
      <c r="B251" s="92" t="s">
        <v>351</v>
      </c>
      <c r="C251" s="97" t="s">
        <v>640</v>
      </c>
      <c r="D251" s="98" t="s">
        <v>639</v>
      </c>
      <c r="E251" s="93" t="s">
        <v>178</v>
      </c>
      <c r="F251" s="94">
        <v>1037.78</v>
      </c>
      <c r="G251" s="91" t="s">
        <v>201</v>
      </c>
    </row>
    <row r="252" spans="1:17" s="1" customFormat="1" ht="15" customHeight="1" x14ac:dyDescent="0.25">
      <c r="A252" s="119">
        <v>245</v>
      </c>
      <c r="B252" s="92" t="s">
        <v>202</v>
      </c>
      <c r="C252" s="106" t="s">
        <v>248</v>
      </c>
      <c r="D252" s="99" t="s">
        <v>246</v>
      </c>
      <c r="E252" s="107" t="s">
        <v>178</v>
      </c>
      <c r="F252" s="94">
        <v>2046.1799999999992</v>
      </c>
      <c r="G252" s="91" t="s">
        <v>205</v>
      </c>
    </row>
    <row r="253" spans="1:17" s="1" customFormat="1" ht="15" customHeight="1" x14ac:dyDescent="0.25">
      <c r="A253" s="119">
        <v>246</v>
      </c>
      <c r="B253" s="92" t="s">
        <v>240</v>
      </c>
      <c r="C253" s="97" t="s">
        <v>586</v>
      </c>
      <c r="D253" s="98" t="s">
        <v>579</v>
      </c>
      <c r="E253" s="93" t="s">
        <v>178</v>
      </c>
      <c r="F253" s="94">
        <v>3.1299999999999955</v>
      </c>
      <c r="G253" s="91" t="s">
        <v>397</v>
      </c>
    </row>
    <row r="254" spans="1:17" s="1" customFormat="1" ht="15" customHeight="1" x14ac:dyDescent="0.25">
      <c r="A254" s="119">
        <v>247</v>
      </c>
      <c r="B254" s="92" t="s">
        <v>332</v>
      </c>
      <c r="C254" s="97" t="s">
        <v>636</v>
      </c>
      <c r="D254" s="98" t="s">
        <v>637</v>
      </c>
      <c r="E254" s="93" t="s">
        <v>178</v>
      </c>
      <c r="F254" s="94">
        <v>8.93</v>
      </c>
      <c r="G254" s="91" t="s">
        <v>205</v>
      </c>
    </row>
    <row r="255" spans="1:17" s="1" customFormat="1" ht="15" customHeight="1" x14ac:dyDescent="0.25">
      <c r="A255" s="119">
        <v>248</v>
      </c>
      <c r="B255" s="92" t="s">
        <v>175</v>
      </c>
      <c r="C255" s="106" t="s">
        <v>974</v>
      </c>
      <c r="D255" s="99" t="s">
        <v>975</v>
      </c>
      <c r="E255" s="107" t="s">
        <v>178</v>
      </c>
      <c r="F255" s="94">
        <v>1956.9700000000012</v>
      </c>
      <c r="G255" s="91" t="s">
        <v>197</v>
      </c>
    </row>
    <row r="256" spans="1:17" s="1" customFormat="1" ht="15" customHeight="1" x14ac:dyDescent="0.25">
      <c r="A256" s="119">
        <v>249</v>
      </c>
      <c r="B256" s="92" t="s">
        <v>221</v>
      </c>
      <c r="C256" s="106" t="s">
        <v>504</v>
      </c>
      <c r="D256" s="99" t="s">
        <v>505</v>
      </c>
      <c r="E256" s="107" t="s">
        <v>181</v>
      </c>
      <c r="F256" s="94">
        <v>1156.24</v>
      </c>
      <c r="G256" s="91" t="s">
        <v>257</v>
      </c>
    </row>
    <row r="257" spans="1:7" s="1" customFormat="1" ht="15" customHeight="1" x14ac:dyDescent="0.25">
      <c r="A257" s="119">
        <v>250</v>
      </c>
      <c r="B257" s="92" t="s">
        <v>351</v>
      </c>
      <c r="C257" s="97" t="s">
        <v>415</v>
      </c>
      <c r="D257" s="98" t="s">
        <v>416</v>
      </c>
      <c r="E257" s="93" t="s">
        <v>178</v>
      </c>
      <c r="F257" s="94">
        <v>217.25</v>
      </c>
      <c r="G257" s="91" t="s">
        <v>226</v>
      </c>
    </row>
    <row r="258" spans="1:7" s="1" customFormat="1" ht="15" customHeight="1" x14ac:dyDescent="0.25">
      <c r="A258" s="119">
        <v>251</v>
      </c>
      <c r="B258" s="92" t="s">
        <v>349</v>
      </c>
      <c r="C258" s="97" t="s">
        <v>792</v>
      </c>
      <c r="D258" s="98" t="s">
        <v>793</v>
      </c>
      <c r="E258" s="93" t="s">
        <v>178</v>
      </c>
      <c r="F258" s="94">
        <v>322.64999999999998</v>
      </c>
      <c r="G258" s="91" t="s">
        <v>182</v>
      </c>
    </row>
    <row r="259" spans="1:7" s="1" customFormat="1" ht="15" customHeight="1" x14ac:dyDescent="0.25">
      <c r="A259" s="119">
        <v>252</v>
      </c>
      <c r="B259" s="92" t="s">
        <v>175</v>
      </c>
      <c r="C259" s="97" t="s">
        <v>432</v>
      </c>
      <c r="D259" s="98" t="s">
        <v>430</v>
      </c>
      <c r="E259" s="93" t="s">
        <v>181</v>
      </c>
      <c r="F259" s="94">
        <v>2327.15</v>
      </c>
      <c r="G259" s="91" t="s">
        <v>433</v>
      </c>
    </row>
    <row r="260" spans="1:7" s="1" customFormat="1" ht="15" customHeight="1" x14ac:dyDescent="0.25">
      <c r="A260" s="119">
        <v>253</v>
      </c>
      <c r="B260" s="92" t="s">
        <v>237</v>
      </c>
      <c r="C260" s="97" t="s">
        <v>251</v>
      </c>
      <c r="D260" s="98" t="s">
        <v>252</v>
      </c>
      <c r="E260" s="107" t="s">
        <v>178</v>
      </c>
      <c r="F260" s="94">
        <v>1505.01</v>
      </c>
      <c r="G260" s="91" t="s">
        <v>205</v>
      </c>
    </row>
    <row r="261" spans="1:7" s="1" customFormat="1" ht="15" customHeight="1" x14ac:dyDescent="0.25">
      <c r="A261" s="119">
        <v>254</v>
      </c>
      <c r="B261" s="92" t="s">
        <v>202</v>
      </c>
      <c r="C261" s="97" t="s">
        <v>698</v>
      </c>
      <c r="D261" s="98" t="s">
        <v>695</v>
      </c>
      <c r="E261" s="93" t="s">
        <v>178</v>
      </c>
      <c r="F261" s="94">
        <v>2016.6800000000005</v>
      </c>
      <c r="G261" s="91" t="s">
        <v>205</v>
      </c>
    </row>
    <row r="262" spans="1:7" s="1" customFormat="1" ht="15" customHeight="1" x14ac:dyDescent="0.25">
      <c r="A262" s="119">
        <v>255</v>
      </c>
      <c r="B262" s="92" t="s">
        <v>268</v>
      </c>
      <c r="C262" s="97" t="s">
        <v>875</v>
      </c>
      <c r="D262" s="98" t="s">
        <v>876</v>
      </c>
      <c r="E262" s="93" t="s">
        <v>181</v>
      </c>
      <c r="F262" s="94">
        <v>752.2</v>
      </c>
      <c r="G262" s="91" t="s">
        <v>182</v>
      </c>
    </row>
    <row r="263" spans="1:7" s="1" customFormat="1" ht="15" customHeight="1" x14ac:dyDescent="0.25">
      <c r="A263" s="119">
        <v>256</v>
      </c>
      <c r="B263" s="92" t="s">
        <v>175</v>
      </c>
      <c r="C263" s="97" t="s">
        <v>490</v>
      </c>
      <c r="D263" s="98" t="s">
        <v>489</v>
      </c>
      <c r="E263" s="93" t="s">
        <v>178</v>
      </c>
      <c r="F263" s="94">
        <v>1007.6500000000001</v>
      </c>
      <c r="G263" s="91" t="s">
        <v>232</v>
      </c>
    </row>
    <row r="264" spans="1:7" s="1" customFormat="1" ht="15" customHeight="1" x14ac:dyDescent="0.25">
      <c r="A264" s="119">
        <v>257</v>
      </c>
      <c r="B264" s="92" t="s">
        <v>202</v>
      </c>
      <c r="C264" s="97" t="s">
        <v>841</v>
      </c>
      <c r="D264" s="98" t="s">
        <v>840</v>
      </c>
      <c r="E264" s="93" t="s">
        <v>178</v>
      </c>
      <c r="F264" s="94">
        <v>1448.150000000001</v>
      </c>
      <c r="G264" s="91" t="s">
        <v>205</v>
      </c>
    </row>
    <row r="265" spans="1:7" s="1" customFormat="1" ht="15" customHeight="1" x14ac:dyDescent="0.25">
      <c r="A265" s="119">
        <v>258</v>
      </c>
      <c r="B265" s="92" t="s">
        <v>187</v>
      </c>
      <c r="C265" s="97" t="s">
        <v>794</v>
      </c>
      <c r="D265" s="98" t="s">
        <v>795</v>
      </c>
      <c r="E265" s="93" t="s">
        <v>178</v>
      </c>
      <c r="F265" s="94">
        <v>95.920000000000016</v>
      </c>
      <c r="G265" s="91" t="s">
        <v>226</v>
      </c>
    </row>
    <row r="266" spans="1:7" s="1" customFormat="1" ht="15" customHeight="1" x14ac:dyDescent="0.25">
      <c r="A266" s="119">
        <v>259</v>
      </c>
      <c r="B266" s="92" t="s">
        <v>221</v>
      </c>
      <c r="C266" s="97" t="s">
        <v>471</v>
      </c>
      <c r="D266" s="98" t="s">
        <v>472</v>
      </c>
      <c r="E266" s="93" t="s">
        <v>178</v>
      </c>
      <c r="F266" s="94">
        <v>15797.18999999999</v>
      </c>
      <c r="G266" s="91" t="s">
        <v>182</v>
      </c>
    </row>
    <row r="267" spans="1:7" s="1" customFormat="1" ht="15" customHeight="1" x14ac:dyDescent="0.25">
      <c r="A267" s="119">
        <v>260</v>
      </c>
      <c r="B267" s="92" t="s">
        <v>187</v>
      </c>
      <c r="C267" s="97" t="s">
        <v>641</v>
      </c>
      <c r="D267" s="98" t="s">
        <v>639</v>
      </c>
      <c r="E267" s="93" t="s">
        <v>178</v>
      </c>
      <c r="F267" s="94">
        <v>3391.79</v>
      </c>
      <c r="G267" s="91" t="s">
        <v>247</v>
      </c>
    </row>
    <row r="268" spans="1:7" s="1" customFormat="1" ht="15" customHeight="1" x14ac:dyDescent="0.25">
      <c r="A268" s="119">
        <v>261</v>
      </c>
      <c r="B268" s="92" t="s">
        <v>175</v>
      </c>
      <c r="C268" s="97" t="s">
        <v>724</v>
      </c>
      <c r="D268" s="98" t="s">
        <v>721</v>
      </c>
      <c r="E268" s="93" t="s">
        <v>178</v>
      </c>
      <c r="F268" s="94">
        <v>1951.22</v>
      </c>
      <c r="G268" s="91" t="s">
        <v>182</v>
      </c>
    </row>
    <row r="269" spans="1:7" s="1" customFormat="1" ht="15" customHeight="1" x14ac:dyDescent="0.25">
      <c r="A269" s="119">
        <v>262</v>
      </c>
      <c r="B269" s="92" t="s">
        <v>175</v>
      </c>
      <c r="C269" s="97" t="s">
        <v>858</v>
      </c>
      <c r="D269" s="98" t="s">
        <v>857</v>
      </c>
      <c r="E269" s="93" t="s">
        <v>178</v>
      </c>
      <c r="F269" s="94">
        <v>6021.4699999999903</v>
      </c>
      <c r="G269" s="91" t="s">
        <v>197</v>
      </c>
    </row>
    <row r="270" spans="1:7" s="1" customFormat="1" ht="15" customHeight="1" x14ac:dyDescent="0.25">
      <c r="A270" s="119">
        <v>263</v>
      </c>
      <c r="B270" s="92" t="s">
        <v>221</v>
      </c>
      <c r="C270" s="97" t="s">
        <v>569</v>
      </c>
      <c r="D270" s="98" t="s">
        <v>570</v>
      </c>
      <c r="E270" s="93" t="s">
        <v>178</v>
      </c>
      <c r="F270" s="94">
        <v>873.14</v>
      </c>
      <c r="G270" s="91" t="s">
        <v>226</v>
      </c>
    </row>
    <row r="271" spans="1:7" s="1" customFormat="1" ht="15" customHeight="1" x14ac:dyDescent="0.25">
      <c r="A271" s="119">
        <v>264</v>
      </c>
      <c r="B271" s="92" t="s">
        <v>175</v>
      </c>
      <c r="C271" s="97" t="s">
        <v>515</v>
      </c>
      <c r="D271" s="98" t="s">
        <v>516</v>
      </c>
      <c r="E271" s="93" t="s">
        <v>181</v>
      </c>
      <c r="F271" s="94">
        <v>2719.6800000000007</v>
      </c>
      <c r="G271" s="91" t="s">
        <v>201</v>
      </c>
    </row>
    <row r="272" spans="1:7" s="1" customFormat="1" ht="15" customHeight="1" x14ac:dyDescent="0.25">
      <c r="A272" s="119">
        <v>265</v>
      </c>
      <c r="B272" s="92" t="s">
        <v>221</v>
      </c>
      <c r="C272" s="97" t="s">
        <v>670</v>
      </c>
      <c r="D272" s="98" t="s">
        <v>671</v>
      </c>
      <c r="E272" s="93" t="s">
        <v>178</v>
      </c>
      <c r="F272" s="94">
        <v>1667.92</v>
      </c>
      <c r="G272" s="91" t="s">
        <v>247</v>
      </c>
    </row>
    <row r="273" spans="1:17" s="1" customFormat="1" ht="15" customHeight="1" x14ac:dyDescent="0.25">
      <c r="A273" s="119">
        <v>266</v>
      </c>
      <c r="B273" s="92" t="s">
        <v>268</v>
      </c>
      <c r="C273" s="97" t="s">
        <v>469</v>
      </c>
      <c r="D273" s="98" t="s">
        <v>470</v>
      </c>
      <c r="E273" s="93" t="s">
        <v>178</v>
      </c>
      <c r="F273" s="94">
        <v>528.39</v>
      </c>
      <c r="G273" s="91" t="s">
        <v>194</v>
      </c>
    </row>
    <row r="274" spans="1:17" s="1" customFormat="1" ht="15" customHeight="1" x14ac:dyDescent="0.25">
      <c r="A274" s="119">
        <v>267</v>
      </c>
      <c r="B274" s="92" t="s">
        <v>237</v>
      </c>
      <c r="C274" s="97" t="s">
        <v>469</v>
      </c>
      <c r="D274" s="98" t="s">
        <v>662</v>
      </c>
      <c r="E274" s="93" t="s">
        <v>178</v>
      </c>
      <c r="F274" s="94">
        <v>1448.4500000000003</v>
      </c>
      <c r="G274" s="91" t="s">
        <v>205</v>
      </c>
    </row>
    <row r="275" spans="1:17" s="1" customFormat="1" ht="15" customHeight="1" x14ac:dyDescent="0.25">
      <c r="A275" s="119">
        <v>268</v>
      </c>
      <c r="B275" s="92" t="s">
        <v>175</v>
      </c>
      <c r="C275" s="106" t="s">
        <v>995</v>
      </c>
      <c r="D275" s="99" t="s">
        <v>996</v>
      </c>
      <c r="E275" s="107" t="s">
        <v>178</v>
      </c>
      <c r="F275" s="94">
        <v>21444.51</v>
      </c>
      <c r="G275" s="91" t="s">
        <v>232</v>
      </c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1:17" s="1" customFormat="1" ht="15" customHeight="1" x14ac:dyDescent="0.25">
      <c r="A276" s="119">
        <v>269</v>
      </c>
      <c r="B276" s="92" t="s">
        <v>221</v>
      </c>
      <c r="C276" s="97" t="s">
        <v>380</v>
      </c>
      <c r="D276" s="98" t="s">
        <v>381</v>
      </c>
      <c r="E276" s="93" t="s">
        <v>178</v>
      </c>
      <c r="F276" s="94">
        <v>543.56999999999994</v>
      </c>
      <c r="G276" s="91" t="s">
        <v>182</v>
      </c>
    </row>
    <row r="277" spans="1:17" s="1" customFormat="1" ht="15" customHeight="1" x14ac:dyDescent="0.25">
      <c r="A277" s="119">
        <v>270</v>
      </c>
      <c r="B277" s="92" t="s">
        <v>237</v>
      </c>
      <c r="C277" s="97" t="s">
        <v>814</v>
      </c>
      <c r="D277" s="98" t="s">
        <v>812</v>
      </c>
      <c r="E277" s="93" t="s">
        <v>178</v>
      </c>
      <c r="F277" s="94">
        <v>1106.5999999999995</v>
      </c>
      <c r="G277" s="91" t="s">
        <v>205</v>
      </c>
    </row>
    <row r="278" spans="1:17" s="1" customFormat="1" ht="15" customHeight="1" x14ac:dyDescent="0.25">
      <c r="A278" s="119">
        <v>271</v>
      </c>
      <c r="B278" s="92" t="s">
        <v>175</v>
      </c>
      <c r="C278" s="97" t="s">
        <v>334</v>
      </c>
      <c r="D278" s="98" t="s">
        <v>326</v>
      </c>
      <c r="E278" s="93" t="s">
        <v>178</v>
      </c>
      <c r="F278" s="94">
        <v>53.54</v>
      </c>
      <c r="G278" s="91" t="s">
        <v>197</v>
      </c>
    </row>
    <row r="279" spans="1:17" s="1" customFormat="1" ht="15" customHeight="1" x14ac:dyDescent="0.25">
      <c r="A279" s="119">
        <v>272</v>
      </c>
      <c r="B279" s="92" t="s">
        <v>187</v>
      </c>
      <c r="C279" s="106" t="s">
        <v>938</v>
      </c>
      <c r="D279" s="99" t="s">
        <v>939</v>
      </c>
      <c r="E279" s="93" t="s">
        <v>178</v>
      </c>
      <c r="F279" s="94">
        <v>34.629999999999995</v>
      </c>
      <c r="G279" s="91" t="s">
        <v>190</v>
      </c>
    </row>
    <row r="280" spans="1:17" s="1" customFormat="1" ht="15" customHeight="1" x14ac:dyDescent="0.25">
      <c r="A280" s="119">
        <v>273</v>
      </c>
      <c r="B280" s="92" t="s">
        <v>202</v>
      </c>
      <c r="C280" s="106" t="s">
        <v>938</v>
      </c>
      <c r="D280" s="99" t="s">
        <v>960</v>
      </c>
      <c r="E280" s="107" t="s">
        <v>178</v>
      </c>
      <c r="F280" s="94">
        <v>2354.96</v>
      </c>
      <c r="G280" s="91" t="s">
        <v>205</v>
      </c>
    </row>
    <row r="281" spans="1:17" s="1" customFormat="1" ht="15" customHeight="1" x14ac:dyDescent="0.25">
      <c r="A281" s="119">
        <v>274</v>
      </c>
      <c r="B281" s="92" t="s">
        <v>202</v>
      </c>
      <c r="C281" s="97" t="s">
        <v>661</v>
      </c>
      <c r="D281" s="98" t="s">
        <v>660</v>
      </c>
      <c r="E281" s="93" t="s">
        <v>178</v>
      </c>
      <c r="F281" s="94">
        <v>708.71999999999991</v>
      </c>
      <c r="G281" s="91" t="s">
        <v>205</v>
      </c>
    </row>
    <row r="282" spans="1:17" s="1" customFormat="1" ht="15" customHeight="1" x14ac:dyDescent="0.25">
      <c r="A282" s="119">
        <v>275</v>
      </c>
      <c r="B282" s="92" t="s">
        <v>240</v>
      </c>
      <c r="C282" s="106" t="s">
        <v>661</v>
      </c>
      <c r="D282" s="102" t="s">
        <v>884</v>
      </c>
      <c r="E282" s="93" t="s">
        <v>181</v>
      </c>
      <c r="F282" s="94">
        <v>2.4799999999999898</v>
      </c>
      <c r="G282" s="91" t="s">
        <v>182</v>
      </c>
    </row>
    <row r="283" spans="1:17" s="1" customFormat="1" ht="15" customHeight="1" x14ac:dyDescent="0.25">
      <c r="A283" s="119">
        <v>276</v>
      </c>
      <c r="B283" s="92" t="s">
        <v>332</v>
      </c>
      <c r="C283" s="106" t="s">
        <v>661</v>
      </c>
      <c r="D283" s="99" t="s">
        <v>898</v>
      </c>
      <c r="E283" s="93" t="s">
        <v>181</v>
      </c>
      <c r="F283" s="94">
        <v>134.30000000000001</v>
      </c>
      <c r="G283" s="91" t="s">
        <v>205</v>
      </c>
    </row>
    <row r="284" spans="1:17" s="1" customFormat="1" ht="15" customHeight="1" x14ac:dyDescent="0.25">
      <c r="A284" s="119">
        <v>277</v>
      </c>
      <c r="B284" s="92" t="s">
        <v>349</v>
      </c>
      <c r="C284" s="106" t="s">
        <v>661</v>
      </c>
      <c r="D284" s="102" t="s">
        <v>924</v>
      </c>
      <c r="E284" s="93" t="s">
        <v>178</v>
      </c>
      <c r="F284" s="94">
        <v>1032.48</v>
      </c>
      <c r="G284" s="91" t="s">
        <v>397</v>
      </c>
    </row>
    <row r="285" spans="1:17" s="1" customFormat="1" ht="15" customHeight="1" x14ac:dyDescent="0.25">
      <c r="A285" s="119">
        <v>278</v>
      </c>
      <c r="B285" s="92" t="s">
        <v>175</v>
      </c>
      <c r="C285" s="97" t="s">
        <v>539</v>
      </c>
      <c r="D285" s="98" t="s">
        <v>538</v>
      </c>
      <c r="E285" s="93" t="s">
        <v>178</v>
      </c>
      <c r="F285" s="94">
        <v>69470.490000000151</v>
      </c>
      <c r="G285" s="91" t="s">
        <v>184</v>
      </c>
    </row>
    <row r="286" spans="1:17" s="1" customFormat="1" ht="15" customHeight="1" x14ac:dyDescent="0.25">
      <c r="A286" s="119">
        <v>279</v>
      </c>
      <c r="B286" s="92" t="s">
        <v>175</v>
      </c>
      <c r="C286" s="99" t="s">
        <v>941</v>
      </c>
      <c r="D286" s="99" t="s">
        <v>816</v>
      </c>
      <c r="E286" s="107" t="s">
        <v>178</v>
      </c>
      <c r="F286" s="94">
        <v>20795.54</v>
      </c>
      <c r="G286" s="91" t="s">
        <v>232</v>
      </c>
    </row>
    <row r="287" spans="1:17" s="1" customFormat="1" ht="15" customHeight="1" x14ac:dyDescent="0.25">
      <c r="A287" s="119">
        <v>280</v>
      </c>
      <c r="B287" s="92" t="s">
        <v>191</v>
      </c>
      <c r="C287" s="97" t="s">
        <v>353</v>
      </c>
      <c r="D287" s="98" t="s">
        <v>347</v>
      </c>
      <c r="E287" s="93" t="s">
        <v>178</v>
      </c>
      <c r="F287" s="94">
        <v>1688.99</v>
      </c>
      <c r="G287" s="91" t="s">
        <v>216</v>
      </c>
    </row>
    <row r="288" spans="1:17" s="1" customFormat="1" ht="15" customHeight="1" x14ac:dyDescent="0.25">
      <c r="A288" s="119">
        <v>281</v>
      </c>
      <c r="B288" s="92" t="s">
        <v>175</v>
      </c>
      <c r="C288" s="97" t="s">
        <v>577</v>
      </c>
      <c r="D288" s="98" t="s">
        <v>576</v>
      </c>
      <c r="E288" s="93" t="s">
        <v>178</v>
      </c>
      <c r="F288" s="94">
        <v>30.51</v>
      </c>
      <c r="G288" s="91" t="s">
        <v>327</v>
      </c>
    </row>
    <row r="289" spans="1:7" s="1" customFormat="1" ht="15" customHeight="1" x14ac:dyDescent="0.25">
      <c r="A289" s="119">
        <v>282</v>
      </c>
      <c r="B289" s="92" t="s">
        <v>202</v>
      </c>
      <c r="C289" s="106" t="s">
        <v>577</v>
      </c>
      <c r="D289" s="99" t="s">
        <v>900</v>
      </c>
      <c r="E289" s="93" t="s">
        <v>178</v>
      </c>
      <c r="F289" s="94">
        <v>1954.3600000000017</v>
      </c>
      <c r="G289" s="91" t="s">
        <v>205</v>
      </c>
    </row>
    <row r="290" spans="1:7" s="1" customFormat="1" ht="15" customHeight="1" x14ac:dyDescent="0.25">
      <c r="A290" s="119">
        <v>283</v>
      </c>
      <c r="B290" s="92" t="s">
        <v>175</v>
      </c>
      <c r="C290" s="97" t="s">
        <v>828</v>
      </c>
      <c r="D290" s="98" t="s">
        <v>822</v>
      </c>
      <c r="E290" s="93" t="s">
        <v>181</v>
      </c>
      <c r="F290" s="94">
        <v>11701.48</v>
      </c>
      <c r="G290" s="91" t="s">
        <v>556</v>
      </c>
    </row>
    <row r="291" spans="1:7" s="1" customFormat="1" ht="15" customHeight="1" x14ac:dyDescent="0.25">
      <c r="A291" s="119">
        <v>284</v>
      </c>
      <c r="B291" s="92" t="s">
        <v>175</v>
      </c>
      <c r="C291" s="106" t="s">
        <v>942</v>
      </c>
      <c r="D291" s="99" t="s">
        <v>816</v>
      </c>
      <c r="E291" s="107" t="s">
        <v>178</v>
      </c>
      <c r="F291" s="94">
        <v>1413.13</v>
      </c>
      <c r="G291" s="91" t="s">
        <v>232</v>
      </c>
    </row>
    <row r="292" spans="1:7" s="1" customFormat="1" ht="15" customHeight="1" x14ac:dyDescent="0.25">
      <c r="A292" s="119">
        <v>285</v>
      </c>
      <c r="B292" s="92" t="s">
        <v>237</v>
      </c>
      <c r="C292" s="106" t="s">
        <v>949</v>
      </c>
      <c r="D292" s="99" t="s">
        <v>948</v>
      </c>
      <c r="E292" s="107" t="s">
        <v>178</v>
      </c>
      <c r="F292" s="94">
        <v>1462.7700000000007</v>
      </c>
      <c r="G292" s="91" t="s">
        <v>232</v>
      </c>
    </row>
    <row r="293" spans="1:7" s="1" customFormat="1" ht="15" customHeight="1" x14ac:dyDescent="0.25">
      <c r="A293" s="119">
        <v>286</v>
      </c>
      <c r="B293" s="92" t="s">
        <v>187</v>
      </c>
      <c r="C293" s="97" t="s">
        <v>345</v>
      </c>
      <c r="D293" s="98" t="s">
        <v>344</v>
      </c>
      <c r="E293" s="93" t="s">
        <v>178</v>
      </c>
      <c r="F293" s="94">
        <v>1327.52</v>
      </c>
      <c r="G293" s="91" t="s">
        <v>232</v>
      </c>
    </row>
    <row r="294" spans="1:7" s="1" customFormat="1" ht="15" customHeight="1" x14ac:dyDescent="0.25">
      <c r="A294" s="119">
        <v>287</v>
      </c>
      <c r="B294" s="92" t="s">
        <v>202</v>
      </c>
      <c r="C294" s="97" t="s">
        <v>476</v>
      </c>
      <c r="D294" s="98" t="s">
        <v>475</v>
      </c>
      <c r="E294" s="93" t="s">
        <v>178</v>
      </c>
      <c r="F294" s="94">
        <v>1156.1699999999998</v>
      </c>
      <c r="G294" s="91" t="s">
        <v>201</v>
      </c>
    </row>
    <row r="295" spans="1:7" s="1" customFormat="1" ht="15" customHeight="1" x14ac:dyDescent="0.25">
      <c r="A295" s="119">
        <v>288</v>
      </c>
      <c r="B295" s="92" t="s">
        <v>175</v>
      </c>
      <c r="C295" s="106" t="s">
        <v>185</v>
      </c>
      <c r="D295" s="99" t="s">
        <v>186</v>
      </c>
      <c r="E295" s="93" t="s">
        <v>178</v>
      </c>
      <c r="F295" s="94">
        <v>192.15</v>
      </c>
      <c r="G295" s="91" t="s">
        <v>182</v>
      </c>
    </row>
    <row r="296" spans="1:7" s="1" customFormat="1" ht="15" customHeight="1" x14ac:dyDescent="0.25">
      <c r="A296" s="119">
        <v>289</v>
      </c>
      <c r="B296" s="92" t="s">
        <v>198</v>
      </c>
      <c r="C296" s="106" t="s">
        <v>229</v>
      </c>
      <c r="D296" s="99" t="s">
        <v>228</v>
      </c>
      <c r="E296" s="107" t="s">
        <v>181</v>
      </c>
      <c r="F296" s="94">
        <v>604.55999999999995</v>
      </c>
      <c r="G296" s="111" t="s">
        <v>210</v>
      </c>
    </row>
    <row r="297" spans="1:7" s="1" customFormat="1" ht="15" customHeight="1" x14ac:dyDescent="0.25">
      <c r="A297" s="119">
        <v>290</v>
      </c>
      <c r="B297" s="92" t="s">
        <v>187</v>
      </c>
      <c r="C297" s="97" t="s">
        <v>699</v>
      </c>
      <c r="D297" s="98" t="s">
        <v>695</v>
      </c>
      <c r="E297" s="93" t="s">
        <v>178</v>
      </c>
      <c r="F297" s="94">
        <v>3339.61</v>
      </c>
      <c r="G297" s="91" t="s">
        <v>232</v>
      </c>
    </row>
    <row r="298" spans="1:7" s="1" customFormat="1" ht="15" customHeight="1" x14ac:dyDescent="0.25">
      <c r="A298" s="119">
        <v>291</v>
      </c>
      <c r="B298" s="92" t="s">
        <v>175</v>
      </c>
      <c r="C298" s="97" t="s">
        <v>768</v>
      </c>
      <c r="D298" s="98" t="s">
        <v>769</v>
      </c>
      <c r="E298" s="93" t="s">
        <v>178</v>
      </c>
      <c r="F298" s="94">
        <v>4576.63</v>
      </c>
      <c r="G298" s="91" t="s">
        <v>182</v>
      </c>
    </row>
    <row r="299" spans="1:7" s="1" customFormat="1" ht="15" customHeight="1" x14ac:dyDescent="0.25">
      <c r="A299" s="119">
        <v>292</v>
      </c>
      <c r="B299" s="92" t="s">
        <v>175</v>
      </c>
      <c r="C299" s="97" t="s">
        <v>768</v>
      </c>
      <c r="D299" s="98" t="s">
        <v>785</v>
      </c>
      <c r="E299" s="93" t="s">
        <v>178</v>
      </c>
      <c r="F299" s="94">
        <v>4231.0599999999995</v>
      </c>
      <c r="G299" s="91" t="s">
        <v>182</v>
      </c>
    </row>
    <row r="300" spans="1:7" s="1" customFormat="1" ht="15" customHeight="1" x14ac:dyDescent="0.25">
      <c r="A300" s="119">
        <v>293</v>
      </c>
      <c r="B300" s="92" t="s">
        <v>191</v>
      </c>
      <c r="C300" s="97" t="s">
        <v>628</v>
      </c>
      <c r="D300" s="98" t="s">
        <v>629</v>
      </c>
      <c r="E300" s="93" t="s">
        <v>178</v>
      </c>
      <c r="F300" s="94">
        <v>371.01000000000005</v>
      </c>
      <c r="G300" s="91" t="s">
        <v>194</v>
      </c>
    </row>
    <row r="301" spans="1:7" s="1" customFormat="1" ht="15" customHeight="1" x14ac:dyDescent="0.25">
      <c r="A301" s="119">
        <v>294</v>
      </c>
      <c r="B301" s="92" t="s">
        <v>297</v>
      </c>
      <c r="C301" s="97" t="s">
        <v>725</v>
      </c>
      <c r="D301" s="98" t="s">
        <v>721</v>
      </c>
      <c r="E301" s="93" t="s">
        <v>181</v>
      </c>
      <c r="F301" s="94">
        <v>685.75</v>
      </c>
      <c r="G301" s="91" t="s">
        <v>182</v>
      </c>
    </row>
    <row r="302" spans="1:7" s="1" customFormat="1" ht="15" customHeight="1" x14ac:dyDescent="0.25">
      <c r="A302" s="119">
        <v>295</v>
      </c>
      <c r="B302" s="92" t="s">
        <v>175</v>
      </c>
      <c r="C302" s="106" t="s">
        <v>445</v>
      </c>
      <c r="D302" s="99" t="s">
        <v>446</v>
      </c>
      <c r="E302" s="107" t="s">
        <v>178</v>
      </c>
      <c r="F302" s="94">
        <v>3370.92</v>
      </c>
      <c r="G302" s="91" t="s">
        <v>194</v>
      </c>
    </row>
    <row r="303" spans="1:7" s="1" customFormat="1" ht="15" customHeight="1" x14ac:dyDescent="0.25">
      <c r="A303" s="119">
        <v>296</v>
      </c>
      <c r="B303" s="92" t="s">
        <v>405</v>
      </c>
      <c r="C303" s="97" t="s">
        <v>406</v>
      </c>
      <c r="D303" s="98" t="s">
        <v>394</v>
      </c>
      <c r="E303" s="93" t="s">
        <v>178</v>
      </c>
      <c r="F303" s="94">
        <v>12682.34</v>
      </c>
      <c r="G303" s="91" t="s">
        <v>224</v>
      </c>
    </row>
    <row r="304" spans="1:7" s="1" customFormat="1" ht="15" customHeight="1" x14ac:dyDescent="0.25">
      <c r="A304" s="119">
        <v>297</v>
      </c>
      <c r="B304" s="92" t="s">
        <v>175</v>
      </c>
      <c r="C304" s="106" t="s">
        <v>271</v>
      </c>
      <c r="D304" s="99" t="s">
        <v>272</v>
      </c>
      <c r="E304" s="107" t="s">
        <v>178</v>
      </c>
      <c r="F304" s="94">
        <v>1323.6999999999998</v>
      </c>
      <c r="G304" s="91" t="s">
        <v>182</v>
      </c>
    </row>
    <row r="305" spans="1:7" s="1" customFormat="1" ht="15" customHeight="1" x14ac:dyDescent="0.25">
      <c r="A305" s="119">
        <v>298</v>
      </c>
      <c r="B305" s="92" t="s">
        <v>175</v>
      </c>
      <c r="C305" s="97" t="s">
        <v>778</v>
      </c>
      <c r="D305" s="98" t="s">
        <v>779</v>
      </c>
      <c r="E305" s="93" t="s">
        <v>178</v>
      </c>
      <c r="F305" s="94">
        <v>200.98000000000002</v>
      </c>
      <c r="G305" s="91" t="s">
        <v>205</v>
      </c>
    </row>
    <row r="306" spans="1:7" s="1" customFormat="1" ht="15" customHeight="1" x14ac:dyDescent="0.25">
      <c r="A306" s="119">
        <v>299</v>
      </c>
      <c r="B306" s="92" t="s">
        <v>175</v>
      </c>
      <c r="C306" s="97" t="s">
        <v>461</v>
      </c>
      <c r="D306" s="98" t="s">
        <v>462</v>
      </c>
      <c r="E306" s="93" t="s">
        <v>178</v>
      </c>
      <c r="F306" s="94">
        <v>1185.17</v>
      </c>
      <c r="G306" s="91" t="s">
        <v>197</v>
      </c>
    </row>
    <row r="307" spans="1:7" s="1" customFormat="1" ht="15" customHeight="1" x14ac:dyDescent="0.25">
      <c r="A307" s="119">
        <v>300</v>
      </c>
      <c r="B307" s="92" t="s">
        <v>175</v>
      </c>
      <c r="C307" s="106" t="s">
        <v>916</v>
      </c>
      <c r="D307" s="99" t="s">
        <v>917</v>
      </c>
      <c r="E307" s="93" t="s">
        <v>178</v>
      </c>
      <c r="F307" s="94">
        <v>11606.680000000002</v>
      </c>
      <c r="G307" s="91" t="s">
        <v>247</v>
      </c>
    </row>
    <row r="308" spans="1:7" s="1" customFormat="1" ht="15" customHeight="1" x14ac:dyDescent="0.25">
      <c r="A308" s="119">
        <v>301</v>
      </c>
      <c r="B308" s="92" t="s">
        <v>351</v>
      </c>
      <c r="C308" s="106" t="s">
        <v>356</v>
      </c>
      <c r="D308" s="99" t="s">
        <v>357</v>
      </c>
      <c r="E308" s="107" t="s">
        <v>181</v>
      </c>
      <c r="F308" s="94">
        <v>675.62</v>
      </c>
      <c r="G308" s="111" t="s">
        <v>201</v>
      </c>
    </row>
    <row r="309" spans="1:7" s="1" customFormat="1" ht="15" customHeight="1" x14ac:dyDescent="0.25">
      <c r="A309" s="119">
        <v>302</v>
      </c>
      <c r="B309" s="92" t="s">
        <v>587</v>
      </c>
      <c r="C309" s="97" t="s">
        <v>588</v>
      </c>
      <c r="D309" s="98" t="s">
        <v>579</v>
      </c>
      <c r="E309" s="93" t="s">
        <v>181</v>
      </c>
      <c r="F309" s="94">
        <v>30975.139999999992</v>
      </c>
      <c r="G309" s="91" t="s">
        <v>224</v>
      </c>
    </row>
    <row r="310" spans="1:7" s="1" customFormat="1" ht="15" customHeight="1" x14ac:dyDescent="0.25">
      <c r="A310" s="119">
        <v>303</v>
      </c>
      <c r="B310" s="92" t="s">
        <v>240</v>
      </c>
      <c r="C310" s="97" t="s">
        <v>676</v>
      </c>
      <c r="D310" s="98" t="s">
        <v>675</v>
      </c>
      <c r="E310" s="93" t="s">
        <v>181</v>
      </c>
      <c r="F310" s="94">
        <v>64.400000000000006</v>
      </c>
      <c r="G310" s="91" t="s">
        <v>232</v>
      </c>
    </row>
    <row r="311" spans="1:7" s="1" customFormat="1" ht="15" customHeight="1" x14ac:dyDescent="0.25">
      <c r="A311" s="119">
        <v>304</v>
      </c>
      <c r="B311" s="92" t="s">
        <v>175</v>
      </c>
      <c r="C311" s="97" t="s">
        <v>726</v>
      </c>
      <c r="D311" s="98" t="s">
        <v>721</v>
      </c>
      <c r="E311" s="93" t="s">
        <v>178</v>
      </c>
      <c r="F311" s="94">
        <v>31104.019999999997</v>
      </c>
      <c r="G311" s="91" t="s">
        <v>224</v>
      </c>
    </row>
    <row r="312" spans="1:7" s="1" customFormat="1" ht="15" customHeight="1" x14ac:dyDescent="0.25">
      <c r="A312" s="119">
        <v>305</v>
      </c>
      <c r="B312" s="92" t="s">
        <v>175</v>
      </c>
      <c r="C312" s="97" t="s">
        <v>762</v>
      </c>
      <c r="D312" s="98" t="s">
        <v>763</v>
      </c>
      <c r="E312" s="93" t="s">
        <v>181</v>
      </c>
      <c r="F312" s="94">
        <v>8418.3100000000231</v>
      </c>
      <c r="G312" s="91" t="s">
        <v>197</v>
      </c>
    </row>
    <row r="313" spans="1:7" s="1" customFormat="1" ht="15" customHeight="1" x14ac:dyDescent="0.25">
      <c r="A313" s="119">
        <v>306</v>
      </c>
      <c r="B313" s="92" t="s">
        <v>221</v>
      </c>
      <c r="C313" s="97" t="s">
        <v>681</v>
      </c>
      <c r="D313" s="98" t="s">
        <v>682</v>
      </c>
      <c r="E313" s="93" t="s">
        <v>181</v>
      </c>
      <c r="F313" s="94">
        <v>60.66</v>
      </c>
      <c r="G313" s="91" t="s">
        <v>201</v>
      </c>
    </row>
    <row r="314" spans="1:7" s="1" customFormat="1" ht="15" customHeight="1" x14ac:dyDescent="0.25">
      <c r="A314" s="119">
        <v>307</v>
      </c>
      <c r="B314" s="92" t="s">
        <v>240</v>
      </c>
      <c r="C314" s="97" t="s">
        <v>364</v>
      </c>
      <c r="D314" s="98" t="s">
        <v>365</v>
      </c>
      <c r="E314" s="93" t="s">
        <v>181</v>
      </c>
      <c r="F314" s="94">
        <v>393.87</v>
      </c>
      <c r="G314" s="91" t="s">
        <v>201</v>
      </c>
    </row>
    <row r="315" spans="1:7" s="1" customFormat="1" ht="15" customHeight="1" x14ac:dyDescent="0.25">
      <c r="A315" s="119">
        <v>308</v>
      </c>
      <c r="B315" s="92" t="s">
        <v>191</v>
      </c>
      <c r="C315" s="97" t="s">
        <v>606</v>
      </c>
      <c r="D315" s="98" t="s">
        <v>604</v>
      </c>
      <c r="E315" s="93" t="s">
        <v>178</v>
      </c>
      <c r="F315" s="94">
        <v>326.32</v>
      </c>
      <c r="G315" s="91" t="s">
        <v>201</v>
      </c>
    </row>
    <row r="316" spans="1:7" s="1" customFormat="1" ht="15" customHeight="1" x14ac:dyDescent="0.25">
      <c r="A316" s="119">
        <v>309</v>
      </c>
      <c r="B316" s="92" t="s">
        <v>332</v>
      </c>
      <c r="C316" s="97" t="s">
        <v>606</v>
      </c>
      <c r="D316" s="98" t="s">
        <v>745</v>
      </c>
      <c r="E316" s="93" t="s">
        <v>178</v>
      </c>
      <c r="F316" s="94">
        <v>280.56000000000006</v>
      </c>
      <c r="G316" s="91" t="s">
        <v>205</v>
      </c>
    </row>
    <row r="317" spans="1:7" s="1" customFormat="1" ht="15" customHeight="1" x14ac:dyDescent="0.25">
      <c r="A317" s="119">
        <v>310</v>
      </c>
      <c r="B317" s="92" t="s">
        <v>175</v>
      </c>
      <c r="C317" s="97" t="s">
        <v>877</v>
      </c>
      <c r="D317" s="98" t="s">
        <v>876</v>
      </c>
      <c r="E317" s="93" t="s">
        <v>181</v>
      </c>
      <c r="F317" s="94">
        <v>2629.7999999999997</v>
      </c>
      <c r="G317" s="91" t="s">
        <v>182</v>
      </c>
    </row>
    <row r="318" spans="1:7" s="1" customFormat="1" ht="15" customHeight="1" x14ac:dyDescent="0.25">
      <c r="A318" s="119">
        <v>311</v>
      </c>
      <c r="B318" s="92" t="s">
        <v>175</v>
      </c>
      <c r="C318" s="122" t="s">
        <v>180</v>
      </c>
      <c r="D318" s="96" t="s">
        <v>177</v>
      </c>
      <c r="E318" s="93" t="s">
        <v>181</v>
      </c>
      <c r="F318" s="94">
        <v>277.55</v>
      </c>
      <c r="G318" s="91" t="s">
        <v>182</v>
      </c>
    </row>
    <row r="319" spans="1:7" s="1" customFormat="1" ht="15" customHeight="1" x14ac:dyDescent="0.25">
      <c r="A319" s="119">
        <v>312</v>
      </c>
      <c r="B319" s="92" t="s">
        <v>175</v>
      </c>
      <c r="C319" s="97" t="s">
        <v>644</v>
      </c>
      <c r="D319" s="98" t="s">
        <v>645</v>
      </c>
      <c r="E319" s="93" t="s">
        <v>178</v>
      </c>
      <c r="F319" s="94">
        <v>1127.01</v>
      </c>
      <c r="G319" s="91" t="s">
        <v>232</v>
      </c>
    </row>
    <row r="320" spans="1:7" s="1" customFormat="1" ht="15" customHeight="1" x14ac:dyDescent="0.25">
      <c r="A320" s="119">
        <v>313</v>
      </c>
      <c r="B320" s="92" t="s">
        <v>240</v>
      </c>
      <c r="C320" s="106" t="s">
        <v>293</v>
      </c>
      <c r="D320" s="99" t="s">
        <v>294</v>
      </c>
      <c r="E320" s="107" t="s">
        <v>178</v>
      </c>
      <c r="F320" s="94">
        <v>198.45</v>
      </c>
      <c r="G320" s="91" t="s">
        <v>201</v>
      </c>
    </row>
    <row r="321" spans="1:17" s="1" customFormat="1" ht="15" customHeight="1" x14ac:dyDescent="0.25">
      <c r="A321" s="119">
        <v>314</v>
      </c>
      <c r="B321" s="92" t="s">
        <v>175</v>
      </c>
      <c r="C321" s="97" t="s">
        <v>865</v>
      </c>
      <c r="D321" s="98" t="s">
        <v>866</v>
      </c>
      <c r="E321" s="93" t="s">
        <v>178</v>
      </c>
      <c r="F321" s="94">
        <v>12509.480000000001</v>
      </c>
      <c r="G321" s="91" t="s">
        <v>182</v>
      </c>
    </row>
    <row r="322" spans="1:17" s="1" customFormat="1" ht="15" customHeight="1" x14ac:dyDescent="0.25">
      <c r="A322" s="119">
        <v>315</v>
      </c>
      <c r="B322" s="92" t="s">
        <v>175</v>
      </c>
      <c r="C322" s="121" t="s">
        <v>195</v>
      </c>
      <c r="D322" s="100" t="s">
        <v>196</v>
      </c>
      <c r="E322" s="124" t="s">
        <v>178</v>
      </c>
      <c r="F322" s="94">
        <v>228.95</v>
      </c>
      <c r="G322" s="91" t="s">
        <v>197</v>
      </c>
      <c r="O322" s="63"/>
      <c r="P322" s="63"/>
      <c r="Q322" s="63"/>
    </row>
    <row r="323" spans="1:17" s="1" customFormat="1" ht="15" customHeight="1" x14ac:dyDescent="0.25">
      <c r="A323" s="119">
        <v>316</v>
      </c>
      <c r="B323" s="92" t="s">
        <v>240</v>
      </c>
      <c r="C323" s="97" t="s">
        <v>642</v>
      </c>
      <c r="D323" s="98" t="s">
        <v>639</v>
      </c>
      <c r="E323" s="93" t="s">
        <v>178</v>
      </c>
      <c r="F323" s="94">
        <v>1526.579999999999</v>
      </c>
      <c r="G323" s="91" t="s">
        <v>257</v>
      </c>
    </row>
    <row r="324" spans="1:17" s="1" customFormat="1" ht="15" customHeight="1" x14ac:dyDescent="0.25">
      <c r="A324" s="119">
        <v>317</v>
      </c>
      <c r="B324" s="92" t="s">
        <v>202</v>
      </c>
      <c r="C324" s="97" t="s">
        <v>705</v>
      </c>
      <c r="D324" s="98" t="s">
        <v>706</v>
      </c>
      <c r="E324" s="93" t="s">
        <v>178</v>
      </c>
      <c r="F324" s="94">
        <v>583.65</v>
      </c>
      <c r="G324" s="91" t="s">
        <v>205</v>
      </c>
    </row>
    <row r="325" spans="1:17" s="1" customFormat="1" ht="15" customHeight="1" x14ac:dyDescent="0.25">
      <c r="A325" s="119">
        <v>318</v>
      </c>
      <c r="B325" s="92" t="s">
        <v>221</v>
      </c>
      <c r="C325" s="97" t="s">
        <v>727</v>
      </c>
      <c r="D325" s="98" t="s">
        <v>721</v>
      </c>
      <c r="E325" s="93" t="s">
        <v>178</v>
      </c>
      <c r="F325" s="94">
        <v>120.14</v>
      </c>
      <c r="G325" s="91" t="s">
        <v>194</v>
      </c>
    </row>
    <row r="326" spans="1:17" s="1" customFormat="1" ht="15" customHeight="1" x14ac:dyDescent="0.25">
      <c r="A326" s="119">
        <v>319</v>
      </c>
      <c r="B326" s="92" t="s">
        <v>407</v>
      </c>
      <c r="C326" s="97" t="s">
        <v>408</v>
      </c>
      <c r="D326" s="98" t="s">
        <v>394</v>
      </c>
      <c r="E326" s="93" t="s">
        <v>178</v>
      </c>
      <c r="F326" s="94">
        <v>3737.65</v>
      </c>
      <c r="G326" s="91" t="s">
        <v>232</v>
      </c>
    </row>
    <row r="327" spans="1:17" s="1" customFormat="1" ht="15" customHeight="1" x14ac:dyDescent="0.25">
      <c r="A327" s="119">
        <v>320</v>
      </c>
      <c r="B327" s="92" t="s">
        <v>187</v>
      </c>
      <c r="C327" s="97" t="s">
        <v>602</v>
      </c>
      <c r="D327" s="98" t="s">
        <v>601</v>
      </c>
      <c r="E327" s="93" t="s">
        <v>178</v>
      </c>
      <c r="F327" s="94">
        <v>104.97</v>
      </c>
      <c r="G327" s="91" t="s">
        <v>194</v>
      </c>
    </row>
    <row r="328" spans="1:17" s="1" customFormat="1" ht="15" customHeight="1" x14ac:dyDescent="0.25">
      <c r="A328" s="119">
        <v>321</v>
      </c>
      <c r="B328" s="92" t="s">
        <v>237</v>
      </c>
      <c r="C328" s="97" t="s">
        <v>589</v>
      </c>
      <c r="D328" s="98" t="s">
        <v>579</v>
      </c>
      <c r="E328" s="93" t="s">
        <v>178</v>
      </c>
      <c r="F328" s="94">
        <v>5991.6099999999951</v>
      </c>
      <c r="G328" s="91" t="s">
        <v>205</v>
      </c>
    </row>
    <row r="329" spans="1:17" s="1" customFormat="1" ht="15" customHeight="1" x14ac:dyDescent="0.25">
      <c r="A329" s="119">
        <v>322</v>
      </c>
      <c r="B329" s="92" t="s">
        <v>221</v>
      </c>
      <c r="C329" s="97" t="s">
        <v>517</v>
      </c>
      <c r="D329" s="98" t="s">
        <v>516</v>
      </c>
      <c r="E329" s="93" t="s">
        <v>181</v>
      </c>
      <c r="F329" s="94">
        <v>556.37</v>
      </c>
      <c r="G329" s="91" t="s">
        <v>197</v>
      </c>
    </row>
    <row r="330" spans="1:17" s="1" customFormat="1" ht="15" customHeight="1" x14ac:dyDescent="0.25">
      <c r="A330" s="119">
        <v>323</v>
      </c>
      <c r="B330" s="92" t="s">
        <v>664</v>
      </c>
      <c r="C330" s="97" t="s">
        <v>517</v>
      </c>
      <c r="D330" s="98" t="s">
        <v>833</v>
      </c>
      <c r="E330" s="93" t="s">
        <v>178</v>
      </c>
      <c r="F330" s="94">
        <v>195.82</v>
      </c>
      <c r="G330" s="91" t="s">
        <v>834</v>
      </c>
    </row>
    <row r="331" spans="1:17" s="1" customFormat="1" ht="15" customHeight="1" x14ac:dyDescent="0.25">
      <c r="A331" s="119">
        <v>324</v>
      </c>
      <c r="B331" s="92" t="s">
        <v>187</v>
      </c>
      <c r="C331" s="97" t="s">
        <v>434</v>
      </c>
      <c r="D331" s="98" t="s">
        <v>430</v>
      </c>
      <c r="E331" s="93" t="s">
        <v>178</v>
      </c>
      <c r="F331" s="94">
        <v>36.199999999999996</v>
      </c>
      <c r="G331" s="91" t="s">
        <v>190</v>
      </c>
    </row>
    <row r="332" spans="1:17" s="1" customFormat="1" ht="15" customHeight="1" x14ac:dyDescent="0.25">
      <c r="A332" s="119">
        <v>325</v>
      </c>
      <c r="B332" s="92" t="s">
        <v>187</v>
      </c>
      <c r="C332" s="106" t="s">
        <v>374</v>
      </c>
      <c r="D332" s="99" t="s">
        <v>375</v>
      </c>
      <c r="E332" s="107" t="s">
        <v>181</v>
      </c>
      <c r="F332" s="94">
        <v>391.36</v>
      </c>
      <c r="G332" s="91" t="s">
        <v>226</v>
      </c>
    </row>
    <row r="333" spans="1:17" s="1" customFormat="1" ht="15" customHeight="1" x14ac:dyDescent="0.25">
      <c r="A333" s="119">
        <v>326</v>
      </c>
      <c r="B333" s="92" t="s">
        <v>237</v>
      </c>
      <c r="C333" s="97" t="s">
        <v>829</v>
      </c>
      <c r="D333" s="98" t="s">
        <v>822</v>
      </c>
      <c r="E333" s="93" t="s">
        <v>178</v>
      </c>
      <c r="F333" s="94">
        <v>4749.5700000000006</v>
      </c>
      <c r="G333" s="91" t="s">
        <v>205</v>
      </c>
    </row>
    <row r="334" spans="1:17" s="1" customFormat="1" ht="15" customHeight="1" x14ac:dyDescent="0.25">
      <c r="A334" s="119">
        <v>327</v>
      </c>
      <c r="B334" s="92" t="s">
        <v>187</v>
      </c>
      <c r="C334" s="97" t="s">
        <v>867</v>
      </c>
      <c r="D334" s="98" t="s">
        <v>868</v>
      </c>
      <c r="E334" s="93" t="s">
        <v>181</v>
      </c>
      <c r="F334" s="94">
        <v>195.68</v>
      </c>
      <c r="G334" s="91" t="s">
        <v>226</v>
      </c>
    </row>
    <row r="335" spans="1:17" s="1" customFormat="1" ht="15" customHeight="1" x14ac:dyDescent="0.25">
      <c r="A335" s="119">
        <v>328</v>
      </c>
      <c r="B335" s="92" t="s">
        <v>175</v>
      </c>
      <c r="C335" s="106" t="s">
        <v>253</v>
      </c>
      <c r="D335" s="99" t="s">
        <v>252</v>
      </c>
      <c r="E335" s="107" t="s">
        <v>178</v>
      </c>
      <c r="F335" s="94">
        <v>1129.5599999999995</v>
      </c>
      <c r="G335" s="91" t="s">
        <v>197</v>
      </c>
    </row>
    <row r="336" spans="1:17" s="1" customFormat="1" ht="15" customHeight="1" x14ac:dyDescent="0.25">
      <c r="A336" s="119">
        <v>329</v>
      </c>
      <c r="B336" s="92" t="s">
        <v>187</v>
      </c>
      <c r="C336" s="97" t="s">
        <v>764</v>
      </c>
      <c r="D336" s="98" t="s">
        <v>765</v>
      </c>
      <c r="E336" s="93" t="s">
        <v>178</v>
      </c>
      <c r="F336" s="94">
        <v>26.450000000000003</v>
      </c>
      <c r="G336" s="91" t="s">
        <v>226</v>
      </c>
    </row>
    <row r="337" spans="1:17" s="1" customFormat="1" ht="15" customHeight="1" x14ac:dyDescent="0.25">
      <c r="A337" s="119">
        <v>330</v>
      </c>
      <c r="B337" s="92" t="s">
        <v>240</v>
      </c>
      <c r="C337" s="97" t="s">
        <v>610</v>
      </c>
      <c r="D337" s="98" t="s">
        <v>611</v>
      </c>
      <c r="E337" s="93" t="s">
        <v>178</v>
      </c>
      <c r="F337" s="94">
        <v>101.48999999999995</v>
      </c>
      <c r="G337" s="91" t="s">
        <v>201</v>
      </c>
    </row>
    <row r="338" spans="1:17" s="1" customFormat="1" ht="15" customHeight="1" x14ac:dyDescent="0.25">
      <c r="A338" s="119">
        <v>331</v>
      </c>
      <c r="B338" s="92" t="s">
        <v>191</v>
      </c>
      <c r="C338" s="106" t="s">
        <v>894</v>
      </c>
      <c r="D338" s="99" t="s">
        <v>895</v>
      </c>
      <c r="E338" s="93" t="s">
        <v>178</v>
      </c>
      <c r="F338" s="94">
        <v>348.29999999999995</v>
      </c>
      <c r="G338" s="91" t="s">
        <v>194</v>
      </c>
    </row>
    <row r="339" spans="1:17" s="1" customFormat="1" ht="15" customHeight="1" x14ac:dyDescent="0.25">
      <c r="A339" s="119">
        <v>332</v>
      </c>
      <c r="B339" s="92" t="s">
        <v>221</v>
      </c>
      <c r="C339" s="97" t="s">
        <v>872</v>
      </c>
      <c r="D339" s="98" t="s">
        <v>870</v>
      </c>
      <c r="E339" s="93" t="s">
        <v>178</v>
      </c>
      <c r="F339" s="94">
        <v>3095.4100000000008</v>
      </c>
      <c r="G339" s="91" t="s">
        <v>247</v>
      </c>
    </row>
    <row r="340" spans="1:17" s="1" customFormat="1" ht="15" customHeight="1" x14ac:dyDescent="0.25">
      <c r="A340" s="119">
        <v>333</v>
      </c>
      <c r="B340" s="92" t="s">
        <v>175</v>
      </c>
      <c r="C340" s="97" t="s">
        <v>378</v>
      </c>
      <c r="D340" s="98" t="s">
        <v>379</v>
      </c>
      <c r="E340" s="93" t="s">
        <v>178</v>
      </c>
      <c r="F340" s="94">
        <v>8247.3099999999959</v>
      </c>
      <c r="G340" s="91" t="s">
        <v>197</v>
      </c>
    </row>
    <row r="341" spans="1:17" s="1" customFormat="1" ht="15" customHeight="1" x14ac:dyDescent="0.25">
      <c r="A341" s="119">
        <v>334</v>
      </c>
      <c r="B341" s="92" t="s">
        <v>332</v>
      </c>
      <c r="C341" s="97" t="s">
        <v>378</v>
      </c>
      <c r="D341" s="98" t="s">
        <v>572</v>
      </c>
      <c r="E341" s="93" t="s">
        <v>178</v>
      </c>
      <c r="F341" s="94">
        <v>141.27000000000001</v>
      </c>
      <c r="G341" s="91" t="s">
        <v>205</v>
      </c>
    </row>
    <row r="342" spans="1:17" s="1" customFormat="1" ht="15" customHeight="1" x14ac:dyDescent="0.25">
      <c r="A342" s="119">
        <v>335</v>
      </c>
      <c r="B342" s="92" t="s">
        <v>268</v>
      </c>
      <c r="C342" s="97" t="s">
        <v>728</v>
      </c>
      <c r="D342" s="98" t="s">
        <v>721</v>
      </c>
      <c r="E342" s="93" t="s">
        <v>181</v>
      </c>
      <c r="F342" s="94">
        <v>1493.56</v>
      </c>
      <c r="G342" s="91" t="s">
        <v>182</v>
      </c>
    </row>
    <row r="343" spans="1:17" s="1" customFormat="1" ht="15" customHeight="1" x14ac:dyDescent="0.25">
      <c r="A343" s="119">
        <v>336</v>
      </c>
      <c r="B343" s="92" t="s">
        <v>175</v>
      </c>
      <c r="C343" s="106" t="s">
        <v>932</v>
      </c>
      <c r="D343" s="99" t="s">
        <v>933</v>
      </c>
      <c r="E343" s="93" t="s">
        <v>178</v>
      </c>
      <c r="F343" s="94">
        <v>5191.8100000000004</v>
      </c>
      <c r="G343" s="91" t="s">
        <v>182</v>
      </c>
    </row>
    <row r="344" spans="1:17" s="1" customFormat="1" ht="15" customHeight="1" x14ac:dyDescent="0.25">
      <c r="A344" s="119">
        <v>337</v>
      </c>
      <c r="B344" s="92" t="s">
        <v>187</v>
      </c>
      <c r="C344" s="106" t="s">
        <v>950</v>
      </c>
      <c r="D344" s="99" t="s">
        <v>948</v>
      </c>
      <c r="E344" s="107" t="s">
        <v>178</v>
      </c>
      <c r="F344" s="94">
        <v>42.580000000000013</v>
      </c>
      <c r="G344" s="91" t="s">
        <v>951</v>
      </c>
    </row>
    <row r="345" spans="1:17" s="1" customFormat="1" ht="15" customHeight="1" x14ac:dyDescent="0.25">
      <c r="A345" s="119">
        <v>338</v>
      </c>
      <c r="B345" s="92" t="s">
        <v>265</v>
      </c>
      <c r="C345" s="106" t="s">
        <v>999</v>
      </c>
      <c r="D345" s="99" t="s">
        <v>998</v>
      </c>
      <c r="E345" s="107" t="s">
        <v>178</v>
      </c>
      <c r="F345" s="94">
        <v>41995.14</v>
      </c>
      <c r="G345" s="91" t="s">
        <v>232</v>
      </c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1:17" s="1" customFormat="1" ht="15" customHeight="1" x14ac:dyDescent="0.25">
      <c r="A346" s="119">
        <v>339</v>
      </c>
      <c r="B346" s="92" t="s">
        <v>265</v>
      </c>
      <c r="C346" s="106" t="s">
        <v>295</v>
      </c>
      <c r="D346" s="99" t="s">
        <v>294</v>
      </c>
      <c r="E346" s="107" t="s">
        <v>178</v>
      </c>
      <c r="F346" s="94">
        <v>35674.060000000005</v>
      </c>
      <c r="G346" s="91" t="s">
        <v>232</v>
      </c>
    </row>
    <row r="347" spans="1:17" s="1" customFormat="1" ht="15" customHeight="1" x14ac:dyDescent="0.25">
      <c r="A347" s="119">
        <v>340</v>
      </c>
      <c r="B347" s="92" t="s">
        <v>175</v>
      </c>
      <c r="C347" s="97" t="s">
        <v>621</v>
      </c>
      <c r="D347" s="98" t="s">
        <v>620</v>
      </c>
      <c r="E347" s="93" t="s">
        <v>178</v>
      </c>
      <c r="F347" s="94">
        <v>8839.1300000000065</v>
      </c>
      <c r="G347" s="91" t="s">
        <v>197</v>
      </c>
    </row>
    <row r="348" spans="1:17" s="1" customFormat="1" ht="15" customHeight="1" x14ac:dyDescent="0.25">
      <c r="A348" s="119">
        <v>341</v>
      </c>
      <c r="B348" s="92" t="s">
        <v>237</v>
      </c>
      <c r="C348" s="106" t="s">
        <v>238</v>
      </c>
      <c r="D348" s="99" t="s">
        <v>239</v>
      </c>
      <c r="E348" s="107" t="s">
        <v>178</v>
      </c>
      <c r="F348" s="94">
        <v>2542.8000000000002</v>
      </c>
      <c r="G348" s="91" t="s">
        <v>205</v>
      </c>
    </row>
    <row r="349" spans="1:17" s="1" customFormat="1" ht="15" customHeight="1" x14ac:dyDescent="0.25">
      <c r="A349" s="119">
        <v>342</v>
      </c>
      <c r="B349" s="92" t="s">
        <v>202</v>
      </c>
      <c r="C349" s="121" t="s">
        <v>203</v>
      </c>
      <c r="D349" s="100" t="s">
        <v>204</v>
      </c>
      <c r="E349" s="124" t="s">
        <v>178</v>
      </c>
      <c r="F349" s="94">
        <v>8.93</v>
      </c>
      <c r="G349" s="91" t="s">
        <v>205</v>
      </c>
      <c r="O349" s="11"/>
      <c r="P349" s="63"/>
      <c r="Q349" s="63"/>
    </row>
    <row r="350" spans="1:17" s="1" customFormat="1" ht="15" customHeight="1" x14ac:dyDescent="0.25">
      <c r="A350" s="119">
        <v>343</v>
      </c>
      <c r="B350" s="92" t="s">
        <v>221</v>
      </c>
      <c r="C350" s="97" t="s">
        <v>409</v>
      </c>
      <c r="D350" s="98" t="s">
        <v>394</v>
      </c>
      <c r="E350" s="93" t="s">
        <v>178</v>
      </c>
      <c r="F350" s="94">
        <v>1402.2799999999997</v>
      </c>
      <c r="G350" s="91" t="s">
        <v>201</v>
      </c>
    </row>
    <row r="351" spans="1:17" s="1" customFormat="1" ht="15" customHeight="1" x14ac:dyDescent="0.25">
      <c r="A351" s="119">
        <v>344</v>
      </c>
      <c r="B351" s="92" t="s">
        <v>175</v>
      </c>
      <c r="C351" s="97" t="s">
        <v>832</v>
      </c>
      <c r="D351" s="98" t="s">
        <v>831</v>
      </c>
      <c r="E351" s="93" t="s">
        <v>178</v>
      </c>
      <c r="F351" s="94">
        <v>4559.4699999999912</v>
      </c>
      <c r="G351" s="91" t="s">
        <v>197</v>
      </c>
    </row>
    <row r="352" spans="1:17" s="1" customFormat="1" ht="15" customHeight="1" x14ac:dyDescent="0.25">
      <c r="A352" s="119">
        <v>345</v>
      </c>
      <c r="B352" s="92" t="s">
        <v>175</v>
      </c>
      <c r="C352" s="97" t="s">
        <v>713</v>
      </c>
      <c r="D352" s="98" t="s">
        <v>714</v>
      </c>
      <c r="E352" s="93" t="s">
        <v>178</v>
      </c>
      <c r="F352" s="94">
        <v>2839.55</v>
      </c>
      <c r="G352" s="91" t="s">
        <v>197</v>
      </c>
    </row>
    <row r="353" spans="1:9" s="1" customFormat="1" ht="15" customHeight="1" x14ac:dyDescent="0.25">
      <c r="A353" s="119">
        <v>346</v>
      </c>
      <c r="B353" s="92" t="s">
        <v>175</v>
      </c>
      <c r="C353" s="97" t="s">
        <v>713</v>
      </c>
      <c r="D353" s="98" t="s">
        <v>740</v>
      </c>
      <c r="E353" s="93" t="s">
        <v>178</v>
      </c>
      <c r="F353" s="94">
        <v>6698.03</v>
      </c>
      <c r="G353" s="91" t="s">
        <v>433</v>
      </c>
    </row>
    <row r="354" spans="1:9" s="1" customFormat="1" ht="15" customHeight="1" x14ac:dyDescent="0.25">
      <c r="A354" s="119">
        <v>347</v>
      </c>
      <c r="B354" s="92" t="s">
        <v>175</v>
      </c>
      <c r="C354" s="97" t="s">
        <v>463</v>
      </c>
      <c r="D354" s="98" t="s">
        <v>464</v>
      </c>
      <c r="E354" s="93" t="s">
        <v>178</v>
      </c>
      <c r="F354" s="94">
        <v>1657.9199999999998</v>
      </c>
      <c r="G354" s="91" t="s">
        <v>465</v>
      </c>
    </row>
    <row r="355" spans="1:9" s="1" customFormat="1" ht="15" customHeight="1" x14ac:dyDescent="0.25">
      <c r="A355" s="119">
        <v>348</v>
      </c>
      <c r="B355" s="92" t="s">
        <v>175</v>
      </c>
      <c r="C355" s="97" t="s">
        <v>335</v>
      </c>
      <c r="D355" s="98" t="s">
        <v>326</v>
      </c>
      <c r="E355" s="93" t="s">
        <v>178</v>
      </c>
      <c r="F355" s="94">
        <v>4663.130000000001</v>
      </c>
      <c r="G355" s="91" t="s">
        <v>232</v>
      </c>
    </row>
    <row r="356" spans="1:9" s="1" customFormat="1" ht="15" customHeight="1" x14ac:dyDescent="0.25">
      <c r="A356" s="119">
        <v>349</v>
      </c>
      <c r="B356" s="92" t="s">
        <v>175</v>
      </c>
      <c r="C356" s="106" t="s">
        <v>258</v>
      </c>
      <c r="D356" s="99" t="s">
        <v>259</v>
      </c>
      <c r="E356" s="107" t="s">
        <v>178</v>
      </c>
      <c r="F356" s="94">
        <v>17058.91</v>
      </c>
      <c r="G356" s="91" t="s">
        <v>184</v>
      </c>
    </row>
    <row r="357" spans="1:9" s="1" customFormat="1" ht="15" customHeight="1" x14ac:dyDescent="0.25">
      <c r="A357" s="119">
        <v>350</v>
      </c>
      <c r="B357" s="92" t="s">
        <v>202</v>
      </c>
      <c r="C357" s="106" t="s">
        <v>258</v>
      </c>
      <c r="D357" s="99" t="s">
        <v>496</v>
      </c>
      <c r="E357" s="107" t="s">
        <v>178</v>
      </c>
      <c r="F357" s="94">
        <v>2213.54</v>
      </c>
      <c r="G357" s="91" t="s">
        <v>205</v>
      </c>
    </row>
    <row r="358" spans="1:9" s="1" customFormat="1" ht="15" customHeight="1" x14ac:dyDescent="0.25">
      <c r="A358" s="119">
        <v>351</v>
      </c>
      <c r="B358" s="92" t="s">
        <v>175</v>
      </c>
      <c r="C358" s="97" t="s">
        <v>258</v>
      </c>
      <c r="D358" s="98" t="s">
        <v>738</v>
      </c>
      <c r="E358" s="93" t="s">
        <v>178</v>
      </c>
      <c r="F358" s="94">
        <v>4559.0899999999974</v>
      </c>
      <c r="G358" s="91" t="s">
        <v>226</v>
      </c>
    </row>
    <row r="359" spans="1:9" s="1" customFormat="1" ht="15" customHeight="1" x14ac:dyDescent="0.25">
      <c r="A359" s="119">
        <v>352</v>
      </c>
      <c r="B359" s="92" t="s">
        <v>187</v>
      </c>
      <c r="C359" s="97" t="s">
        <v>258</v>
      </c>
      <c r="D359" s="98" t="s">
        <v>761</v>
      </c>
      <c r="E359" s="93" t="s">
        <v>178</v>
      </c>
      <c r="F359" s="94">
        <v>14.500000000000014</v>
      </c>
      <c r="G359" s="91" t="s">
        <v>226</v>
      </c>
    </row>
    <row r="360" spans="1:9" s="1" customFormat="1" ht="15" customHeight="1" x14ac:dyDescent="0.25">
      <c r="A360" s="119">
        <v>353</v>
      </c>
      <c r="B360" s="92" t="s">
        <v>268</v>
      </c>
      <c r="C360" s="97" t="s">
        <v>771</v>
      </c>
      <c r="D360" s="98" t="s">
        <v>866</v>
      </c>
      <c r="E360" s="93" t="s">
        <v>178</v>
      </c>
      <c r="F360" s="94">
        <v>5578.0000000000009</v>
      </c>
      <c r="G360" s="91" t="s">
        <v>182</v>
      </c>
    </row>
    <row r="361" spans="1:9" s="1" customFormat="1" ht="15" customHeight="1" x14ac:dyDescent="0.25">
      <c r="A361" s="119">
        <v>354</v>
      </c>
      <c r="B361" s="92" t="s">
        <v>240</v>
      </c>
      <c r="C361" s="97" t="s">
        <v>607</v>
      </c>
      <c r="D361" s="98" t="s">
        <v>604</v>
      </c>
      <c r="E361" s="93" t="s">
        <v>178</v>
      </c>
      <c r="F361" s="94">
        <v>250.5</v>
      </c>
      <c r="G361" s="91" t="s">
        <v>201</v>
      </c>
    </row>
    <row r="362" spans="1:9" s="1" customFormat="1" ht="15" customHeight="1" x14ac:dyDescent="0.25">
      <c r="A362" s="119">
        <v>355</v>
      </c>
      <c r="B362" s="92" t="s">
        <v>175</v>
      </c>
      <c r="C362" s="97" t="s">
        <v>341</v>
      </c>
      <c r="D362" s="98" t="s">
        <v>342</v>
      </c>
      <c r="E362" s="93" t="s">
        <v>178</v>
      </c>
      <c r="F362" s="94">
        <v>222.73000000000002</v>
      </c>
      <c r="G362" s="91" t="s">
        <v>179</v>
      </c>
    </row>
    <row r="363" spans="1:9" s="1" customFormat="1" ht="15" customHeight="1" x14ac:dyDescent="0.25">
      <c r="A363" s="119">
        <v>356</v>
      </c>
      <c r="B363" s="92" t="s">
        <v>198</v>
      </c>
      <c r="C363" s="97" t="s">
        <v>590</v>
      </c>
      <c r="D363" s="98" t="s">
        <v>579</v>
      </c>
      <c r="E363" s="93" t="s">
        <v>178</v>
      </c>
      <c r="F363" s="94">
        <v>1502.9299999999998</v>
      </c>
      <c r="G363" s="91" t="s">
        <v>201</v>
      </c>
      <c r="I363" s="62"/>
    </row>
    <row r="364" spans="1:9" s="1" customFormat="1" ht="15" customHeight="1" x14ac:dyDescent="0.25">
      <c r="A364" s="119">
        <v>357</v>
      </c>
      <c r="B364" s="92" t="s">
        <v>175</v>
      </c>
      <c r="C364" s="97" t="s">
        <v>573</v>
      </c>
      <c r="D364" s="98" t="s">
        <v>574</v>
      </c>
      <c r="E364" s="93" t="s">
        <v>178</v>
      </c>
      <c r="F364" s="94">
        <v>401.94</v>
      </c>
      <c r="G364" s="91" t="s">
        <v>290</v>
      </c>
    </row>
    <row r="365" spans="1:9" s="1" customFormat="1" ht="15" customHeight="1" x14ac:dyDescent="0.25">
      <c r="A365" s="119">
        <v>358</v>
      </c>
      <c r="B365" s="92" t="s">
        <v>175</v>
      </c>
      <c r="C365" s="97" t="s">
        <v>717</v>
      </c>
      <c r="D365" s="98" t="s">
        <v>718</v>
      </c>
      <c r="E365" s="93" t="s">
        <v>178</v>
      </c>
      <c r="F365" s="94">
        <v>1888.5100000000034</v>
      </c>
      <c r="G365" s="91" t="s">
        <v>201</v>
      </c>
    </row>
    <row r="366" spans="1:9" s="1" customFormat="1" ht="15" customHeight="1" x14ac:dyDescent="0.25">
      <c r="A366" s="119">
        <v>359</v>
      </c>
      <c r="B366" s="92" t="s">
        <v>191</v>
      </c>
      <c r="C366" s="106" t="s">
        <v>557</v>
      </c>
      <c r="D366" s="99" t="s">
        <v>554</v>
      </c>
      <c r="E366" s="107" t="s">
        <v>178</v>
      </c>
      <c r="F366" s="94">
        <v>9073</v>
      </c>
      <c r="G366" s="91" t="s">
        <v>224</v>
      </c>
    </row>
    <row r="367" spans="1:9" s="1" customFormat="1" ht="15" customHeight="1" x14ac:dyDescent="0.25">
      <c r="A367" s="119">
        <v>360</v>
      </c>
      <c r="B367" s="92" t="s">
        <v>221</v>
      </c>
      <c r="C367" s="97" t="s">
        <v>322</v>
      </c>
      <c r="D367" s="98" t="s">
        <v>321</v>
      </c>
      <c r="E367" s="93" t="s">
        <v>178</v>
      </c>
      <c r="F367" s="94">
        <v>170.06</v>
      </c>
      <c r="G367" s="91" t="s">
        <v>201</v>
      </c>
    </row>
    <row r="368" spans="1:9" s="1" customFormat="1" ht="15" customHeight="1" x14ac:dyDescent="0.25">
      <c r="A368" s="119">
        <v>361</v>
      </c>
      <c r="B368" s="92" t="s">
        <v>198</v>
      </c>
      <c r="C368" s="97" t="s">
        <v>322</v>
      </c>
      <c r="D368" s="98" t="s">
        <v>705</v>
      </c>
      <c r="E368" s="93" t="s">
        <v>181</v>
      </c>
      <c r="F368" s="94">
        <v>797.99</v>
      </c>
      <c r="G368" s="91" t="s">
        <v>201</v>
      </c>
    </row>
    <row r="369" spans="1:17" s="1" customFormat="1" ht="15" customHeight="1" x14ac:dyDescent="0.25">
      <c r="A369" s="119">
        <v>362</v>
      </c>
      <c r="B369" s="92" t="s">
        <v>187</v>
      </c>
      <c r="C369" s="97" t="s">
        <v>322</v>
      </c>
      <c r="D369" s="98" t="s">
        <v>786</v>
      </c>
      <c r="E369" s="108" t="s">
        <v>178</v>
      </c>
      <c r="F369" s="94">
        <v>2326.98</v>
      </c>
      <c r="G369" s="91" t="s">
        <v>232</v>
      </c>
    </row>
    <row r="370" spans="1:17" s="1" customFormat="1" ht="15" customHeight="1" x14ac:dyDescent="0.25">
      <c r="A370" s="119">
        <v>363</v>
      </c>
      <c r="B370" s="92" t="s">
        <v>191</v>
      </c>
      <c r="C370" s="106" t="s">
        <v>314</v>
      </c>
      <c r="D370" s="99" t="s">
        <v>315</v>
      </c>
      <c r="E370" s="107" t="s">
        <v>181</v>
      </c>
      <c r="F370" s="94">
        <v>201.93</v>
      </c>
      <c r="G370" s="91" t="s">
        <v>194</v>
      </c>
    </row>
    <row r="371" spans="1:17" s="1" customFormat="1" ht="15" customHeight="1" x14ac:dyDescent="0.25">
      <c r="A371" s="119">
        <v>364</v>
      </c>
      <c r="B371" s="92" t="s">
        <v>240</v>
      </c>
      <c r="C371" s="97" t="s">
        <v>729</v>
      </c>
      <c r="D371" s="98" t="s">
        <v>721</v>
      </c>
      <c r="E371" s="93" t="s">
        <v>178</v>
      </c>
      <c r="F371" s="94">
        <v>189.95999999999998</v>
      </c>
      <c r="G371" s="91" t="s">
        <v>201</v>
      </c>
    </row>
    <row r="372" spans="1:17" s="1" customFormat="1" ht="15" customHeight="1" x14ac:dyDescent="0.25">
      <c r="A372" s="119">
        <v>365</v>
      </c>
      <c r="B372" s="92" t="s">
        <v>221</v>
      </c>
      <c r="C372" s="97" t="s">
        <v>410</v>
      </c>
      <c r="D372" s="98" t="s">
        <v>394</v>
      </c>
      <c r="E372" s="93" t="s">
        <v>178</v>
      </c>
      <c r="F372" s="94">
        <v>543.56999999999994</v>
      </c>
      <c r="G372" s="91" t="s">
        <v>226</v>
      </c>
    </row>
    <row r="373" spans="1:17" s="1" customFormat="1" ht="15" customHeight="1" x14ac:dyDescent="0.25">
      <c r="A373" s="119">
        <v>366</v>
      </c>
      <c r="B373" s="92" t="s">
        <v>297</v>
      </c>
      <c r="C373" s="106" t="s">
        <v>307</v>
      </c>
      <c r="D373" s="99" t="s">
        <v>308</v>
      </c>
      <c r="E373" s="107" t="s">
        <v>178</v>
      </c>
      <c r="F373" s="94">
        <v>1453.7699999999998</v>
      </c>
      <c r="G373" s="91" t="s">
        <v>182</v>
      </c>
    </row>
    <row r="374" spans="1:17" s="1" customFormat="1" ht="15" customHeight="1" x14ac:dyDescent="0.25">
      <c r="A374" s="119">
        <v>367</v>
      </c>
      <c r="B374" s="92" t="s">
        <v>233</v>
      </c>
      <c r="C374" s="97" t="s">
        <v>746</v>
      </c>
      <c r="D374" s="98" t="s">
        <v>747</v>
      </c>
      <c r="E374" s="93" t="s">
        <v>181</v>
      </c>
      <c r="F374" s="94">
        <v>12343.599999999995</v>
      </c>
      <c r="G374" s="91" t="s">
        <v>236</v>
      </c>
    </row>
    <row r="375" spans="1:17" s="1" customFormat="1" ht="15" customHeight="1" x14ac:dyDescent="0.25">
      <c r="A375" s="119">
        <v>368</v>
      </c>
      <c r="B375" s="92" t="s">
        <v>175</v>
      </c>
      <c r="C375" s="97" t="s">
        <v>861</v>
      </c>
      <c r="D375" s="98" t="s">
        <v>862</v>
      </c>
      <c r="E375" s="93" t="s">
        <v>178</v>
      </c>
      <c r="F375" s="94">
        <v>110.36</v>
      </c>
      <c r="G375" s="91" t="s">
        <v>197</v>
      </c>
    </row>
    <row r="376" spans="1:17" s="1" customFormat="1" ht="15" customHeight="1" x14ac:dyDescent="0.25">
      <c r="A376" s="119">
        <v>369</v>
      </c>
      <c r="B376" s="92" t="s">
        <v>237</v>
      </c>
      <c r="C376" s="97" t="s">
        <v>368</v>
      </c>
      <c r="D376" s="98" t="s">
        <v>369</v>
      </c>
      <c r="E376" s="93" t="s">
        <v>178</v>
      </c>
      <c r="F376" s="94">
        <v>3995.1100000000006</v>
      </c>
      <c r="G376" s="91" t="s">
        <v>205</v>
      </c>
    </row>
    <row r="377" spans="1:17" s="1" customFormat="1" ht="15" customHeight="1" x14ac:dyDescent="0.25">
      <c r="A377" s="119">
        <v>370</v>
      </c>
      <c r="B377" s="92" t="s">
        <v>297</v>
      </c>
      <c r="C377" s="97" t="s">
        <v>804</v>
      </c>
      <c r="D377" s="98" t="s">
        <v>805</v>
      </c>
      <c r="E377" s="93" t="s">
        <v>181</v>
      </c>
      <c r="F377" s="94">
        <v>409.5</v>
      </c>
      <c r="G377" s="91" t="s">
        <v>182</v>
      </c>
    </row>
    <row r="378" spans="1:17" s="1" customFormat="1" ht="15" customHeight="1" x14ac:dyDescent="0.25">
      <c r="A378" s="119">
        <v>371</v>
      </c>
      <c r="B378" s="92" t="s">
        <v>175</v>
      </c>
      <c r="C378" s="106" t="s">
        <v>952</v>
      </c>
      <c r="D378" s="99" t="s">
        <v>948</v>
      </c>
      <c r="E378" s="107" t="s">
        <v>181</v>
      </c>
      <c r="F378" s="94">
        <v>50789.860000000022</v>
      </c>
      <c r="G378" s="91" t="s">
        <v>232</v>
      </c>
    </row>
    <row r="379" spans="1:17" s="1" customFormat="1" ht="15" customHeight="1" x14ac:dyDescent="0.25">
      <c r="A379" s="119">
        <v>372</v>
      </c>
      <c r="B379" s="92" t="s">
        <v>175</v>
      </c>
      <c r="C379" s="97" t="s">
        <v>757</v>
      </c>
      <c r="D379" s="98" t="s">
        <v>758</v>
      </c>
      <c r="E379" s="93" t="s">
        <v>178</v>
      </c>
      <c r="F379" s="94">
        <v>8.82</v>
      </c>
      <c r="G379" s="91" t="s">
        <v>556</v>
      </c>
    </row>
    <row r="380" spans="1:17" s="1" customFormat="1" ht="15" customHeight="1" x14ac:dyDescent="0.25">
      <c r="A380" s="119">
        <v>373</v>
      </c>
      <c r="B380" s="92" t="s">
        <v>175</v>
      </c>
      <c r="C380" s="106" t="s">
        <v>757</v>
      </c>
      <c r="D380" s="99" t="s">
        <v>979</v>
      </c>
      <c r="E380" s="107" t="s">
        <v>178</v>
      </c>
      <c r="F380" s="94">
        <v>5532.9400000000023</v>
      </c>
      <c r="G380" s="91" t="s">
        <v>232</v>
      </c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1:17" s="1" customFormat="1" ht="15" customHeight="1" x14ac:dyDescent="0.25">
      <c r="A381" s="119">
        <v>374</v>
      </c>
      <c r="B381" s="92" t="s">
        <v>175</v>
      </c>
      <c r="C381" s="97" t="s">
        <v>370</v>
      </c>
      <c r="D381" s="98" t="s">
        <v>371</v>
      </c>
      <c r="E381" s="93" t="s">
        <v>178</v>
      </c>
      <c r="F381" s="94">
        <v>6441.2900000000018</v>
      </c>
      <c r="G381" s="91" t="s">
        <v>224</v>
      </c>
    </row>
    <row r="382" spans="1:17" s="1" customFormat="1" ht="15" customHeight="1" x14ac:dyDescent="0.25">
      <c r="A382" s="119">
        <v>375</v>
      </c>
      <c r="B382" s="92" t="s">
        <v>240</v>
      </c>
      <c r="C382" s="97" t="s">
        <v>411</v>
      </c>
      <c r="D382" s="98" t="s">
        <v>394</v>
      </c>
      <c r="E382" s="93" t="s">
        <v>178</v>
      </c>
      <c r="F382" s="94">
        <v>560.95000000000005</v>
      </c>
      <c r="G382" s="91" t="s">
        <v>194</v>
      </c>
    </row>
    <row r="383" spans="1:17" s="1" customFormat="1" ht="15" customHeight="1" x14ac:dyDescent="0.25">
      <c r="A383" s="119">
        <v>376</v>
      </c>
      <c r="B383" s="92" t="s">
        <v>385</v>
      </c>
      <c r="C383" s="97" t="s">
        <v>850</v>
      </c>
      <c r="D383" s="98" t="s">
        <v>849</v>
      </c>
      <c r="E383" s="93" t="s">
        <v>178</v>
      </c>
      <c r="F383" s="94">
        <v>14769.417999999998</v>
      </c>
      <c r="G383" s="91" t="s">
        <v>851</v>
      </c>
    </row>
    <row r="384" spans="1:17" s="1" customFormat="1" ht="15" customHeight="1" x14ac:dyDescent="0.25">
      <c r="A384" s="119">
        <v>377</v>
      </c>
      <c r="B384" s="92" t="s">
        <v>175</v>
      </c>
      <c r="C384" s="106" t="s">
        <v>215</v>
      </c>
      <c r="D384" s="99" t="s">
        <v>214</v>
      </c>
      <c r="E384" s="107" t="s">
        <v>178</v>
      </c>
      <c r="F384" s="94">
        <v>8391.0400000000045</v>
      </c>
      <c r="G384" s="91" t="s">
        <v>216</v>
      </c>
      <c r="O384" s="63"/>
      <c r="P384" s="63"/>
      <c r="Q384" s="63"/>
    </row>
    <row r="385" spans="1:17" s="1" customFormat="1" ht="15" customHeight="1" x14ac:dyDescent="0.25">
      <c r="A385" s="119">
        <v>378</v>
      </c>
      <c r="B385" s="92" t="s">
        <v>175</v>
      </c>
      <c r="C385" s="106" t="s">
        <v>945</v>
      </c>
      <c r="D385" s="99" t="s">
        <v>946</v>
      </c>
      <c r="E385" s="107" t="s">
        <v>178</v>
      </c>
      <c r="F385" s="94">
        <v>4756.4399999999996</v>
      </c>
      <c r="G385" s="91" t="s">
        <v>182</v>
      </c>
    </row>
    <row r="386" spans="1:17" s="1" customFormat="1" ht="15" customHeight="1" x14ac:dyDescent="0.25">
      <c r="A386" s="119">
        <v>379</v>
      </c>
      <c r="B386" s="92" t="s">
        <v>240</v>
      </c>
      <c r="C386" s="106" t="s">
        <v>920</v>
      </c>
      <c r="D386" s="99" t="s">
        <v>921</v>
      </c>
      <c r="E386" s="93" t="s">
        <v>178</v>
      </c>
      <c r="F386" s="94">
        <v>9.3899999999999864</v>
      </c>
      <c r="G386" s="91" t="s">
        <v>194</v>
      </c>
    </row>
    <row r="387" spans="1:17" s="1" customFormat="1" ht="15" customHeight="1" x14ac:dyDescent="0.25">
      <c r="A387" s="119">
        <v>380</v>
      </c>
      <c r="B387" s="92" t="s">
        <v>175</v>
      </c>
      <c r="C387" s="97" t="s">
        <v>459</v>
      </c>
      <c r="D387" s="98" t="s">
        <v>460</v>
      </c>
      <c r="E387" s="93" t="s">
        <v>178</v>
      </c>
      <c r="F387" s="94">
        <v>436.7</v>
      </c>
      <c r="G387" s="91" t="s">
        <v>201</v>
      </c>
    </row>
    <row r="388" spans="1:17" s="1" customFormat="1" ht="15" customHeight="1" x14ac:dyDescent="0.25">
      <c r="A388" s="119">
        <v>381</v>
      </c>
      <c r="B388" s="92" t="s">
        <v>221</v>
      </c>
      <c r="C388" s="106" t="s">
        <v>943</v>
      </c>
      <c r="D388" s="99" t="s">
        <v>816</v>
      </c>
      <c r="E388" s="107" t="s">
        <v>178</v>
      </c>
      <c r="F388" s="94">
        <v>5778.8399999999992</v>
      </c>
      <c r="G388" s="91" t="s">
        <v>224</v>
      </c>
    </row>
    <row r="389" spans="1:17" s="1" customFormat="1" ht="15" customHeight="1" x14ac:dyDescent="0.25">
      <c r="A389" s="119">
        <v>382</v>
      </c>
      <c r="B389" s="92" t="s">
        <v>191</v>
      </c>
      <c r="C389" s="106" t="s">
        <v>453</v>
      </c>
      <c r="D389" s="99" t="s">
        <v>454</v>
      </c>
      <c r="E389" s="107" t="s">
        <v>178</v>
      </c>
      <c r="F389" s="94">
        <v>217.25</v>
      </c>
      <c r="G389" s="91" t="s">
        <v>290</v>
      </c>
    </row>
    <row r="390" spans="1:17" s="1" customFormat="1" ht="15" customHeight="1" x14ac:dyDescent="0.25">
      <c r="A390" s="119">
        <v>383</v>
      </c>
      <c r="B390" s="92" t="s">
        <v>175</v>
      </c>
      <c r="C390" s="106" t="s">
        <v>273</v>
      </c>
      <c r="D390" s="99" t="s">
        <v>274</v>
      </c>
      <c r="E390" s="107" t="s">
        <v>178</v>
      </c>
      <c r="F390" s="94">
        <v>2033.04</v>
      </c>
      <c r="G390" s="91" t="s">
        <v>179</v>
      </c>
    </row>
    <row r="391" spans="1:17" s="1" customFormat="1" ht="15" customHeight="1" x14ac:dyDescent="0.25">
      <c r="A391" s="119">
        <v>384</v>
      </c>
      <c r="B391" s="92" t="s">
        <v>351</v>
      </c>
      <c r="C391" s="106" t="s">
        <v>450</v>
      </c>
      <c r="D391" s="99" t="s">
        <v>447</v>
      </c>
      <c r="E391" s="107" t="s">
        <v>178</v>
      </c>
      <c r="F391" s="94">
        <v>555.46</v>
      </c>
      <c r="G391" s="91" t="s">
        <v>201</v>
      </c>
    </row>
    <row r="392" spans="1:17" s="1" customFormat="1" ht="15" customHeight="1" x14ac:dyDescent="0.25">
      <c r="A392" s="119">
        <v>385</v>
      </c>
      <c r="B392" s="92" t="s">
        <v>240</v>
      </c>
      <c r="C392" s="97" t="s">
        <v>528</v>
      </c>
      <c r="D392" s="98" t="s">
        <v>522</v>
      </c>
      <c r="E392" s="93" t="s">
        <v>178</v>
      </c>
      <c r="F392" s="94">
        <v>0.60999999999999943</v>
      </c>
      <c r="G392" s="91" t="s">
        <v>373</v>
      </c>
    </row>
    <row r="393" spans="1:17" s="1" customFormat="1" ht="15" customHeight="1" x14ac:dyDescent="0.25">
      <c r="A393" s="119">
        <v>386</v>
      </c>
      <c r="B393" s="92" t="s">
        <v>407</v>
      </c>
      <c r="C393" s="97" t="s">
        <v>622</v>
      </c>
      <c r="D393" s="98" t="s">
        <v>620</v>
      </c>
      <c r="E393" s="93" t="s">
        <v>178</v>
      </c>
      <c r="F393" s="94">
        <v>6602.26</v>
      </c>
      <c r="G393" s="91" t="s">
        <v>232</v>
      </c>
    </row>
    <row r="394" spans="1:17" s="1" customFormat="1" ht="15" customHeight="1" x14ac:dyDescent="0.25">
      <c r="A394" s="119">
        <v>387</v>
      </c>
      <c r="B394" s="92" t="s">
        <v>175</v>
      </c>
      <c r="C394" s="97" t="s">
        <v>529</v>
      </c>
      <c r="D394" s="98" t="s">
        <v>522</v>
      </c>
      <c r="E394" s="93" t="s">
        <v>178</v>
      </c>
      <c r="F394" s="94">
        <v>7951.95</v>
      </c>
      <c r="G394" s="91" t="s">
        <v>361</v>
      </c>
    </row>
    <row r="395" spans="1:17" s="1" customFormat="1" ht="15" customHeight="1" x14ac:dyDescent="0.25">
      <c r="A395" s="119">
        <v>388</v>
      </c>
      <c r="B395" s="92" t="s">
        <v>240</v>
      </c>
      <c r="C395" s="97" t="s">
        <v>372</v>
      </c>
      <c r="D395" s="98" t="s">
        <v>371</v>
      </c>
      <c r="E395" s="93" t="s">
        <v>178</v>
      </c>
      <c r="F395" s="94">
        <v>4.2399999999999949</v>
      </c>
      <c r="G395" s="91" t="s">
        <v>373</v>
      </c>
    </row>
    <row r="396" spans="1:17" s="1" customFormat="1" ht="15" customHeight="1" x14ac:dyDescent="0.25">
      <c r="A396" s="119">
        <v>389</v>
      </c>
      <c r="B396" s="92" t="s">
        <v>198</v>
      </c>
      <c r="C396" s="97" t="s">
        <v>748</v>
      </c>
      <c r="D396" s="98" t="s">
        <v>747</v>
      </c>
      <c r="E396" s="93" t="s">
        <v>181</v>
      </c>
      <c r="F396" s="94">
        <v>541.12</v>
      </c>
      <c r="G396" s="91" t="s">
        <v>201</v>
      </c>
    </row>
    <row r="397" spans="1:17" s="1" customFormat="1" ht="15" customHeight="1" x14ac:dyDescent="0.25">
      <c r="A397" s="119">
        <v>390</v>
      </c>
      <c r="B397" s="92" t="s">
        <v>175</v>
      </c>
      <c r="C397" s="97" t="s">
        <v>391</v>
      </c>
      <c r="D397" s="98" t="s">
        <v>392</v>
      </c>
      <c r="E397" s="93" t="s">
        <v>178</v>
      </c>
      <c r="F397" s="94">
        <v>7655.43</v>
      </c>
      <c r="G397" s="91" t="s">
        <v>182</v>
      </c>
    </row>
    <row r="398" spans="1:17" s="1" customFormat="1" ht="15" customHeight="1" x14ac:dyDescent="0.25">
      <c r="A398" s="119">
        <v>391</v>
      </c>
      <c r="B398" s="92" t="s">
        <v>237</v>
      </c>
      <c r="C398" s="97" t="s">
        <v>530</v>
      </c>
      <c r="D398" s="98" t="s">
        <v>522</v>
      </c>
      <c r="E398" s="93" t="s">
        <v>178</v>
      </c>
      <c r="F398" s="94">
        <v>4936.82</v>
      </c>
      <c r="G398" s="91" t="s">
        <v>205</v>
      </c>
    </row>
    <row r="399" spans="1:17" s="1" customFormat="1" ht="15" customHeight="1" x14ac:dyDescent="0.25">
      <c r="A399" s="119">
        <v>392</v>
      </c>
      <c r="B399" s="92" t="s">
        <v>175</v>
      </c>
      <c r="C399" s="97" t="s">
        <v>766</v>
      </c>
      <c r="D399" s="98" t="s">
        <v>767</v>
      </c>
      <c r="E399" s="93" t="s">
        <v>178</v>
      </c>
      <c r="F399" s="94">
        <v>6987.2000000000007</v>
      </c>
      <c r="G399" s="91" t="s">
        <v>182</v>
      </c>
    </row>
    <row r="400" spans="1:17" s="1" customFormat="1" ht="15" customHeight="1" x14ac:dyDescent="0.25">
      <c r="A400" s="119">
        <v>393</v>
      </c>
      <c r="B400" s="92" t="s">
        <v>175</v>
      </c>
      <c r="C400" s="106" t="s">
        <v>766</v>
      </c>
      <c r="D400" s="99" t="s">
        <v>998</v>
      </c>
      <c r="E400" s="107" t="s">
        <v>181</v>
      </c>
      <c r="F400" s="94">
        <v>17761.870000000006</v>
      </c>
      <c r="G400" s="91" t="s">
        <v>290</v>
      </c>
      <c r="H400" s="31"/>
      <c r="I400" s="31"/>
      <c r="J400" s="31"/>
      <c r="K400" s="31"/>
      <c r="L400" s="31"/>
      <c r="M400" s="31"/>
      <c r="N400" s="31"/>
      <c r="O400" s="31"/>
      <c r="P400" s="31"/>
      <c r="Q400" s="31"/>
    </row>
    <row r="401" spans="1:17" s="1" customFormat="1" ht="15" customHeight="1" x14ac:dyDescent="0.25">
      <c r="A401" s="119">
        <v>394</v>
      </c>
      <c r="B401" s="92" t="s">
        <v>221</v>
      </c>
      <c r="C401" s="106" t="s">
        <v>222</v>
      </c>
      <c r="D401" s="99" t="s">
        <v>223</v>
      </c>
      <c r="E401" s="107" t="s">
        <v>178</v>
      </c>
      <c r="F401" s="94">
        <v>7409.8199999999988</v>
      </c>
      <c r="G401" s="111" t="s">
        <v>224</v>
      </c>
    </row>
    <row r="402" spans="1:17" s="1" customFormat="1" ht="15" customHeight="1" x14ac:dyDescent="0.25">
      <c r="A402" s="119">
        <v>395</v>
      </c>
      <c r="B402" s="92" t="s">
        <v>240</v>
      </c>
      <c r="C402" s="106" t="s">
        <v>513</v>
      </c>
      <c r="D402" s="99" t="s">
        <v>514</v>
      </c>
      <c r="E402" s="107" t="s">
        <v>178</v>
      </c>
      <c r="F402" s="94">
        <v>78.200000000000017</v>
      </c>
      <c r="G402" s="91" t="s">
        <v>257</v>
      </c>
    </row>
    <row r="403" spans="1:17" s="1" customFormat="1" ht="15" customHeight="1" x14ac:dyDescent="0.25">
      <c r="A403" s="119">
        <v>396</v>
      </c>
      <c r="B403" s="92" t="s">
        <v>664</v>
      </c>
      <c r="C403" s="97" t="s">
        <v>770</v>
      </c>
      <c r="D403" s="98" t="s">
        <v>771</v>
      </c>
      <c r="E403" s="93" t="s">
        <v>178</v>
      </c>
      <c r="F403" s="94">
        <v>1835.9800000000002</v>
      </c>
      <c r="G403" s="91" t="s">
        <v>216</v>
      </c>
    </row>
    <row r="404" spans="1:17" s="1" customFormat="1" ht="15" customHeight="1" x14ac:dyDescent="0.25">
      <c r="A404" s="119">
        <v>397</v>
      </c>
      <c r="B404" s="92" t="s">
        <v>175</v>
      </c>
      <c r="C404" s="97" t="s">
        <v>423</v>
      </c>
      <c r="D404" s="98" t="s">
        <v>424</v>
      </c>
      <c r="E404" s="93" t="s">
        <v>178</v>
      </c>
      <c r="F404" s="94">
        <v>7921.4400000000005</v>
      </c>
      <c r="G404" s="91" t="s">
        <v>226</v>
      </c>
    </row>
    <row r="405" spans="1:17" s="1" customFormat="1" ht="15" customHeight="1" x14ac:dyDescent="0.25">
      <c r="A405" s="119">
        <v>398</v>
      </c>
      <c r="B405" s="92" t="s">
        <v>349</v>
      </c>
      <c r="C405" s="97" t="s">
        <v>730</v>
      </c>
      <c r="D405" s="98" t="s">
        <v>721</v>
      </c>
      <c r="E405" s="93" t="s">
        <v>178</v>
      </c>
      <c r="F405" s="94">
        <v>666.81</v>
      </c>
      <c r="G405" s="91" t="s">
        <v>182</v>
      </c>
    </row>
    <row r="406" spans="1:17" s="1" customFormat="1" ht="15" customHeight="1" x14ac:dyDescent="0.25">
      <c r="A406" s="119">
        <v>399</v>
      </c>
      <c r="B406" s="92" t="s">
        <v>187</v>
      </c>
      <c r="C406" s="97" t="s">
        <v>591</v>
      </c>
      <c r="D406" s="98" t="s">
        <v>579</v>
      </c>
      <c r="E406" s="93" t="s">
        <v>178</v>
      </c>
      <c r="F406" s="94">
        <v>44.15</v>
      </c>
      <c r="G406" s="91" t="s">
        <v>190</v>
      </c>
    </row>
    <row r="407" spans="1:17" s="1" customFormat="1" ht="15" customHeight="1" x14ac:dyDescent="0.25">
      <c r="A407" s="119">
        <v>400</v>
      </c>
      <c r="B407" s="92" t="s">
        <v>175</v>
      </c>
      <c r="C407" s="106" t="s">
        <v>455</v>
      </c>
      <c r="D407" s="99" t="s">
        <v>454</v>
      </c>
      <c r="E407" s="107" t="s">
        <v>178</v>
      </c>
      <c r="F407" s="94">
        <v>1278.9500000000003</v>
      </c>
      <c r="G407" s="91" t="s">
        <v>201</v>
      </c>
    </row>
    <row r="408" spans="1:17" s="1" customFormat="1" ht="15" customHeight="1" x14ac:dyDescent="0.25">
      <c r="A408" s="119">
        <v>401</v>
      </c>
      <c r="B408" s="92" t="s">
        <v>175</v>
      </c>
      <c r="C408" s="106" t="s">
        <v>208</v>
      </c>
      <c r="D408" s="99" t="s">
        <v>209</v>
      </c>
      <c r="E408" s="107" t="s">
        <v>178</v>
      </c>
      <c r="F408" s="94">
        <v>97.91</v>
      </c>
      <c r="G408" s="91" t="s">
        <v>210</v>
      </c>
      <c r="O408" s="63"/>
      <c r="P408" s="63"/>
      <c r="Q408" s="63"/>
    </row>
    <row r="409" spans="1:17" s="1" customFormat="1" ht="15" customHeight="1" x14ac:dyDescent="0.25">
      <c r="A409" s="119">
        <v>402</v>
      </c>
      <c r="B409" s="92" t="s">
        <v>221</v>
      </c>
      <c r="C409" s="97" t="s">
        <v>736</v>
      </c>
      <c r="D409" s="98" t="s">
        <v>737</v>
      </c>
      <c r="E409" s="93" t="s">
        <v>181</v>
      </c>
      <c r="F409" s="94">
        <v>391.36</v>
      </c>
      <c r="G409" s="91" t="s">
        <v>226</v>
      </c>
    </row>
    <row r="410" spans="1:17" s="1" customFormat="1" ht="15" customHeight="1" x14ac:dyDescent="0.25">
      <c r="A410" s="119">
        <v>403</v>
      </c>
      <c r="B410" s="92" t="s">
        <v>175</v>
      </c>
      <c r="C410" s="106" t="s">
        <v>878</v>
      </c>
      <c r="D410" s="99" t="s">
        <v>879</v>
      </c>
      <c r="E410" s="93" t="s">
        <v>178</v>
      </c>
      <c r="F410" s="94">
        <v>3330.7300000000005</v>
      </c>
      <c r="G410" s="91" t="s">
        <v>197</v>
      </c>
    </row>
    <row r="411" spans="1:17" s="1" customFormat="1" ht="15" customHeight="1" x14ac:dyDescent="0.25">
      <c r="A411" s="119">
        <v>404</v>
      </c>
      <c r="B411" s="92" t="s">
        <v>175</v>
      </c>
      <c r="C411" s="97" t="s">
        <v>598</v>
      </c>
      <c r="D411" s="98" t="s">
        <v>599</v>
      </c>
      <c r="E411" s="93" t="s">
        <v>178</v>
      </c>
      <c r="F411" s="94">
        <v>283.42999999999995</v>
      </c>
      <c r="G411" s="91" t="s">
        <v>232</v>
      </c>
    </row>
    <row r="412" spans="1:17" s="1" customFormat="1" ht="15" customHeight="1" x14ac:dyDescent="0.25">
      <c r="A412" s="119">
        <v>405</v>
      </c>
      <c r="B412" s="92" t="s">
        <v>191</v>
      </c>
      <c r="C412" s="106" t="s">
        <v>905</v>
      </c>
      <c r="D412" s="99" t="s">
        <v>900</v>
      </c>
      <c r="E412" s="93" t="s">
        <v>178</v>
      </c>
      <c r="F412" s="94">
        <v>2759.87</v>
      </c>
      <c r="G412" s="91" t="s">
        <v>264</v>
      </c>
    </row>
    <row r="413" spans="1:17" s="1" customFormat="1" ht="15" customHeight="1" x14ac:dyDescent="0.25">
      <c r="A413" s="119">
        <v>406</v>
      </c>
      <c r="B413" s="92" t="s">
        <v>240</v>
      </c>
      <c r="C413" s="97" t="s">
        <v>815</v>
      </c>
      <c r="D413" s="98" t="s">
        <v>812</v>
      </c>
      <c r="E413" s="93" t="s">
        <v>178</v>
      </c>
      <c r="F413" s="94">
        <v>28.570000000000007</v>
      </c>
      <c r="G413" s="91" t="s">
        <v>194</v>
      </c>
    </row>
    <row r="414" spans="1:17" s="1" customFormat="1" ht="15" customHeight="1" x14ac:dyDescent="0.25">
      <c r="A414" s="119">
        <v>407</v>
      </c>
      <c r="B414" s="92" t="s">
        <v>175</v>
      </c>
      <c r="C414" s="97" t="s">
        <v>873</v>
      </c>
      <c r="D414" s="98" t="s">
        <v>870</v>
      </c>
      <c r="E414" s="93" t="s">
        <v>178</v>
      </c>
      <c r="F414" s="94">
        <v>793.86000000000047</v>
      </c>
      <c r="G414" s="91" t="s">
        <v>874</v>
      </c>
    </row>
    <row r="415" spans="1:17" s="1" customFormat="1" ht="15" customHeight="1" x14ac:dyDescent="0.25">
      <c r="A415" s="119">
        <v>408</v>
      </c>
      <c r="B415" s="92" t="s">
        <v>191</v>
      </c>
      <c r="C415" s="121" t="s">
        <v>192</v>
      </c>
      <c r="D415" s="100" t="s">
        <v>193</v>
      </c>
      <c r="E415" s="124" t="s">
        <v>178</v>
      </c>
      <c r="F415" s="94">
        <v>195.68</v>
      </c>
      <c r="G415" s="91" t="s">
        <v>194</v>
      </c>
    </row>
    <row r="416" spans="1:17" s="1" customFormat="1" ht="15" customHeight="1" x14ac:dyDescent="0.25">
      <c r="A416" s="119">
        <v>409</v>
      </c>
      <c r="B416" s="92" t="s">
        <v>237</v>
      </c>
      <c r="C416" s="97" t="s">
        <v>593</v>
      </c>
      <c r="D416" s="98" t="s">
        <v>592</v>
      </c>
      <c r="E416" s="93" t="s">
        <v>178</v>
      </c>
      <c r="F416" s="94">
        <v>3487.16</v>
      </c>
      <c r="G416" s="91" t="s">
        <v>205</v>
      </c>
    </row>
    <row r="417" spans="1:7" s="1" customFormat="1" ht="15" customHeight="1" x14ac:dyDescent="0.25">
      <c r="A417" s="119">
        <v>410</v>
      </c>
      <c r="B417" s="92" t="s">
        <v>187</v>
      </c>
      <c r="C417" s="97" t="s">
        <v>700</v>
      </c>
      <c r="D417" s="98" t="s">
        <v>695</v>
      </c>
      <c r="E417" s="93" t="s">
        <v>181</v>
      </c>
      <c r="F417" s="94">
        <v>698.55</v>
      </c>
      <c r="G417" s="91" t="s">
        <v>701</v>
      </c>
    </row>
    <row r="418" spans="1:7" s="1" customFormat="1" ht="15" customHeight="1" x14ac:dyDescent="0.25">
      <c r="A418" s="119">
        <v>411</v>
      </c>
      <c r="B418" s="92" t="s">
        <v>175</v>
      </c>
      <c r="C418" s="97" t="s">
        <v>183</v>
      </c>
      <c r="D418" s="98" t="s">
        <v>177</v>
      </c>
      <c r="E418" s="93" t="s">
        <v>178</v>
      </c>
      <c r="F418" s="94">
        <v>88386.530000000057</v>
      </c>
      <c r="G418" s="91" t="s">
        <v>184</v>
      </c>
    </row>
    <row r="419" spans="1:7" s="1" customFormat="1" ht="15" customHeight="1" x14ac:dyDescent="0.25">
      <c r="A419" s="119">
        <v>412</v>
      </c>
      <c r="B419" s="92" t="s">
        <v>493</v>
      </c>
      <c r="C419" s="106" t="s">
        <v>494</v>
      </c>
      <c r="D419" s="99" t="s">
        <v>495</v>
      </c>
      <c r="E419" s="107" t="s">
        <v>178</v>
      </c>
      <c r="F419" s="94">
        <v>5684.5</v>
      </c>
      <c r="G419" s="91" t="s">
        <v>216</v>
      </c>
    </row>
    <row r="420" spans="1:7" s="1" customFormat="1" ht="15" customHeight="1" x14ac:dyDescent="0.25">
      <c r="A420" s="119">
        <v>413</v>
      </c>
      <c r="B420" s="92" t="s">
        <v>240</v>
      </c>
      <c r="C420" s="106" t="s">
        <v>302</v>
      </c>
      <c r="D420" s="99" t="s">
        <v>303</v>
      </c>
      <c r="E420" s="107" t="s">
        <v>178</v>
      </c>
      <c r="F420" s="94">
        <v>26.20999999999998</v>
      </c>
      <c r="G420" s="91" t="s">
        <v>201</v>
      </c>
    </row>
    <row r="421" spans="1:7" s="1" customFormat="1" ht="15" customHeight="1" x14ac:dyDescent="0.25">
      <c r="A421" s="119">
        <v>414</v>
      </c>
      <c r="B421" s="92" t="s">
        <v>237</v>
      </c>
      <c r="C421" s="97" t="s">
        <v>835</v>
      </c>
      <c r="D421" s="98" t="s">
        <v>836</v>
      </c>
      <c r="E421" s="93" t="s">
        <v>178</v>
      </c>
      <c r="F421" s="94">
        <v>5151.3000000000011</v>
      </c>
      <c r="G421" s="91" t="s">
        <v>205</v>
      </c>
    </row>
    <row r="422" spans="1:7" s="1" customFormat="1" ht="15" customHeight="1" x14ac:dyDescent="0.25">
      <c r="A422" s="119">
        <v>415</v>
      </c>
      <c r="B422" s="92" t="s">
        <v>175</v>
      </c>
      <c r="C422" s="106" t="s">
        <v>925</v>
      </c>
      <c r="D422" s="99" t="s">
        <v>926</v>
      </c>
      <c r="E422" s="93" t="s">
        <v>178</v>
      </c>
      <c r="F422" s="94">
        <v>712.92000000000007</v>
      </c>
      <c r="G422" s="91" t="s">
        <v>182</v>
      </c>
    </row>
    <row r="423" spans="1:7" s="1" customFormat="1" ht="15" customHeight="1" x14ac:dyDescent="0.25">
      <c r="A423" s="119">
        <v>416</v>
      </c>
      <c r="B423" s="92" t="s">
        <v>175</v>
      </c>
      <c r="C423" s="106" t="s">
        <v>277</v>
      </c>
      <c r="D423" s="99" t="s">
        <v>278</v>
      </c>
      <c r="E423" s="107" t="s">
        <v>178</v>
      </c>
      <c r="F423" s="94">
        <v>2550.44</v>
      </c>
      <c r="G423" s="91" t="s">
        <v>224</v>
      </c>
    </row>
    <row r="424" spans="1:7" s="1" customFormat="1" ht="15" customHeight="1" x14ac:dyDescent="0.25">
      <c r="A424" s="119">
        <v>417</v>
      </c>
      <c r="B424" s="92" t="s">
        <v>202</v>
      </c>
      <c r="C424" s="106" t="s">
        <v>906</v>
      </c>
      <c r="D424" s="99" t="s">
        <v>900</v>
      </c>
      <c r="E424" s="93" t="s">
        <v>181</v>
      </c>
      <c r="F424" s="94">
        <v>2695.9899999999993</v>
      </c>
      <c r="G424" s="91" t="s">
        <v>907</v>
      </c>
    </row>
    <row r="425" spans="1:7" s="1" customFormat="1" ht="15" customHeight="1" x14ac:dyDescent="0.25">
      <c r="A425" s="119">
        <v>418</v>
      </c>
      <c r="B425" s="92" t="s">
        <v>187</v>
      </c>
      <c r="C425" s="97" t="s">
        <v>657</v>
      </c>
      <c r="D425" s="98" t="s">
        <v>658</v>
      </c>
      <c r="E425" s="93" t="s">
        <v>181</v>
      </c>
      <c r="F425" s="94">
        <v>13.93</v>
      </c>
      <c r="G425" s="91" t="s">
        <v>226</v>
      </c>
    </row>
    <row r="426" spans="1:7" s="1" customFormat="1" ht="15" customHeight="1" x14ac:dyDescent="0.25">
      <c r="A426" s="119">
        <v>419</v>
      </c>
      <c r="B426" s="92" t="s">
        <v>221</v>
      </c>
      <c r="C426" s="97" t="s">
        <v>657</v>
      </c>
      <c r="D426" s="98" t="s">
        <v>870</v>
      </c>
      <c r="E426" s="93" t="s">
        <v>178</v>
      </c>
      <c r="F426" s="94">
        <v>139.32</v>
      </c>
      <c r="G426" s="91" t="s">
        <v>226</v>
      </c>
    </row>
    <row r="427" spans="1:7" s="1" customFormat="1" ht="15" customHeight="1" x14ac:dyDescent="0.25">
      <c r="A427" s="119">
        <v>420</v>
      </c>
      <c r="B427" s="92" t="s">
        <v>297</v>
      </c>
      <c r="C427" s="106" t="s">
        <v>298</v>
      </c>
      <c r="D427" s="99" t="s">
        <v>299</v>
      </c>
      <c r="E427" s="107" t="s">
        <v>178</v>
      </c>
      <c r="F427" s="94">
        <v>129.09</v>
      </c>
      <c r="G427" s="91" t="s">
        <v>182</v>
      </c>
    </row>
    <row r="428" spans="1:7" s="1" customFormat="1" ht="15" customHeight="1" x14ac:dyDescent="0.25">
      <c r="A428" s="119">
        <v>421</v>
      </c>
      <c r="B428" s="92" t="s">
        <v>175</v>
      </c>
      <c r="C428" s="97" t="s">
        <v>817</v>
      </c>
      <c r="D428" s="98" t="s">
        <v>818</v>
      </c>
      <c r="E428" s="93" t="s">
        <v>178</v>
      </c>
      <c r="F428" s="94">
        <v>670.22</v>
      </c>
      <c r="G428" s="91" t="s">
        <v>182</v>
      </c>
    </row>
    <row r="429" spans="1:7" s="1" customFormat="1" ht="15" customHeight="1" x14ac:dyDescent="0.25">
      <c r="A429" s="119">
        <v>422</v>
      </c>
      <c r="B429" s="92" t="s">
        <v>240</v>
      </c>
      <c r="C429" s="97" t="s">
        <v>796</v>
      </c>
      <c r="D429" s="98" t="s">
        <v>797</v>
      </c>
      <c r="E429" s="93" t="s">
        <v>178</v>
      </c>
      <c r="F429" s="94">
        <v>9.8599999999999852</v>
      </c>
      <c r="G429" s="91" t="s">
        <v>194</v>
      </c>
    </row>
    <row r="430" spans="1:7" s="1" customFormat="1" ht="15" customHeight="1" x14ac:dyDescent="0.25">
      <c r="A430" s="119">
        <v>423</v>
      </c>
      <c r="B430" s="92" t="s">
        <v>237</v>
      </c>
      <c r="C430" s="106" t="s">
        <v>306</v>
      </c>
      <c r="D430" s="99" t="s">
        <v>283</v>
      </c>
      <c r="E430" s="107" t="s">
        <v>178</v>
      </c>
      <c r="F430" s="94">
        <v>5262.4999999999936</v>
      </c>
      <c r="G430" s="91" t="s">
        <v>205</v>
      </c>
    </row>
    <row r="431" spans="1:7" s="1" customFormat="1" ht="15" customHeight="1" x14ac:dyDescent="0.25">
      <c r="A431" s="119">
        <v>424</v>
      </c>
      <c r="B431" s="92" t="s">
        <v>265</v>
      </c>
      <c r="C431" s="97" t="s">
        <v>306</v>
      </c>
      <c r="D431" s="98" t="s">
        <v>424</v>
      </c>
      <c r="E431" s="93" t="s">
        <v>181</v>
      </c>
      <c r="F431" s="94">
        <v>1030.3</v>
      </c>
      <c r="G431" s="91" t="s">
        <v>232</v>
      </c>
    </row>
    <row r="432" spans="1:7" s="1" customFormat="1" ht="15" customHeight="1" x14ac:dyDescent="0.25">
      <c r="A432" s="119">
        <v>425</v>
      </c>
      <c r="B432" s="92" t="s">
        <v>175</v>
      </c>
      <c r="C432" s="97" t="s">
        <v>306</v>
      </c>
      <c r="D432" s="98" t="s">
        <v>520</v>
      </c>
      <c r="E432" s="93" t="s">
        <v>178</v>
      </c>
      <c r="F432" s="94">
        <v>2156.3500000000004</v>
      </c>
      <c r="G432" s="91" t="s">
        <v>182</v>
      </c>
    </row>
    <row r="433" spans="1:17" s="1" customFormat="1" ht="15" customHeight="1" x14ac:dyDescent="0.25">
      <c r="A433" s="119">
        <v>426</v>
      </c>
      <c r="B433" s="92" t="s">
        <v>221</v>
      </c>
      <c r="C433" s="97" t="s">
        <v>306</v>
      </c>
      <c r="D433" s="98" t="s">
        <v>721</v>
      </c>
      <c r="E433" s="93" t="s">
        <v>178</v>
      </c>
      <c r="F433" s="94">
        <v>285.22000000000003</v>
      </c>
      <c r="G433" s="91" t="s">
        <v>201</v>
      </c>
    </row>
    <row r="434" spans="1:17" s="1" customFormat="1" ht="15" customHeight="1" x14ac:dyDescent="0.25">
      <c r="A434" s="119">
        <v>427</v>
      </c>
      <c r="B434" s="92" t="s">
        <v>332</v>
      </c>
      <c r="C434" s="98" t="s">
        <v>477</v>
      </c>
      <c r="D434" s="98" t="s">
        <v>478</v>
      </c>
      <c r="E434" s="93" t="s">
        <v>178</v>
      </c>
      <c r="F434" s="94">
        <v>134.75</v>
      </c>
      <c r="G434" s="91" t="s">
        <v>205</v>
      </c>
    </row>
    <row r="435" spans="1:17" s="1" customFormat="1" ht="15" customHeight="1" x14ac:dyDescent="0.25">
      <c r="A435" s="119">
        <v>428</v>
      </c>
      <c r="B435" s="92" t="s">
        <v>191</v>
      </c>
      <c r="C435" s="102" t="s">
        <v>993</v>
      </c>
      <c r="D435" s="102" t="s">
        <v>994</v>
      </c>
      <c r="E435" s="107" t="s">
        <v>178</v>
      </c>
      <c r="F435" s="94">
        <v>83.88</v>
      </c>
      <c r="G435" s="91" t="s">
        <v>433</v>
      </c>
      <c r="H435" s="31"/>
      <c r="I435" s="31"/>
      <c r="J435" s="31"/>
      <c r="K435" s="31"/>
      <c r="L435" s="31"/>
      <c r="M435" s="31"/>
      <c r="N435" s="31"/>
      <c r="O435" s="31"/>
      <c r="P435" s="31"/>
      <c r="Q435" s="31"/>
    </row>
    <row r="436" spans="1:17" s="1" customFormat="1" ht="15" customHeight="1" x14ac:dyDescent="0.25">
      <c r="A436" s="119">
        <v>429</v>
      </c>
      <c r="B436" s="92" t="s">
        <v>175</v>
      </c>
      <c r="C436" s="98" t="s">
        <v>663</v>
      </c>
      <c r="D436" s="98" t="s">
        <v>662</v>
      </c>
      <c r="E436" s="93" t="s">
        <v>178</v>
      </c>
      <c r="F436" s="94">
        <v>384.29999999999995</v>
      </c>
      <c r="G436" s="91" t="s">
        <v>182</v>
      </c>
    </row>
    <row r="437" spans="1:17" s="1" customFormat="1" ht="15" customHeight="1" x14ac:dyDescent="0.25">
      <c r="A437" s="119">
        <v>430</v>
      </c>
      <c r="B437" s="92" t="s">
        <v>297</v>
      </c>
      <c r="C437" s="98" t="s">
        <v>596</v>
      </c>
      <c r="D437" s="98" t="s">
        <v>597</v>
      </c>
      <c r="E437" s="93" t="s">
        <v>178</v>
      </c>
      <c r="F437" s="94">
        <v>848.5200000000001</v>
      </c>
      <c r="G437" s="91" t="s">
        <v>182</v>
      </c>
    </row>
    <row r="438" spans="1:17" s="1" customFormat="1" ht="15" customHeight="1" x14ac:dyDescent="0.25">
      <c r="A438" s="119">
        <v>431</v>
      </c>
      <c r="B438" s="92" t="s">
        <v>265</v>
      </c>
      <c r="C438" s="98" t="s">
        <v>776</v>
      </c>
      <c r="D438" s="98" t="s">
        <v>773</v>
      </c>
      <c r="E438" s="93" t="s">
        <v>178</v>
      </c>
      <c r="F438" s="94">
        <v>16752.3</v>
      </c>
      <c r="G438" s="91" t="s">
        <v>232</v>
      </c>
    </row>
    <row r="439" spans="1:17" s="1" customFormat="1" ht="15" customHeight="1" x14ac:dyDescent="0.25">
      <c r="A439" s="119">
        <v>432</v>
      </c>
      <c r="B439" s="92" t="s">
        <v>202</v>
      </c>
      <c r="C439" s="99" t="s">
        <v>548</v>
      </c>
      <c r="D439" s="102" t="s">
        <v>546</v>
      </c>
      <c r="E439" s="107" t="s">
        <v>178</v>
      </c>
      <c r="F439" s="94">
        <v>1581.3000000000002</v>
      </c>
      <c r="G439" s="91" t="s">
        <v>205</v>
      </c>
    </row>
    <row r="440" spans="1:17" s="1" customFormat="1" ht="15" customHeight="1" x14ac:dyDescent="0.25">
      <c r="A440" s="119">
        <v>433</v>
      </c>
      <c r="B440" s="92" t="s">
        <v>221</v>
      </c>
      <c r="C440" s="102" t="s">
        <v>260</v>
      </c>
      <c r="D440" s="102" t="s">
        <v>261</v>
      </c>
      <c r="E440" s="107" t="s">
        <v>181</v>
      </c>
      <c r="F440" s="94">
        <v>131.68</v>
      </c>
      <c r="G440" s="91" t="s">
        <v>201</v>
      </c>
    </row>
    <row r="441" spans="1:17" s="1" customFormat="1" ht="15" customHeight="1" x14ac:dyDescent="0.25">
      <c r="A441" s="119">
        <v>434</v>
      </c>
      <c r="B441" s="92" t="s">
        <v>198</v>
      </c>
      <c r="C441" s="98" t="s">
        <v>650</v>
      </c>
      <c r="D441" s="98" t="s">
        <v>649</v>
      </c>
      <c r="E441" s="93" t="s">
        <v>181</v>
      </c>
      <c r="F441" s="94">
        <v>1525.4</v>
      </c>
      <c r="G441" s="91" t="s">
        <v>226</v>
      </c>
    </row>
    <row r="442" spans="1:17" s="1" customFormat="1" ht="15" customHeight="1" x14ac:dyDescent="0.25">
      <c r="A442" s="119">
        <v>435</v>
      </c>
      <c r="B442" s="92" t="s">
        <v>191</v>
      </c>
      <c r="C442" s="98" t="s">
        <v>749</v>
      </c>
      <c r="D442" s="98" t="s">
        <v>750</v>
      </c>
      <c r="E442" s="93" t="s">
        <v>181</v>
      </c>
      <c r="F442" s="94">
        <v>3027.66</v>
      </c>
      <c r="G442" s="91" t="s">
        <v>236</v>
      </c>
    </row>
    <row r="443" spans="1:17" s="1" customFormat="1" ht="15" customHeight="1" x14ac:dyDescent="0.25">
      <c r="A443" s="119">
        <v>436</v>
      </c>
      <c r="B443" s="92" t="s">
        <v>191</v>
      </c>
      <c r="C443" s="98" t="s">
        <v>679</v>
      </c>
      <c r="D443" s="98" t="s">
        <v>680</v>
      </c>
      <c r="E443" s="93" t="s">
        <v>181</v>
      </c>
      <c r="F443" s="94">
        <v>454.95</v>
      </c>
      <c r="G443" s="91" t="s">
        <v>216</v>
      </c>
    </row>
    <row r="444" spans="1:17" s="1" customFormat="1" ht="15" customHeight="1" x14ac:dyDescent="0.25">
      <c r="A444" s="119">
        <v>437</v>
      </c>
      <c r="B444" s="92" t="s">
        <v>198</v>
      </c>
      <c r="C444" s="98" t="s">
        <v>354</v>
      </c>
      <c r="D444" s="98" t="s">
        <v>347</v>
      </c>
      <c r="E444" s="93" t="s">
        <v>178</v>
      </c>
      <c r="F444" s="94">
        <v>1853.1</v>
      </c>
      <c r="G444" s="91" t="s">
        <v>201</v>
      </c>
    </row>
    <row r="445" spans="1:17" s="1" customFormat="1" ht="15" customHeight="1" x14ac:dyDescent="0.25">
      <c r="A445" s="119">
        <v>438</v>
      </c>
      <c r="B445" s="92" t="s">
        <v>407</v>
      </c>
      <c r="C445" s="102" t="s">
        <v>976</v>
      </c>
      <c r="D445" s="102" t="s">
        <v>977</v>
      </c>
      <c r="E445" s="107" t="s">
        <v>178</v>
      </c>
      <c r="F445" s="94">
        <v>2037.71</v>
      </c>
      <c r="G445" s="114" t="s">
        <v>232</v>
      </c>
      <c r="H445" s="31"/>
      <c r="I445" s="31"/>
      <c r="J445" s="31"/>
      <c r="K445" s="31"/>
      <c r="L445" s="31"/>
      <c r="M445" s="31"/>
      <c r="N445" s="31"/>
      <c r="O445" s="31"/>
    </row>
    <row r="446" spans="1:17" s="1" customFormat="1" ht="15" customHeight="1" x14ac:dyDescent="0.25">
      <c r="A446" s="119">
        <v>439</v>
      </c>
      <c r="B446" s="92" t="s">
        <v>175</v>
      </c>
      <c r="C446" s="98" t="s">
        <v>731</v>
      </c>
      <c r="D446" s="98" t="s">
        <v>721</v>
      </c>
      <c r="E446" s="93" t="s">
        <v>178</v>
      </c>
      <c r="F446" s="94">
        <v>40.759999999999991</v>
      </c>
      <c r="G446" s="91" t="s">
        <v>224</v>
      </c>
    </row>
    <row r="447" spans="1:17" s="1" customFormat="1" ht="15" customHeight="1" x14ac:dyDescent="0.25">
      <c r="A447" s="119">
        <v>440</v>
      </c>
      <c r="B447" s="92" t="s">
        <v>221</v>
      </c>
      <c r="C447" s="98" t="s">
        <v>692</v>
      </c>
      <c r="D447" s="98" t="s">
        <v>693</v>
      </c>
      <c r="E447" s="93" t="s">
        <v>181</v>
      </c>
      <c r="F447" s="94">
        <v>217.25</v>
      </c>
      <c r="G447" s="91" t="s">
        <v>194</v>
      </c>
    </row>
    <row r="448" spans="1:17" s="1" customFormat="1" ht="15" customHeight="1" x14ac:dyDescent="0.25">
      <c r="A448" s="119">
        <v>441</v>
      </c>
      <c r="B448" s="92" t="s">
        <v>221</v>
      </c>
      <c r="C448" s="102" t="s">
        <v>225</v>
      </c>
      <c r="D448" s="102" t="s">
        <v>223</v>
      </c>
      <c r="E448" s="107" t="s">
        <v>178</v>
      </c>
      <c r="F448" s="94">
        <v>195.68</v>
      </c>
      <c r="G448" s="91" t="s">
        <v>226</v>
      </c>
    </row>
    <row r="449" spans="1:7" s="1" customFormat="1" ht="15" customHeight="1" x14ac:dyDescent="0.25">
      <c r="A449" s="119">
        <v>442</v>
      </c>
      <c r="B449" s="92" t="s">
        <v>351</v>
      </c>
      <c r="C449" s="98" t="s">
        <v>715</v>
      </c>
      <c r="D449" s="98" t="s">
        <v>716</v>
      </c>
      <c r="E449" s="93" t="s">
        <v>178</v>
      </c>
      <c r="F449" s="94">
        <v>340.12</v>
      </c>
      <c r="G449" s="91" t="s">
        <v>182</v>
      </c>
    </row>
    <row r="450" spans="1:7" s="1" customFormat="1" ht="15" customHeight="1" x14ac:dyDescent="0.25">
      <c r="A450" s="119">
        <v>443</v>
      </c>
      <c r="B450" s="92" t="s">
        <v>493</v>
      </c>
      <c r="C450" s="98" t="s">
        <v>643</v>
      </c>
      <c r="D450" s="98" t="s">
        <v>639</v>
      </c>
      <c r="E450" s="93" t="s">
        <v>178</v>
      </c>
      <c r="F450" s="94">
        <v>1005.9000000000001</v>
      </c>
      <c r="G450" s="91" t="s">
        <v>448</v>
      </c>
    </row>
    <row r="451" spans="1:7" s="1" customFormat="1" ht="15" customHeight="1" x14ac:dyDescent="0.25">
      <c r="A451" s="119">
        <v>444</v>
      </c>
      <c r="B451" s="92" t="s">
        <v>358</v>
      </c>
      <c r="C451" s="98" t="s">
        <v>789</v>
      </c>
      <c r="D451" s="98" t="s">
        <v>788</v>
      </c>
      <c r="E451" s="93" t="s">
        <v>178</v>
      </c>
      <c r="F451" s="94">
        <v>250.22999999999996</v>
      </c>
      <c r="G451" s="91" t="s">
        <v>790</v>
      </c>
    </row>
    <row r="452" spans="1:7" s="1" customFormat="1" ht="15" customHeight="1" x14ac:dyDescent="0.25">
      <c r="A452" s="119">
        <v>445</v>
      </c>
      <c r="B452" s="92" t="s">
        <v>191</v>
      </c>
      <c r="C452" s="102" t="s">
        <v>262</v>
      </c>
      <c r="D452" s="102" t="s">
        <v>263</v>
      </c>
      <c r="E452" s="107" t="s">
        <v>178</v>
      </c>
      <c r="F452" s="94">
        <v>1524.58</v>
      </c>
      <c r="G452" s="91" t="s">
        <v>264</v>
      </c>
    </row>
    <row r="453" spans="1:7" s="1" customFormat="1" ht="15" customHeight="1" x14ac:dyDescent="0.25">
      <c r="A453" s="119">
        <v>446</v>
      </c>
      <c r="B453" s="92" t="s">
        <v>351</v>
      </c>
      <c r="C453" s="98" t="s">
        <v>262</v>
      </c>
      <c r="D453" s="98" t="s">
        <v>473</v>
      </c>
      <c r="E453" s="93" t="s">
        <v>178</v>
      </c>
      <c r="F453" s="94">
        <v>725.54</v>
      </c>
      <c r="G453" s="91" t="s">
        <v>216</v>
      </c>
    </row>
    <row r="454" spans="1:7" s="1" customFormat="1" ht="15" customHeight="1" x14ac:dyDescent="0.25">
      <c r="A454" s="119">
        <v>447</v>
      </c>
      <c r="B454" s="92" t="s">
        <v>202</v>
      </c>
      <c r="C454" s="102" t="s">
        <v>262</v>
      </c>
      <c r="D454" s="102" t="s">
        <v>973</v>
      </c>
      <c r="E454" s="107" t="s">
        <v>178</v>
      </c>
      <c r="F454" s="94">
        <v>673.8499999999998</v>
      </c>
      <c r="G454" s="91" t="s">
        <v>205</v>
      </c>
    </row>
    <row r="455" spans="1:7" s="1" customFormat="1" ht="15" customHeight="1" x14ac:dyDescent="0.25">
      <c r="A455" s="119">
        <v>448</v>
      </c>
      <c r="B455" s="92" t="s">
        <v>175</v>
      </c>
      <c r="C455" s="98" t="s">
        <v>412</v>
      </c>
      <c r="D455" s="98" t="s">
        <v>394</v>
      </c>
      <c r="E455" s="93" t="s">
        <v>178</v>
      </c>
      <c r="F455" s="94">
        <v>24933.759999999995</v>
      </c>
      <c r="G455" s="91" t="s">
        <v>232</v>
      </c>
    </row>
    <row r="456" spans="1:7" s="1" customFormat="1" ht="15" customHeight="1" x14ac:dyDescent="0.25">
      <c r="A456" s="119">
        <v>449</v>
      </c>
      <c r="B456" s="92" t="s">
        <v>268</v>
      </c>
      <c r="C456" s="98" t="s">
        <v>382</v>
      </c>
      <c r="D456" s="98" t="s">
        <v>381</v>
      </c>
      <c r="E456" s="93" t="s">
        <v>181</v>
      </c>
      <c r="F456" s="94">
        <v>364.65999999999997</v>
      </c>
      <c r="G456" s="91" t="s">
        <v>201</v>
      </c>
    </row>
    <row r="457" spans="1:7" s="1" customFormat="1" ht="15" customHeight="1" x14ac:dyDescent="0.25">
      <c r="A457" s="119">
        <v>450</v>
      </c>
      <c r="B457" s="92" t="s">
        <v>175</v>
      </c>
      <c r="C457" s="102" t="s">
        <v>936</v>
      </c>
      <c r="D457" s="102" t="s">
        <v>937</v>
      </c>
      <c r="E457" s="93" t="s">
        <v>181</v>
      </c>
      <c r="F457" s="94">
        <v>3341.3799999999987</v>
      </c>
      <c r="G457" s="91" t="s">
        <v>197</v>
      </c>
    </row>
    <row r="458" spans="1:7" s="1" customFormat="1" ht="15" customHeight="1" x14ac:dyDescent="0.25">
      <c r="A458" s="119">
        <v>451</v>
      </c>
      <c r="B458" s="92" t="s">
        <v>175</v>
      </c>
      <c r="C458" s="98" t="s">
        <v>819</v>
      </c>
      <c r="D458" s="98" t="s">
        <v>820</v>
      </c>
      <c r="E458" s="93" t="s">
        <v>178</v>
      </c>
      <c r="F458" s="94">
        <v>3432.9100000000003</v>
      </c>
      <c r="G458" s="91" t="s">
        <v>232</v>
      </c>
    </row>
    <row r="459" spans="1:7" s="1" customFormat="1" ht="15" customHeight="1" x14ac:dyDescent="0.25">
      <c r="A459" s="119">
        <v>452</v>
      </c>
      <c r="B459" s="92" t="s">
        <v>221</v>
      </c>
      <c r="C459" s="98" t="s">
        <v>623</v>
      </c>
      <c r="D459" s="98" t="s">
        <v>620</v>
      </c>
      <c r="E459" s="93" t="s">
        <v>178</v>
      </c>
      <c r="F459" s="94">
        <v>177.22</v>
      </c>
      <c r="G459" s="91" t="s">
        <v>226</v>
      </c>
    </row>
    <row r="460" spans="1:7" s="1" customFormat="1" ht="15" customHeight="1" x14ac:dyDescent="0.25">
      <c r="A460" s="119">
        <v>453</v>
      </c>
      <c r="B460" s="92" t="s">
        <v>407</v>
      </c>
      <c r="C460" s="98" t="s">
        <v>816</v>
      </c>
      <c r="D460" s="98" t="s">
        <v>812</v>
      </c>
      <c r="E460" s="93" t="s">
        <v>178</v>
      </c>
      <c r="F460" s="94">
        <v>3633.8100000000004</v>
      </c>
      <c r="G460" s="91" t="s">
        <v>232</v>
      </c>
    </row>
    <row r="461" spans="1:7" s="1" customFormat="1" ht="15" customHeight="1" x14ac:dyDescent="0.25">
      <c r="A461" s="119">
        <v>454</v>
      </c>
      <c r="B461" s="92" t="s">
        <v>240</v>
      </c>
      <c r="C461" s="98" t="s">
        <v>355</v>
      </c>
      <c r="D461" s="98" t="s">
        <v>347</v>
      </c>
      <c r="E461" s="93" t="s">
        <v>178</v>
      </c>
      <c r="F461" s="94">
        <v>0.60999999999999943</v>
      </c>
      <c r="G461" s="91" t="s">
        <v>194</v>
      </c>
    </row>
    <row r="462" spans="1:7" s="1" customFormat="1" ht="15" customHeight="1" x14ac:dyDescent="0.25">
      <c r="A462" s="119">
        <v>455</v>
      </c>
      <c r="B462" s="92" t="s">
        <v>221</v>
      </c>
      <c r="C462" s="98" t="s">
        <v>355</v>
      </c>
      <c r="D462" s="98" t="s">
        <v>392</v>
      </c>
      <c r="E462" s="93" t="s">
        <v>178</v>
      </c>
      <c r="F462" s="94">
        <v>100.51</v>
      </c>
      <c r="G462" s="91" t="s">
        <v>257</v>
      </c>
    </row>
    <row r="463" spans="1:7" s="1" customFormat="1" ht="15" customHeight="1" x14ac:dyDescent="0.25">
      <c r="A463" s="119">
        <v>456</v>
      </c>
      <c r="B463" s="92" t="s">
        <v>187</v>
      </c>
      <c r="C463" s="98" t="s">
        <v>842</v>
      </c>
      <c r="D463" s="98" t="s">
        <v>843</v>
      </c>
      <c r="E463" s="93" t="s">
        <v>178</v>
      </c>
      <c r="F463" s="94">
        <v>217.25</v>
      </c>
      <c r="G463" s="91" t="s">
        <v>552</v>
      </c>
    </row>
    <row r="464" spans="1:7" s="1" customFormat="1" ht="15" customHeight="1" x14ac:dyDescent="0.25">
      <c r="A464" s="119">
        <v>457</v>
      </c>
      <c r="B464" s="92" t="s">
        <v>332</v>
      </c>
      <c r="C464" s="99" t="s">
        <v>511</v>
      </c>
      <c r="D464" s="102" t="s">
        <v>512</v>
      </c>
      <c r="E464" s="107" t="s">
        <v>178</v>
      </c>
      <c r="F464" s="94">
        <v>191.82999999999998</v>
      </c>
      <c r="G464" s="91" t="s">
        <v>205</v>
      </c>
    </row>
    <row r="465" spans="1:17" s="1" customFormat="1" ht="15" customHeight="1" x14ac:dyDescent="0.25">
      <c r="A465" s="119">
        <v>458</v>
      </c>
      <c r="B465" s="92" t="s">
        <v>198</v>
      </c>
      <c r="C465" s="102" t="s">
        <v>953</v>
      </c>
      <c r="D465" s="102" t="s">
        <v>948</v>
      </c>
      <c r="E465" s="107" t="s">
        <v>178</v>
      </c>
      <c r="F465" s="94">
        <v>387.31</v>
      </c>
      <c r="G465" s="91" t="s">
        <v>201</v>
      </c>
    </row>
    <row r="466" spans="1:17" s="1" customFormat="1" ht="15" customHeight="1" x14ac:dyDescent="0.25">
      <c r="A466" s="119">
        <v>459</v>
      </c>
      <c r="B466" s="92" t="s">
        <v>202</v>
      </c>
      <c r="C466" s="98" t="s">
        <v>780</v>
      </c>
      <c r="D466" s="98" t="s">
        <v>779</v>
      </c>
      <c r="E466" s="93" t="s">
        <v>178</v>
      </c>
      <c r="F466" s="94">
        <v>398.33000000000004</v>
      </c>
      <c r="G466" s="91" t="s">
        <v>556</v>
      </c>
    </row>
    <row r="467" spans="1:17" s="1" customFormat="1" ht="15" customHeight="1" x14ac:dyDescent="0.25">
      <c r="A467" s="119">
        <v>460</v>
      </c>
      <c r="B467" s="92" t="s">
        <v>202</v>
      </c>
      <c r="C467" s="98" t="s">
        <v>753</v>
      </c>
      <c r="D467" s="98" t="s">
        <v>754</v>
      </c>
      <c r="E467" s="93" t="s">
        <v>178</v>
      </c>
      <c r="F467" s="94">
        <v>2741.5799999999977</v>
      </c>
      <c r="G467" s="91" t="s">
        <v>205</v>
      </c>
    </row>
    <row r="468" spans="1:17" s="1" customFormat="1" ht="15" customHeight="1" x14ac:dyDescent="0.25">
      <c r="A468" s="119">
        <v>461</v>
      </c>
      <c r="B468" s="92" t="s">
        <v>175</v>
      </c>
      <c r="C468" s="102" t="s">
        <v>281</v>
      </c>
      <c r="D468" s="102" t="s">
        <v>282</v>
      </c>
      <c r="E468" s="107" t="s">
        <v>178</v>
      </c>
      <c r="F468" s="94">
        <v>1282.48</v>
      </c>
      <c r="G468" s="91" t="s">
        <v>232</v>
      </c>
    </row>
    <row r="469" spans="1:17" s="1" customFormat="1" ht="15" customHeight="1" x14ac:dyDescent="0.25">
      <c r="A469" s="119">
        <v>462</v>
      </c>
      <c r="B469" s="92" t="s">
        <v>221</v>
      </c>
      <c r="C469" s="98" t="s">
        <v>791</v>
      </c>
      <c r="D469" s="98" t="s">
        <v>788</v>
      </c>
      <c r="E469" s="93" t="s">
        <v>178</v>
      </c>
      <c r="F469" s="94">
        <v>22845.219999999987</v>
      </c>
      <c r="G469" s="91" t="s">
        <v>216</v>
      </c>
    </row>
    <row r="470" spans="1:17" s="1" customFormat="1" ht="15" customHeight="1" x14ac:dyDescent="0.25">
      <c r="A470" s="119">
        <v>463</v>
      </c>
      <c r="B470" s="92" t="s">
        <v>191</v>
      </c>
      <c r="C470" s="99" t="s">
        <v>443</v>
      </c>
      <c r="D470" s="102" t="s">
        <v>444</v>
      </c>
      <c r="E470" s="107" t="s">
        <v>178</v>
      </c>
      <c r="F470" s="94">
        <v>406.78</v>
      </c>
      <c r="G470" s="91" t="s">
        <v>182</v>
      </c>
    </row>
    <row r="471" spans="1:17" s="1" customFormat="1" ht="15" customHeight="1" x14ac:dyDescent="0.25">
      <c r="A471" s="119">
        <v>464</v>
      </c>
      <c r="B471" s="92" t="s">
        <v>187</v>
      </c>
      <c r="C471" s="99" t="s">
        <v>880</v>
      </c>
      <c r="D471" s="102" t="s">
        <v>881</v>
      </c>
      <c r="E471" s="93" t="s">
        <v>178</v>
      </c>
      <c r="F471" s="94">
        <v>30.140000000000015</v>
      </c>
      <c r="G471" s="91" t="s">
        <v>226</v>
      </c>
    </row>
    <row r="472" spans="1:17" s="1" customFormat="1" ht="15" customHeight="1" x14ac:dyDescent="0.25">
      <c r="A472" s="119">
        <v>465</v>
      </c>
      <c r="B472" s="92" t="s">
        <v>175</v>
      </c>
      <c r="C472" s="98" t="s">
        <v>863</v>
      </c>
      <c r="D472" s="98" t="s">
        <v>864</v>
      </c>
      <c r="E472" s="108" t="s">
        <v>178</v>
      </c>
      <c r="F472" s="94">
        <v>19444.160000000003</v>
      </c>
      <c r="G472" s="91" t="s">
        <v>232</v>
      </c>
    </row>
    <row r="473" spans="1:17" s="1" customFormat="1" ht="15" customHeight="1" x14ac:dyDescent="0.25">
      <c r="A473" s="119">
        <v>466</v>
      </c>
      <c r="B473" s="92" t="s">
        <v>233</v>
      </c>
      <c r="C473" s="98" t="s">
        <v>413</v>
      </c>
      <c r="D473" s="98" t="s">
        <v>414</v>
      </c>
      <c r="E473" s="108" t="s">
        <v>178</v>
      </c>
      <c r="F473" s="94">
        <v>11243.829999999994</v>
      </c>
      <c r="G473" s="91" t="s">
        <v>236</v>
      </c>
    </row>
    <row r="474" spans="1:17" s="1" customFormat="1" ht="15" customHeight="1" x14ac:dyDescent="0.25">
      <c r="A474" s="119">
        <v>467</v>
      </c>
      <c r="B474" s="92" t="s">
        <v>175</v>
      </c>
      <c r="C474" s="99" t="s">
        <v>651</v>
      </c>
      <c r="D474" s="102" t="s">
        <v>652</v>
      </c>
      <c r="E474" s="108" t="s">
        <v>178</v>
      </c>
      <c r="F474" s="94">
        <v>7907.87</v>
      </c>
      <c r="G474" s="111" t="s">
        <v>182</v>
      </c>
    </row>
    <row r="475" spans="1:17" s="1" customFormat="1" ht="15" customHeight="1" x14ac:dyDescent="0.25">
      <c r="A475" s="119">
        <v>468</v>
      </c>
      <c r="B475" s="92" t="s">
        <v>175</v>
      </c>
      <c r="C475" s="102" t="s">
        <v>990</v>
      </c>
      <c r="D475" s="102" t="s">
        <v>979</v>
      </c>
      <c r="E475" s="101" t="s">
        <v>178</v>
      </c>
      <c r="F475" s="94">
        <v>632.46</v>
      </c>
      <c r="G475" s="91" t="s">
        <v>903</v>
      </c>
      <c r="H475" s="31"/>
      <c r="I475" s="31"/>
      <c r="J475" s="31"/>
      <c r="K475" s="31"/>
      <c r="L475" s="31"/>
      <c r="M475" s="31"/>
      <c r="N475" s="31"/>
      <c r="O475" s="31"/>
      <c r="P475" s="31"/>
      <c r="Q475" s="31"/>
    </row>
    <row r="476" spans="1:17" s="1" customFormat="1" ht="15" customHeight="1" x14ac:dyDescent="0.25">
      <c r="A476" s="119">
        <v>469</v>
      </c>
      <c r="B476" s="92" t="s">
        <v>175</v>
      </c>
      <c r="C476" s="98" t="s">
        <v>759</v>
      </c>
      <c r="D476" s="98" t="s">
        <v>760</v>
      </c>
      <c r="E476" s="108" t="s">
        <v>178</v>
      </c>
      <c r="F476" s="94">
        <v>1196.3600000000001</v>
      </c>
      <c r="G476" s="91" t="s">
        <v>232</v>
      </c>
    </row>
    <row r="477" spans="1:17" s="1" customFormat="1" ht="15" customHeight="1" x14ac:dyDescent="0.25">
      <c r="A477" s="119">
        <v>470</v>
      </c>
      <c r="B477" s="92" t="s">
        <v>175</v>
      </c>
      <c r="C477" s="102" t="s">
        <v>256</v>
      </c>
      <c r="D477" s="102" t="s">
        <v>255</v>
      </c>
      <c r="E477" s="103" t="s">
        <v>178</v>
      </c>
      <c r="F477" s="94">
        <v>195.68</v>
      </c>
      <c r="G477" s="91" t="s">
        <v>179</v>
      </c>
    </row>
    <row r="478" spans="1:17" s="1" customFormat="1" ht="15" customHeight="1" x14ac:dyDescent="0.25">
      <c r="A478" s="119">
        <v>471</v>
      </c>
      <c r="B478" s="92" t="s">
        <v>240</v>
      </c>
      <c r="C478" s="102" t="s">
        <v>256</v>
      </c>
      <c r="D478" s="102" t="s">
        <v>255</v>
      </c>
      <c r="E478" s="103" t="s">
        <v>178</v>
      </c>
      <c r="F478" s="94">
        <v>125.09999999999998</v>
      </c>
      <c r="G478" s="91" t="s">
        <v>257</v>
      </c>
    </row>
    <row r="479" spans="1:17" s="1" customFormat="1" ht="15" customHeight="1" x14ac:dyDescent="0.25">
      <c r="A479" s="119">
        <v>472</v>
      </c>
      <c r="B479" s="92" t="s">
        <v>175</v>
      </c>
      <c r="C479" s="102" t="s">
        <v>954</v>
      </c>
      <c r="D479" s="102" t="s">
        <v>948</v>
      </c>
      <c r="E479" s="101" t="s">
        <v>178</v>
      </c>
      <c r="F479" s="94">
        <v>1938.3200000000002</v>
      </c>
      <c r="G479" s="91" t="s">
        <v>184</v>
      </c>
    </row>
    <row r="480" spans="1:17" s="1" customFormat="1" ht="15" customHeight="1" x14ac:dyDescent="0.25">
      <c r="A480" s="119">
        <v>473</v>
      </c>
      <c r="B480" s="92" t="s">
        <v>175</v>
      </c>
      <c r="C480" s="99" t="s">
        <v>885</v>
      </c>
      <c r="D480" s="102" t="s">
        <v>884</v>
      </c>
      <c r="E480" s="108" t="s">
        <v>178</v>
      </c>
      <c r="F480" s="94">
        <v>1067.5</v>
      </c>
      <c r="G480" s="91" t="s">
        <v>397</v>
      </c>
    </row>
    <row r="481" spans="1:17" s="1" customFormat="1" ht="15" customHeight="1" x14ac:dyDescent="0.25">
      <c r="A481" s="119">
        <v>474</v>
      </c>
      <c r="B481" s="92" t="s">
        <v>332</v>
      </c>
      <c r="C481" s="102" t="s">
        <v>966</v>
      </c>
      <c r="D481" s="102" t="s">
        <v>967</v>
      </c>
      <c r="E481" s="103" t="s">
        <v>178</v>
      </c>
      <c r="F481" s="94">
        <v>270.15000000000003</v>
      </c>
      <c r="G481" s="91" t="s">
        <v>205</v>
      </c>
    </row>
    <row r="482" spans="1:17" s="1" customFormat="1" ht="15" customHeight="1" x14ac:dyDescent="0.25">
      <c r="A482" s="119">
        <v>475</v>
      </c>
      <c r="B482" s="92" t="s">
        <v>187</v>
      </c>
      <c r="C482" s="99" t="s">
        <v>890</v>
      </c>
      <c r="D482" s="102" t="s">
        <v>891</v>
      </c>
      <c r="E482" s="108" t="s">
        <v>178</v>
      </c>
      <c r="F482" s="94">
        <v>97.91</v>
      </c>
      <c r="G482" s="91" t="s">
        <v>182</v>
      </c>
    </row>
    <row r="483" spans="1:17" s="1" customFormat="1" ht="15" customHeight="1" x14ac:dyDescent="0.25">
      <c r="A483" s="119">
        <v>476</v>
      </c>
      <c r="B483" s="92" t="s">
        <v>187</v>
      </c>
      <c r="C483" s="98" t="s">
        <v>732</v>
      </c>
      <c r="D483" s="98" t="s">
        <v>721</v>
      </c>
      <c r="E483" s="108" t="s">
        <v>178</v>
      </c>
      <c r="F483" s="94">
        <v>208.8</v>
      </c>
      <c r="G483" s="91" t="s">
        <v>226</v>
      </c>
    </row>
    <row r="484" spans="1:17" s="1" customFormat="1" ht="15" customHeight="1" x14ac:dyDescent="0.25">
      <c r="A484" s="119">
        <v>477</v>
      </c>
      <c r="B484" s="92" t="s">
        <v>175</v>
      </c>
      <c r="C484" s="98" t="s">
        <v>540</v>
      </c>
      <c r="D484" s="98" t="s">
        <v>538</v>
      </c>
      <c r="E484" s="108" t="s">
        <v>178</v>
      </c>
      <c r="F484" s="94">
        <v>6003.3000000000011</v>
      </c>
      <c r="G484" s="91" t="s">
        <v>197</v>
      </c>
    </row>
    <row r="485" spans="1:17" s="1" customFormat="1" ht="15" customHeight="1" x14ac:dyDescent="0.25">
      <c r="A485" s="119">
        <v>478</v>
      </c>
      <c r="B485" s="92" t="s">
        <v>268</v>
      </c>
      <c r="C485" s="98" t="s">
        <v>702</v>
      </c>
      <c r="D485" s="98" t="s">
        <v>695</v>
      </c>
      <c r="E485" s="108" t="s">
        <v>178</v>
      </c>
      <c r="F485" s="94">
        <v>793.02</v>
      </c>
      <c r="G485" s="91" t="s">
        <v>182</v>
      </c>
    </row>
    <row r="486" spans="1:17" s="1" customFormat="1" ht="15" customHeight="1" x14ac:dyDescent="0.25">
      <c r="A486" s="119">
        <v>479</v>
      </c>
      <c r="B486" s="92" t="s">
        <v>297</v>
      </c>
      <c r="C486" s="99" t="s">
        <v>500</v>
      </c>
      <c r="D486" s="102" t="s">
        <v>501</v>
      </c>
      <c r="E486" s="101" t="s">
        <v>178</v>
      </c>
      <c r="F486" s="94">
        <v>449.35</v>
      </c>
      <c r="G486" s="91" t="s">
        <v>182</v>
      </c>
    </row>
    <row r="487" spans="1:17" s="1" customFormat="1" ht="15" customHeight="1" x14ac:dyDescent="0.25">
      <c r="A487" s="119">
        <v>480</v>
      </c>
      <c r="B487" s="109" t="s">
        <v>709</v>
      </c>
      <c r="C487" s="98" t="s">
        <v>710</v>
      </c>
      <c r="D487" s="98" t="s">
        <v>708</v>
      </c>
      <c r="E487" s="108" t="s">
        <v>181</v>
      </c>
      <c r="F487" s="110">
        <v>178.32</v>
      </c>
      <c r="G487" s="91" t="s">
        <v>201</v>
      </c>
    </row>
    <row r="488" spans="1:17" s="1" customFormat="1" ht="15" customHeight="1" x14ac:dyDescent="0.25">
      <c r="A488" s="119">
        <v>481</v>
      </c>
      <c r="B488" s="92" t="s">
        <v>240</v>
      </c>
      <c r="C488" s="98" t="s">
        <v>733</v>
      </c>
      <c r="D488" s="98" t="s">
        <v>721</v>
      </c>
      <c r="E488" s="108" t="s">
        <v>178</v>
      </c>
      <c r="F488" s="94">
        <v>237.48999999999995</v>
      </c>
      <c r="G488" s="91" t="s">
        <v>201</v>
      </c>
    </row>
    <row r="489" spans="1:17" s="1" customFormat="1" ht="15" customHeight="1" x14ac:dyDescent="0.25">
      <c r="A489" s="119">
        <v>482</v>
      </c>
      <c r="B489" s="92" t="s">
        <v>268</v>
      </c>
      <c r="C489" s="102" t="s">
        <v>733</v>
      </c>
      <c r="D489" s="102" t="s">
        <v>979</v>
      </c>
      <c r="E489" s="103" t="s">
        <v>178</v>
      </c>
      <c r="F489" s="94">
        <v>892.3</v>
      </c>
      <c r="G489" s="91" t="s">
        <v>182</v>
      </c>
      <c r="H489" s="31"/>
      <c r="I489" s="31"/>
      <c r="J489" s="31"/>
      <c r="K489" s="31"/>
      <c r="L489" s="31"/>
      <c r="M489" s="31"/>
      <c r="N489" s="31"/>
      <c r="O489" s="31"/>
      <c r="P489" s="31"/>
      <c r="Q489" s="31"/>
    </row>
    <row r="490" spans="1:17" s="1" customFormat="1" ht="15" customHeight="1" x14ac:dyDescent="0.25">
      <c r="A490" s="119">
        <v>483</v>
      </c>
      <c r="B490" s="92" t="s">
        <v>175</v>
      </c>
      <c r="C490" s="102" t="s">
        <v>959</v>
      </c>
      <c r="D490" s="102" t="s">
        <v>791</v>
      </c>
      <c r="E490" s="103" t="s">
        <v>178</v>
      </c>
      <c r="F490" s="94">
        <v>788.06</v>
      </c>
      <c r="G490" s="91" t="s">
        <v>179</v>
      </c>
    </row>
    <row r="491" spans="1:17" s="1" customFormat="1" ht="15" customHeight="1" x14ac:dyDescent="0.25">
      <c r="A491" s="119">
        <v>484</v>
      </c>
      <c r="B491" s="92" t="s">
        <v>237</v>
      </c>
      <c r="C491" s="98" t="s">
        <v>566</v>
      </c>
      <c r="D491" s="98" t="s">
        <v>565</v>
      </c>
      <c r="E491" s="108" t="s">
        <v>181</v>
      </c>
      <c r="F491" s="94">
        <v>2275.5499999999997</v>
      </c>
      <c r="G491" s="91" t="s">
        <v>205</v>
      </c>
    </row>
    <row r="492" spans="1:17" s="1" customFormat="1" ht="15" customHeight="1" x14ac:dyDescent="0.25">
      <c r="A492" s="119">
        <v>485</v>
      </c>
      <c r="B492" s="92" t="s">
        <v>268</v>
      </c>
      <c r="C492" s="102" t="s">
        <v>285</v>
      </c>
      <c r="D492" s="102" t="s">
        <v>286</v>
      </c>
      <c r="E492" s="103" t="s">
        <v>181</v>
      </c>
      <c r="F492" s="94">
        <v>1130.78</v>
      </c>
      <c r="G492" s="91" t="s">
        <v>182</v>
      </c>
    </row>
    <row r="493" spans="1:17" s="1" customFormat="1" ht="15" customHeight="1" x14ac:dyDescent="0.25">
      <c r="A493" s="119">
        <v>486</v>
      </c>
      <c r="B493" s="92" t="s">
        <v>175</v>
      </c>
      <c r="C493" s="98" t="s">
        <v>285</v>
      </c>
      <c r="D493" s="98" t="s">
        <v>347</v>
      </c>
      <c r="E493" s="108" t="s">
        <v>178</v>
      </c>
      <c r="F493" s="94">
        <v>15927.45</v>
      </c>
      <c r="G493" s="91" t="s">
        <v>232</v>
      </c>
    </row>
    <row r="494" spans="1:17" s="1" customFormat="1" ht="15" customHeight="1" x14ac:dyDescent="0.25">
      <c r="A494" s="119">
        <v>487</v>
      </c>
      <c r="B494" s="92" t="s">
        <v>175</v>
      </c>
      <c r="C494" s="98" t="s">
        <v>285</v>
      </c>
      <c r="D494" s="98" t="s">
        <v>371</v>
      </c>
      <c r="E494" s="108" t="s">
        <v>178</v>
      </c>
      <c r="F494" s="94">
        <v>3828.1299999999887</v>
      </c>
      <c r="G494" s="111" t="s">
        <v>197</v>
      </c>
    </row>
    <row r="495" spans="1:17" ht="15" customHeight="1" x14ac:dyDescent="0.25">
      <c r="A495" s="119">
        <v>488</v>
      </c>
      <c r="B495" s="92" t="s">
        <v>175</v>
      </c>
      <c r="C495" s="99" t="s">
        <v>285</v>
      </c>
      <c r="D495" s="102" t="s">
        <v>554</v>
      </c>
      <c r="E495" s="101" t="s">
        <v>178</v>
      </c>
      <c r="F495" s="94">
        <v>2465.48</v>
      </c>
      <c r="G495" s="91" t="s">
        <v>232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" customHeight="1" x14ac:dyDescent="0.25">
      <c r="A496" s="119">
        <v>489</v>
      </c>
      <c r="B496" s="92" t="s">
        <v>198</v>
      </c>
      <c r="C496" s="98" t="s">
        <v>854</v>
      </c>
      <c r="D496" s="98" t="s">
        <v>855</v>
      </c>
      <c r="E496" s="108" t="s">
        <v>178</v>
      </c>
      <c r="F496" s="94">
        <v>1150.68</v>
      </c>
      <c r="G496" s="91" t="s">
        <v>201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" customHeight="1" x14ac:dyDescent="0.25">
      <c r="A497" s="119">
        <v>490</v>
      </c>
      <c r="B497" s="92" t="s">
        <v>202</v>
      </c>
      <c r="C497" s="102" t="s">
        <v>944</v>
      </c>
      <c r="D497" s="102" t="s">
        <v>816</v>
      </c>
      <c r="E497" s="101" t="s">
        <v>178</v>
      </c>
      <c r="F497" s="94">
        <v>2383.159999999998</v>
      </c>
      <c r="G497" s="91" t="s">
        <v>205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" customHeight="1" x14ac:dyDescent="0.25">
      <c r="A498" s="119">
        <v>491</v>
      </c>
      <c r="B498" s="92" t="s">
        <v>349</v>
      </c>
      <c r="C498" s="98" t="s">
        <v>484</v>
      </c>
      <c r="D498" s="98" t="s">
        <v>485</v>
      </c>
      <c r="E498" s="108" t="s">
        <v>178</v>
      </c>
      <c r="F498" s="94">
        <v>623.79</v>
      </c>
      <c r="G498" s="112" t="s">
        <v>182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" customHeight="1" x14ac:dyDescent="0.25">
      <c r="A499" s="119">
        <v>492</v>
      </c>
      <c r="B499" s="92" t="s">
        <v>187</v>
      </c>
      <c r="C499" s="99" t="s">
        <v>376</v>
      </c>
      <c r="D499" s="102" t="s">
        <v>377</v>
      </c>
      <c r="E499" s="117" t="s">
        <v>181</v>
      </c>
      <c r="F499" s="94">
        <v>195.68</v>
      </c>
      <c r="G499" s="112" t="s">
        <v>226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 x14ac:dyDescent="0.25">
      <c r="A500" s="119">
        <v>493</v>
      </c>
      <c r="B500" s="92" t="s">
        <v>332</v>
      </c>
      <c r="C500" s="99" t="s">
        <v>362</v>
      </c>
      <c r="D500" s="102" t="s">
        <v>363</v>
      </c>
      <c r="E500" s="101" t="s">
        <v>178</v>
      </c>
      <c r="F500" s="94">
        <v>715.32999999999947</v>
      </c>
      <c r="G500" s="112" t="s">
        <v>205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" customHeight="1" x14ac:dyDescent="0.25">
      <c r="A501" s="119">
        <v>494</v>
      </c>
      <c r="B501" s="92" t="s">
        <v>221</v>
      </c>
      <c r="C501" s="98" t="s">
        <v>655</v>
      </c>
      <c r="D501" s="98" t="s">
        <v>656</v>
      </c>
      <c r="E501" s="108" t="s">
        <v>181</v>
      </c>
      <c r="F501" s="94">
        <v>408.07</v>
      </c>
      <c r="G501" s="91" t="s">
        <v>201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7.25" customHeight="1" x14ac:dyDescent="0.25">
      <c r="A502" s="119">
        <v>495</v>
      </c>
      <c r="B502" s="92" t="s">
        <v>240</v>
      </c>
      <c r="C502" s="102" t="s">
        <v>296</v>
      </c>
      <c r="D502" s="102" t="s">
        <v>294</v>
      </c>
      <c r="E502" s="101" t="s">
        <v>178</v>
      </c>
      <c r="F502" s="94">
        <v>450.34999999999991</v>
      </c>
      <c r="G502" s="91" t="s">
        <v>201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" customHeight="1" x14ac:dyDescent="0.25">
      <c r="A503" s="119">
        <v>496</v>
      </c>
      <c r="B503" s="92" t="s">
        <v>221</v>
      </c>
      <c r="C503" s="102" t="s">
        <v>296</v>
      </c>
      <c r="D503" s="102" t="s">
        <v>965</v>
      </c>
      <c r="E503" s="101" t="s">
        <v>181</v>
      </c>
      <c r="F503" s="94">
        <v>1141.03</v>
      </c>
      <c r="G503" s="91" t="s">
        <v>201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4.25" customHeight="1" x14ac:dyDescent="0.25">
      <c r="A504" s="119">
        <v>497</v>
      </c>
      <c r="B504" s="92" t="s">
        <v>175</v>
      </c>
      <c r="C504" s="98" t="s">
        <v>316</v>
      </c>
      <c r="D504" s="98" t="s">
        <v>317</v>
      </c>
      <c r="E504" s="108" t="s">
        <v>178</v>
      </c>
      <c r="F504" s="94">
        <v>1823.1199999999994</v>
      </c>
      <c r="G504" s="91" t="s">
        <v>182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7.25" customHeight="1" x14ac:dyDescent="0.25">
      <c r="A505" s="119">
        <v>498</v>
      </c>
      <c r="B505" s="92" t="s">
        <v>175</v>
      </c>
      <c r="C505" s="98" t="s">
        <v>437</v>
      </c>
      <c r="D505" s="98" t="s">
        <v>438</v>
      </c>
      <c r="E505" s="108" t="s">
        <v>178</v>
      </c>
      <c r="F505" s="94">
        <v>526.18000000000006</v>
      </c>
      <c r="G505" s="91" t="s">
        <v>216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7.25" customHeight="1" x14ac:dyDescent="0.25">
      <c r="A506" s="119">
        <v>499</v>
      </c>
      <c r="B506" s="92" t="s">
        <v>187</v>
      </c>
      <c r="C506" s="98" t="s">
        <v>719</v>
      </c>
      <c r="D506" s="98" t="s">
        <v>720</v>
      </c>
      <c r="E506" s="108" t="s">
        <v>178</v>
      </c>
      <c r="F506" s="94">
        <v>630.7600000000001</v>
      </c>
      <c r="G506" s="91" t="s">
        <v>197</v>
      </c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9.5" customHeight="1" x14ac:dyDescent="0.25">
      <c r="A507" s="119">
        <v>500</v>
      </c>
      <c r="B507" s="92" t="s">
        <v>349</v>
      </c>
      <c r="C507" s="98" t="s">
        <v>632</v>
      </c>
      <c r="D507" s="98" t="s">
        <v>633</v>
      </c>
      <c r="E507" s="108" t="s">
        <v>178</v>
      </c>
      <c r="F507" s="94">
        <v>451.71000000000004</v>
      </c>
      <c r="G507" s="91" t="s">
        <v>182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8" customHeight="1" x14ac:dyDescent="0.25">
      <c r="A508" s="119">
        <v>501</v>
      </c>
      <c r="B508" s="92" t="s">
        <v>351</v>
      </c>
      <c r="C508" s="99" t="s">
        <v>451</v>
      </c>
      <c r="D508" s="102" t="s">
        <v>447</v>
      </c>
      <c r="E508" s="101" t="s">
        <v>178</v>
      </c>
      <c r="F508" s="94">
        <v>397.34000000000003</v>
      </c>
      <c r="G508" s="91" t="s">
        <v>201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" customHeight="1" x14ac:dyDescent="0.25">
      <c r="A509" s="119">
        <v>502</v>
      </c>
      <c r="B509" s="92" t="s">
        <v>221</v>
      </c>
      <c r="C509" s="98" t="s">
        <v>846</v>
      </c>
      <c r="D509" s="98" t="s">
        <v>847</v>
      </c>
      <c r="E509" s="108" t="s">
        <v>178</v>
      </c>
      <c r="F509" s="94">
        <v>575.79999999999995</v>
      </c>
      <c r="G509" s="91" t="s">
        <v>201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4.25" customHeight="1" x14ac:dyDescent="0.25">
      <c r="A510" s="119">
        <v>503</v>
      </c>
      <c r="B510" s="92" t="s">
        <v>297</v>
      </c>
      <c r="C510" s="99" t="s">
        <v>558</v>
      </c>
      <c r="D510" s="102" t="s">
        <v>554</v>
      </c>
      <c r="E510" s="101" t="s">
        <v>178</v>
      </c>
      <c r="F510" s="94">
        <v>2077.21</v>
      </c>
      <c r="G510" s="91" t="s">
        <v>182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" customHeight="1" x14ac:dyDescent="0.25">
      <c r="A511" s="119">
        <v>504</v>
      </c>
      <c r="B511" s="92" t="s">
        <v>187</v>
      </c>
      <c r="C511" s="98" t="s">
        <v>567</v>
      </c>
      <c r="D511" s="98" t="s">
        <v>568</v>
      </c>
      <c r="E511" s="108" t="s">
        <v>178</v>
      </c>
      <c r="F511" s="94">
        <v>711.38000000000011</v>
      </c>
      <c r="G511" s="91" t="s">
        <v>226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 x14ac:dyDescent="0.25">
      <c r="A512" s="119">
        <v>505</v>
      </c>
      <c r="B512" s="92" t="s">
        <v>221</v>
      </c>
      <c r="C512" s="98" t="s">
        <v>435</v>
      </c>
      <c r="D512" s="98" t="s">
        <v>436</v>
      </c>
      <c r="E512" s="108" t="s">
        <v>178</v>
      </c>
      <c r="F512" s="94">
        <v>16431.389999999985</v>
      </c>
      <c r="G512" s="91" t="s">
        <v>182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" customHeight="1" x14ac:dyDescent="0.25">
      <c r="A513" s="119">
        <v>506</v>
      </c>
      <c r="B513" s="92" t="s">
        <v>175</v>
      </c>
      <c r="C513" s="99" t="s">
        <v>452</v>
      </c>
      <c r="D513" s="102" t="s">
        <v>447</v>
      </c>
      <c r="E513" s="101" t="s">
        <v>178</v>
      </c>
      <c r="F513" s="94">
        <v>588.28000000000009</v>
      </c>
      <c r="G513" s="91" t="s">
        <v>201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" customHeight="1" x14ac:dyDescent="0.25">
      <c r="A514" s="119">
        <v>507</v>
      </c>
      <c r="B514" s="92" t="s">
        <v>175</v>
      </c>
      <c r="C514" s="102" t="s">
        <v>1002</v>
      </c>
      <c r="D514" s="102" t="s">
        <v>1003</v>
      </c>
      <c r="E514" s="101" t="s">
        <v>178</v>
      </c>
      <c r="F514" s="94">
        <v>11.3</v>
      </c>
      <c r="G514" s="91" t="s">
        <v>290</v>
      </c>
      <c r="H514" s="31"/>
      <c r="I514" s="31"/>
      <c r="J514" s="31"/>
      <c r="K514" s="31"/>
      <c r="L514" s="31"/>
      <c r="M514" s="31"/>
      <c r="N514" s="31"/>
      <c r="O514" s="31"/>
      <c r="P514" s="31"/>
      <c r="Q514" s="31"/>
    </row>
    <row r="515" spans="1:17" ht="15" customHeight="1" x14ac:dyDescent="0.25">
      <c r="A515" s="119">
        <v>508</v>
      </c>
      <c r="B515" s="92" t="s">
        <v>385</v>
      </c>
      <c r="C515" s="99" t="s">
        <v>888</v>
      </c>
      <c r="D515" s="102" t="s">
        <v>889</v>
      </c>
      <c r="E515" s="108" t="s">
        <v>178</v>
      </c>
      <c r="F515" s="94">
        <v>11486.659999999998</v>
      </c>
      <c r="G515" s="91" t="s">
        <v>224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 x14ac:dyDescent="0.25">
      <c r="A516" s="119">
        <v>509</v>
      </c>
      <c r="B516" s="92" t="s">
        <v>175</v>
      </c>
      <c r="C516" s="98" t="s">
        <v>672</v>
      </c>
      <c r="D516" s="98" t="s">
        <v>673</v>
      </c>
      <c r="E516" s="108" t="s">
        <v>178</v>
      </c>
      <c r="F516" s="94">
        <v>314.5</v>
      </c>
      <c r="G516" s="91" t="s">
        <v>290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7.25" customHeight="1" x14ac:dyDescent="0.25">
      <c r="A517" s="120"/>
      <c r="B517" s="92" t="s">
        <v>1004</v>
      </c>
      <c r="C517" s="98"/>
      <c r="D517" s="98"/>
      <c r="E517" s="103" t="s">
        <v>24</v>
      </c>
      <c r="F517" s="125" t="s">
        <v>1005</v>
      </c>
      <c r="G517" s="113"/>
    </row>
  </sheetData>
  <sheetProtection selectLockedCells="1" sort="0" selectUnlockedCells="1"/>
  <mergeCells count="9">
    <mergeCell ref="A1:G1"/>
    <mergeCell ref="A2:G2"/>
    <mergeCell ref="A3:G3"/>
    <mergeCell ref="A4:G4"/>
    <mergeCell ref="A6:A7"/>
    <mergeCell ref="B6:B7"/>
    <mergeCell ref="E6:E7"/>
    <mergeCell ref="F6:F7"/>
    <mergeCell ref="G6:G7"/>
  </mergeCells>
  <printOptions horizontalCentered="1"/>
  <pageMargins left="0" right="0" top="0.5" bottom="0.5" header="0.3" footer="0.3"/>
  <pageSetup scale="82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14</xdr:col>
                <xdr:colOff>0</xdr:colOff>
                <xdr:row>44</xdr:row>
                <xdr:rowOff>0</xdr:rowOff>
              </from>
              <to>
                <xdr:col>15</xdr:col>
                <xdr:colOff>304800</xdr:colOff>
                <xdr:row>48</xdr:row>
                <xdr:rowOff>152400</xdr:rowOff>
              </to>
            </anchor>
          </controlPr>
        </control>
      </mc:Choice>
      <mc:Fallback>
        <control shapeId="4097" r:id="rId4" name="Control 1"/>
      </mc:Fallback>
    </mc:AlternateContent>
    <mc:AlternateContent xmlns:mc="http://schemas.openxmlformats.org/markup-compatibility/2006">
      <mc:Choice Requires="x14">
        <control shapeId="4098" r:id="rId6" name="Control 2">
          <controlPr defaultSize="0" r:id="rId5">
            <anchor moveWithCells="1">
              <from>
                <xdr:col>15</xdr:col>
                <xdr:colOff>0</xdr:colOff>
                <xdr:row>44</xdr:row>
                <xdr:rowOff>0</xdr:rowOff>
              </from>
              <to>
                <xdr:col>16</xdr:col>
                <xdr:colOff>304800</xdr:colOff>
                <xdr:row>48</xdr:row>
                <xdr:rowOff>152400</xdr:rowOff>
              </to>
            </anchor>
          </controlPr>
        </control>
      </mc:Choice>
      <mc:Fallback>
        <control shapeId="4098" r:id="rId6" name="Control 2"/>
      </mc:Fallback>
    </mc:AlternateContent>
    <mc:AlternateContent xmlns:mc="http://schemas.openxmlformats.org/markup-compatibility/2006">
      <mc:Choice Requires="x14">
        <control shapeId="4099" r:id="rId7" name="Control 3">
          <controlPr defaultSize="0" r:id="rId5">
            <anchor moveWithCells="1">
              <from>
                <xdr:col>15</xdr:col>
                <xdr:colOff>0</xdr:colOff>
                <xdr:row>44</xdr:row>
                <xdr:rowOff>0</xdr:rowOff>
              </from>
              <to>
                <xdr:col>16</xdr:col>
                <xdr:colOff>304800</xdr:colOff>
                <xdr:row>48</xdr:row>
                <xdr:rowOff>152400</xdr:rowOff>
              </to>
            </anchor>
          </controlPr>
        </control>
      </mc:Choice>
      <mc:Fallback>
        <control shapeId="4099" r:id="rId7" name="Control 3"/>
      </mc:Fallback>
    </mc:AlternateContent>
    <mc:AlternateContent xmlns:mc="http://schemas.openxmlformats.org/markup-compatibility/2006">
      <mc:Choice Requires="x14">
        <control shapeId="4100" r:id="rId8" name="Control 4">
          <controlPr defaultSize="0" autoPict="0" r:id="rId9">
            <anchor moveWithCells="1">
              <from>
                <xdr:col>14</xdr:col>
                <xdr:colOff>0</xdr:colOff>
                <xdr:row>348</xdr:row>
                <xdr:rowOff>0</xdr:rowOff>
              </from>
              <to>
                <xdr:col>15</xdr:col>
                <xdr:colOff>304800</xdr:colOff>
                <xdr:row>349</xdr:row>
                <xdr:rowOff>38100</xdr:rowOff>
              </to>
            </anchor>
          </controlPr>
        </control>
      </mc:Choice>
      <mc:Fallback>
        <control shapeId="4100" r:id="rId8" name="Control 4"/>
      </mc:Fallback>
    </mc:AlternateContent>
    <mc:AlternateContent xmlns:mc="http://schemas.openxmlformats.org/markup-compatibility/2006">
      <mc:Choice Requires="x14">
        <control shapeId="4101" r:id="rId10" name="Control 5">
          <controlPr defaultSize="0" autoPict="0" r:id="rId11">
            <anchor moveWithCells="1">
              <from>
                <xdr:col>15</xdr:col>
                <xdr:colOff>0</xdr:colOff>
                <xdr:row>348</xdr:row>
                <xdr:rowOff>0</xdr:rowOff>
              </from>
              <to>
                <xdr:col>16</xdr:col>
                <xdr:colOff>304800</xdr:colOff>
                <xdr:row>349</xdr:row>
                <xdr:rowOff>38100</xdr:rowOff>
              </to>
            </anchor>
          </controlPr>
        </control>
      </mc:Choice>
      <mc:Fallback>
        <control shapeId="4101" r:id="rId10" name="Control 5"/>
      </mc:Fallback>
    </mc:AlternateContent>
    <mc:AlternateContent xmlns:mc="http://schemas.openxmlformats.org/markup-compatibility/2006">
      <mc:Choice Requires="x14">
        <control shapeId="4102" r:id="rId12" name="Control 6">
          <controlPr defaultSize="0" r:id="rId5">
            <anchor moveWithCells="1">
              <from>
                <xdr:col>15</xdr:col>
                <xdr:colOff>0</xdr:colOff>
                <xdr:row>348</xdr:row>
                <xdr:rowOff>0</xdr:rowOff>
              </from>
              <to>
                <xdr:col>16</xdr:col>
                <xdr:colOff>304800</xdr:colOff>
                <xdr:row>352</xdr:row>
                <xdr:rowOff>152400</xdr:rowOff>
              </to>
            </anchor>
          </controlPr>
        </control>
      </mc:Choice>
      <mc:Fallback>
        <control shapeId="4102" r:id="rId12" name="Control 6"/>
      </mc:Fallback>
    </mc:AlternateContent>
    <mc:AlternateContent xmlns:mc="http://schemas.openxmlformats.org/markup-compatibility/2006">
      <mc:Choice Requires="x14">
        <control shapeId="4103" r:id="rId13" name="Control 7">
          <controlPr defaultSize="0" autoPict="0" r:id="rId9">
            <anchor moveWithCells="1">
              <from>
                <xdr:col>15</xdr:col>
                <xdr:colOff>0</xdr:colOff>
                <xdr:row>348</xdr:row>
                <xdr:rowOff>0</xdr:rowOff>
              </from>
              <to>
                <xdr:col>16</xdr:col>
                <xdr:colOff>304800</xdr:colOff>
                <xdr:row>349</xdr:row>
                <xdr:rowOff>38100</xdr:rowOff>
              </to>
            </anchor>
          </controlPr>
        </control>
      </mc:Choice>
      <mc:Fallback>
        <control shapeId="4103" r:id="rId13" name="Control 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Top10</vt:lpstr>
      <vt:lpstr>EMS-Cumulative</vt:lpstr>
      <vt:lpstr>HOSP-Cumulative</vt:lpstr>
      <vt:lpstr>PHYS-Alpha</vt:lpstr>
      <vt:lpstr>'EMS-Cumulative'!Print_Area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2018-12-03T19:32:16Z</cp:lastPrinted>
  <dcterms:created xsi:type="dcterms:W3CDTF">2012-11-06T16:36:15Z</dcterms:created>
  <dcterms:modified xsi:type="dcterms:W3CDTF">2020-02-06T17:50:32Z</dcterms:modified>
</cp:coreProperties>
</file>