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auma Fund\TF 2016 Apr_DOS Jul-Dec 2014\Reports\"/>
    </mc:Choice>
  </mc:AlternateContent>
  <bookViews>
    <workbookView xWindow="15285" yWindow="-15" windowWidth="15345" windowHeight="12090" tabRatio="823"/>
  </bookViews>
  <sheets>
    <sheet name="Top10" sheetId="3" r:id="rId1"/>
    <sheet name="EMS-Cumulative" sheetId="29" r:id="rId2"/>
    <sheet name="HOSP-Cumulative" sheetId="30" r:id="rId3"/>
    <sheet name="PHYS-Alpha" sheetId="20" r:id="rId4"/>
  </sheets>
  <definedNames>
    <definedName name="_xlnm._FilterDatabase" localSheetId="1" hidden="1">'EMS-Cumulative'!$A$11:$N$59</definedName>
    <definedName name="_xlnm._FilterDatabase" localSheetId="2" hidden="1">'HOSP-Cumulative'!$A$11:$N$11</definedName>
    <definedName name="_xlnm._FilterDatabase" localSheetId="3" hidden="1">'PHYS-Alpha'!$A$6:$G$543</definedName>
    <definedName name="_xlnm.Print_Area" localSheetId="1">'EMS-Cumulative'!$A$1:$M$61</definedName>
    <definedName name="_xlnm.Print_Area" localSheetId="2">'HOSP-Cumulative'!$A$1:$M$80</definedName>
    <definedName name="_xlnm.Print_Area" localSheetId="3">'PHYS-Alpha'!$A$1:$G$543</definedName>
    <definedName name="_xlnm.Print_Area" localSheetId="0">'Top10'!$A$1:$G$61</definedName>
    <definedName name="_xlnm.Print_Titles" localSheetId="1">'EMS-Cumulative'!$1:$11</definedName>
    <definedName name="_xlnm.Print_Titles" localSheetId="2">'HOSP-Cumulative'!$1:$11</definedName>
    <definedName name="_xlnm.Print_Titles" localSheetId="3">'PHYS-Alpha'!$1:$6</definedName>
    <definedName name="_xlnm.Print_Titles" localSheetId="0">'Top10'!$1:$4</definedName>
  </definedNames>
  <calcPr calcId="152511"/>
</workbook>
</file>

<file path=xl/calcChain.xml><?xml version="1.0" encoding="utf-8"?>
<calcChain xmlns="http://schemas.openxmlformats.org/spreadsheetml/2006/main">
  <c r="M9" i="29" l="1"/>
  <c r="K77" i="30" l="1"/>
  <c r="J77" i="30" l="1"/>
  <c r="I77" i="30" l="1"/>
  <c r="H58" i="29"/>
  <c r="H77" i="30"/>
  <c r="H78" i="30" s="1"/>
  <c r="D30" i="3" l="1"/>
  <c r="F542" i="20" l="1"/>
  <c r="E57" i="29"/>
  <c r="E77" i="30" s="1"/>
  <c r="F57" i="29"/>
  <c r="F77" i="30" s="1"/>
  <c r="G541" i="20" l="1"/>
  <c r="G533" i="20"/>
  <c r="G525" i="20"/>
  <c r="G517" i="20"/>
  <c r="G509" i="20"/>
  <c r="G501" i="20"/>
  <c r="G493" i="20"/>
  <c r="G485" i="20"/>
  <c r="G477" i="20"/>
  <c r="G469" i="20"/>
  <c r="G461" i="20"/>
  <c r="G453" i="20"/>
  <c r="G445" i="20"/>
  <c r="G437" i="20"/>
  <c r="G429" i="20"/>
  <c r="G421" i="20"/>
  <c r="G413" i="20"/>
  <c r="G405" i="20"/>
  <c r="G397" i="20"/>
  <c r="G389" i="20"/>
  <c r="G381" i="20"/>
  <c r="G373" i="20"/>
  <c r="G365" i="20"/>
  <c r="G357" i="20"/>
  <c r="G349" i="20"/>
  <c r="G341" i="20"/>
  <c r="G333" i="20"/>
  <c r="G325" i="20"/>
  <c r="G317" i="20"/>
  <c r="G309" i="20"/>
  <c r="G301" i="20"/>
  <c r="G293" i="20"/>
  <c r="G285" i="20"/>
  <c r="G277" i="20"/>
  <c r="G269" i="20"/>
  <c r="G261" i="20"/>
  <c r="G253" i="20"/>
  <c r="G245" i="20"/>
  <c r="G237" i="20"/>
  <c r="G229" i="20"/>
  <c r="G221" i="20"/>
  <c r="G213" i="20"/>
  <c r="G205" i="20"/>
  <c r="G197" i="20"/>
  <c r="G189" i="20"/>
  <c r="G181" i="20"/>
  <c r="G173" i="20"/>
  <c r="G165" i="20"/>
  <c r="G157" i="20"/>
  <c r="G149" i="20"/>
  <c r="G141" i="20"/>
  <c r="G133" i="20"/>
  <c r="G125" i="20"/>
  <c r="G117" i="20"/>
  <c r="G109" i="20"/>
  <c r="G101" i="20"/>
  <c r="G93" i="20"/>
  <c r="G85" i="20"/>
  <c r="G77" i="20"/>
  <c r="G69" i="20"/>
  <c r="G61" i="20"/>
  <c r="G53" i="20"/>
  <c r="G45" i="20"/>
  <c r="G37" i="20"/>
  <c r="G29" i="20"/>
  <c r="G21" i="20"/>
  <c r="G13" i="20"/>
  <c r="G76" i="20"/>
  <c r="G540" i="20"/>
  <c r="G532" i="20"/>
  <c r="G524" i="20"/>
  <c r="G516" i="20"/>
  <c r="G508" i="20"/>
  <c r="G500" i="20"/>
  <c r="G492" i="20"/>
  <c r="G484" i="20"/>
  <c r="G476" i="20"/>
  <c r="G468" i="20"/>
  <c r="G460" i="20"/>
  <c r="G452" i="20"/>
  <c r="G444" i="20"/>
  <c r="G436" i="20"/>
  <c r="G428" i="20"/>
  <c r="G420" i="20"/>
  <c r="G412" i="20"/>
  <c r="G404" i="20"/>
  <c r="G396" i="20"/>
  <c r="G388" i="20"/>
  <c r="G380" i="20"/>
  <c r="G372" i="20"/>
  <c r="G364" i="20"/>
  <c r="G356" i="20"/>
  <c r="G348" i="20"/>
  <c r="G340" i="20"/>
  <c r="G332" i="20"/>
  <c r="G324" i="20"/>
  <c r="G316" i="20"/>
  <c r="G308" i="20"/>
  <c r="G300" i="20"/>
  <c r="G292" i="20"/>
  <c r="G284" i="20"/>
  <c r="G276" i="20"/>
  <c r="G268" i="20"/>
  <c r="G260" i="20"/>
  <c r="G252" i="20"/>
  <c r="G244" i="20"/>
  <c r="G236" i="20"/>
  <c r="G228" i="20"/>
  <c r="G220" i="20"/>
  <c r="G212" i="20"/>
  <c r="G204" i="20"/>
  <c r="G196" i="20"/>
  <c r="G188" i="20"/>
  <c r="G180" i="20"/>
  <c r="G172" i="20"/>
  <c r="G164" i="20"/>
  <c r="G156" i="20"/>
  <c r="G148" i="20"/>
  <c r="G140" i="20"/>
  <c r="G132" i="20"/>
  <c r="G124" i="20"/>
  <c r="G116" i="20"/>
  <c r="G108" i="20"/>
  <c r="G100" i="20"/>
  <c r="G92" i="20"/>
  <c r="G84" i="20"/>
  <c r="G538" i="20"/>
  <c r="G530" i="20"/>
  <c r="G522" i="20"/>
  <c r="G514" i="20"/>
  <c r="G506" i="20"/>
  <c r="G498" i="20"/>
  <c r="G490" i="20"/>
  <c r="G482" i="20"/>
  <c r="G474" i="20"/>
  <c r="G466" i="20"/>
  <c r="G458" i="20"/>
  <c r="G450" i="20"/>
  <c r="G442" i="20"/>
  <c r="G434" i="20"/>
  <c r="G426" i="20"/>
  <c r="G418" i="20"/>
  <c r="G410" i="20"/>
  <c r="G402" i="20"/>
  <c r="G394" i="20"/>
  <c r="G386" i="20"/>
  <c r="G378" i="20"/>
  <c r="G370" i="20"/>
  <c r="G362" i="20"/>
  <c r="G354" i="20"/>
  <c r="G346" i="20"/>
  <c r="G338" i="20"/>
  <c r="G330" i="20"/>
  <c r="G322" i="20"/>
  <c r="G314" i="20"/>
  <c r="G306" i="20"/>
  <c r="G298" i="20"/>
  <c r="G290" i="20"/>
  <c r="G282" i="20"/>
  <c r="G274" i="20"/>
  <c r="G266" i="20"/>
  <c r="G258" i="20"/>
  <c r="G250" i="20"/>
  <c r="G242" i="20"/>
  <c r="G234" i="20"/>
  <c r="G226" i="20"/>
  <c r="G218" i="20"/>
  <c r="G210" i="20"/>
  <c r="G202" i="20"/>
  <c r="G194" i="20"/>
  <c r="G186" i="20"/>
  <c r="G178" i="20"/>
  <c r="G170" i="20"/>
  <c r="G162" i="20"/>
  <c r="G154" i="20"/>
  <c r="G146" i="20"/>
  <c r="G138" i="20"/>
  <c r="G130" i="20"/>
  <c r="G122" i="20"/>
  <c r="G114" i="20"/>
  <c r="G106" i="20"/>
  <c r="G98" i="20"/>
  <c r="G90" i="20"/>
  <c r="G82" i="20"/>
  <c r="G74" i="20"/>
  <c r="G66" i="20"/>
  <c r="G58" i="20"/>
  <c r="G50" i="20"/>
  <c r="G42" i="20"/>
  <c r="G34" i="20"/>
  <c r="G26" i="20"/>
  <c r="G18" i="20"/>
  <c r="G10" i="20"/>
  <c r="G537" i="20"/>
  <c r="G529" i="20"/>
  <c r="G521" i="20"/>
  <c r="G513" i="20"/>
  <c r="G505" i="20"/>
  <c r="G497" i="20"/>
  <c r="G489" i="20"/>
  <c r="G481" i="20"/>
  <c r="G473" i="20"/>
  <c r="G465" i="20"/>
  <c r="G457" i="20"/>
  <c r="G449" i="20"/>
  <c r="G441" i="20"/>
  <c r="G433" i="20"/>
  <c r="G425" i="20"/>
  <c r="G417" i="20"/>
  <c r="G409" i="20"/>
  <c r="G401" i="20"/>
  <c r="G539" i="20"/>
  <c r="G523" i="20"/>
  <c r="G507" i="20"/>
  <c r="G491" i="20"/>
  <c r="G475" i="20"/>
  <c r="G459" i="20"/>
  <c r="G443" i="20"/>
  <c r="G427" i="20"/>
  <c r="G411" i="20"/>
  <c r="G395" i="20"/>
  <c r="G383" i="20"/>
  <c r="G369" i="20"/>
  <c r="G358" i="20"/>
  <c r="G344" i="20"/>
  <c r="G331" i="20"/>
  <c r="G319" i="20"/>
  <c r="G305" i="20"/>
  <c r="G294" i="20"/>
  <c r="G280" i="20"/>
  <c r="G267" i="20"/>
  <c r="G255" i="20"/>
  <c r="G241" i="20"/>
  <c r="G230" i="20"/>
  <c r="G216" i="20"/>
  <c r="G203" i="20"/>
  <c r="G191" i="20"/>
  <c r="G177" i="20"/>
  <c r="G166" i="20"/>
  <c r="G152" i="20"/>
  <c r="G139" i="20"/>
  <c r="G127" i="20"/>
  <c r="G113" i="20"/>
  <c r="G102" i="20"/>
  <c r="G88" i="20"/>
  <c r="G75" i="20"/>
  <c r="G64" i="20"/>
  <c r="G54" i="20"/>
  <c r="G43" i="20"/>
  <c r="G32" i="20"/>
  <c r="G22" i="20"/>
  <c r="G11" i="20"/>
  <c r="G41" i="20"/>
  <c r="G31" i="20"/>
  <c r="G9" i="20"/>
  <c r="G535" i="20"/>
  <c r="G503" i="20"/>
  <c r="G471" i="20"/>
  <c r="G439" i="20"/>
  <c r="G423" i="20"/>
  <c r="G392" i="20"/>
  <c r="G367" i="20"/>
  <c r="G342" i="20"/>
  <c r="G315" i="20"/>
  <c r="G303" i="20"/>
  <c r="G278" i="20"/>
  <c r="G251" i="20"/>
  <c r="G225" i="20"/>
  <c r="G200" i="20"/>
  <c r="G175" i="20"/>
  <c r="G150" i="20"/>
  <c r="G123" i="20"/>
  <c r="G97" i="20"/>
  <c r="G72" i="20"/>
  <c r="G51" i="20"/>
  <c r="G30" i="20"/>
  <c r="G8" i="20"/>
  <c r="G374" i="20"/>
  <c r="G296" i="20"/>
  <c r="G257" i="20"/>
  <c r="G207" i="20"/>
  <c r="G168" i="20"/>
  <c r="G129" i="20"/>
  <c r="G91" i="20"/>
  <c r="G56" i="20"/>
  <c r="G14" i="20"/>
  <c r="G494" i="20"/>
  <c r="G430" i="20"/>
  <c r="G384" i="20"/>
  <c r="G345" i="20"/>
  <c r="G307" i="20"/>
  <c r="G270" i="20"/>
  <c r="G231" i="20"/>
  <c r="G192" i="20"/>
  <c r="G153" i="20"/>
  <c r="G115" i="20"/>
  <c r="G536" i="20"/>
  <c r="G520" i="20"/>
  <c r="G504" i="20"/>
  <c r="G488" i="20"/>
  <c r="G472" i="20"/>
  <c r="G456" i="20"/>
  <c r="G440" i="20"/>
  <c r="G424" i="20"/>
  <c r="G408" i="20"/>
  <c r="G393" i="20"/>
  <c r="G382" i="20"/>
  <c r="G368" i="20"/>
  <c r="G355" i="20"/>
  <c r="G343" i="20"/>
  <c r="G329" i="20"/>
  <c r="G318" i="20"/>
  <c r="G304" i="20"/>
  <c r="G291" i="20"/>
  <c r="G279" i="20"/>
  <c r="G265" i="20"/>
  <c r="G254" i="20"/>
  <c r="G240" i="20"/>
  <c r="G227" i="20"/>
  <c r="G215" i="20"/>
  <c r="G201" i="20"/>
  <c r="G190" i="20"/>
  <c r="G176" i="20"/>
  <c r="G163" i="20"/>
  <c r="G151" i="20"/>
  <c r="G137" i="20"/>
  <c r="G126" i="20"/>
  <c r="G112" i="20"/>
  <c r="G99" i="20"/>
  <c r="G87" i="20"/>
  <c r="G73" i="20"/>
  <c r="G63" i="20"/>
  <c r="G52" i="20"/>
  <c r="G20" i="20"/>
  <c r="G519" i="20"/>
  <c r="G487" i="20"/>
  <c r="G455" i="20"/>
  <c r="G407" i="20"/>
  <c r="G379" i="20"/>
  <c r="G353" i="20"/>
  <c r="G328" i="20"/>
  <c r="G289" i="20"/>
  <c r="G264" i="20"/>
  <c r="G239" i="20"/>
  <c r="G214" i="20"/>
  <c r="G187" i="20"/>
  <c r="G161" i="20"/>
  <c r="G136" i="20"/>
  <c r="G111" i="20"/>
  <c r="G86" i="20"/>
  <c r="G62" i="20"/>
  <c r="G40" i="20"/>
  <c r="G19" i="20"/>
  <c r="G385" i="20"/>
  <c r="G310" i="20"/>
  <c r="G271" i="20"/>
  <c r="G219" i="20"/>
  <c r="G182" i="20"/>
  <c r="G143" i="20"/>
  <c r="G79" i="20"/>
  <c r="G35" i="20"/>
  <c r="G526" i="20"/>
  <c r="G462" i="20"/>
  <c r="G414" i="20"/>
  <c r="G371" i="20"/>
  <c r="G334" i="20"/>
  <c r="G295" i="20"/>
  <c r="G256" i="20"/>
  <c r="G206" i="20"/>
  <c r="G167" i="20"/>
  <c r="G128" i="20"/>
  <c r="G534" i="20"/>
  <c r="G518" i="20"/>
  <c r="G502" i="20"/>
  <c r="G486" i="20"/>
  <c r="G470" i="20"/>
  <c r="G454" i="20"/>
  <c r="G438" i="20"/>
  <c r="G422" i="20"/>
  <c r="G406" i="20"/>
  <c r="G391" i="20"/>
  <c r="G377" i="20"/>
  <c r="G366" i="20"/>
  <c r="G352" i="20"/>
  <c r="G339" i="20"/>
  <c r="G327" i="20"/>
  <c r="G313" i="20"/>
  <c r="G302" i="20"/>
  <c r="G288" i="20"/>
  <c r="G275" i="20"/>
  <c r="G263" i="20"/>
  <c r="G249" i="20"/>
  <c r="G238" i="20"/>
  <c r="G224" i="20"/>
  <c r="G211" i="20"/>
  <c r="G199" i="20"/>
  <c r="G185" i="20"/>
  <c r="G174" i="20"/>
  <c r="G160" i="20"/>
  <c r="G147" i="20"/>
  <c r="G135" i="20"/>
  <c r="G121" i="20"/>
  <c r="G110" i="20"/>
  <c r="G96" i="20"/>
  <c r="G83" i="20"/>
  <c r="G71" i="20"/>
  <c r="G60" i="20"/>
  <c r="G49" i="20"/>
  <c r="G39" i="20"/>
  <c r="G28" i="20"/>
  <c r="G17" i="20"/>
  <c r="G7" i="20"/>
  <c r="G531" i="20"/>
  <c r="G515" i="20"/>
  <c r="G499" i="20"/>
  <c r="G483" i="20"/>
  <c r="G467" i="20"/>
  <c r="G451" i="20"/>
  <c r="G435" i="20"/>
  <c r="G419" i="20"/>
  <c r="G403" i="20"/>
  <c r="G390" i="20"/>
  <c r="G376" i="20"/>
  <c r="G363" i="20"/>
  <c r="G351" i="20"/>
  <c r="G337" i="20"/>
  <c r="G326" i="20"/>
  <c r="G312" i="20"/>
  <c r="G299" i="20"/>
  <c r="G287" i="20"/>
  <c r="G273" i="20"/>
  <c r="G262" i="20"/>
  <c r="G248" i="20"/>
  <c r="G235" i="20"/>
  <c r="G223" i="20"/>
  <c r="G209" i="20"/>
  <c r="G198" i="20"/>
  <c r="G184" i="20"/>
  <c r="G171" i="20"/>
  <c r="G159" i="20"/>
  <c r="G145" i="20"/>
  <c r="G134" i="20"/>
  <c r="G120" i="20"/>
  <c r="G107" i="20"/>
  <c r="G95" i="20"/>
  <c r="G81" i="20"/>
  <c r="G70" i="20"/>
  <c r="G59" i="20"/>
  <c r="G48" i="20"/>
  <c r="G38" i="20"/>
  <c r="G27" i="20"/>
  <c r="G16" i="20"/>
  <c r="G528" i="20"/>
  <c r="G512" i="20"/>
  <c r="G496" i="20"/>
  <c r="G480" i="20"/>
  <c r="G464" i="20"/>
  <c r="G448" i="20"/>
  <c r="G432" i="20"/>
  <c r="G416" i="20"/>
  <c r="G400" i="20"/>
  <c r="G387" i="20"/>
  <c r="G375" i="20"/>
  <c r="G361" i="20"/>
  <c r="G350" i="20"/>
  <c r="G336" i="20"/>
  <c r="G323" i="20"/>
  <c r="G311" i="20"/>
  <c r="G297" i="20"/>
  <c r="G286" i="20"/>
  <c r="G272" i="20"/>
  <c r="G259" i="20"/>
  <c r="G247" i="20"/>
  <c r="G233" i="20"/>
  <c r="G222" i="20"/>
  <c r="G208" i="20"/>
  <c r="G195" i="20"/>
  <c r="G183" i="20"/>
  <c r="G169" i="20"/>
  <c r="G158" i="20"/>
  <c r="G144" i="20"/>
  <c r="G131" i="20"/>
  <c r="G119" i="20"/>
  <c r="G105" i="20"/>
  <c r="G94" i="20"/>
  <c r="G80" i="20"/>
  <c r="G68" i="20"/>
  <c r="G57" i="20"/>
  <c r="G47" i="20"/>
  <c r="G36" i="20"/>
  <c r="G25" i="20"/>
  <c r="G15" i="20"/>
  <c r="G527" i="20"/>
  <c r="G511" i="20"/>
  <c r="G495" i="20"/>
  <c r="G479" i="20"/>
  <c r="G463" i="20"/>
  <c r="G447" i="20"/>
  <c r="G431" i="20"/>
  <c r="G415" i="20"/>
  <c r="G399" i="20"/>
  <c r="G360" i="20"/>
  <c r="G347" i="20"/>
  <c r="G335" i="20"/>
  <c r="G321" i="20"/>
  <c r="G283" i="20"/>
  <c r="G246" i="20"/>
  <c r="G232" i="20"/>
  <c r="G193" i="20"/>
  <c r="G155" i="20"/>
  <c r="G118" i="20"/>
  <c r="G104" i="20"/>
  <c r="G67" i="20"/>
  <c r="G46" i="20"/>
  <c r="G24" i="20"/>
  <c r="G510" i="20"/>
  <c r="G478" i="20"/>
  <c r="G446" i="20"/>
  <c r="G398" i="20"/>
  <c r="G359" i="20"/>
  <c r="G320" i="20"/>
  <c r="G281" i="20"/>
  <c r="G243" i="20"/>
  <c r="G217" i="20"/>
  <c r="G179" i="20"/>
  <c r="G142" i="20"/>
  <c r="G103" i="20"/>
  <c r="G89" i="20"/>
  <c r="G44" i="20"/>
  <c r="G33" i="20"/>
  <c r="G23" i="20"/>
  <c r="G12" i="20"/>
  <c r="G78" i="20"/>
  <c r="G65" i="20"/>
  <c r="G55" i="20"/>
  <c r="F61" i="3"/>
  <c r="L76" i="30"/>
  <c r="L58" i="29" s="1"/>
  <c r="K76" i="30"/>
  <c r="J76" i="30"/>
  <c r="I76" i="30"/>
  <c r="H76" i="30"/>
  <c r="G76" i="30"/>
  <c r="G58" i="29" s="1"/>
  <c r="F76" i="30"/>
  <c r="F58" i="29" s="1"/>
  <c r="F59" i="29" s="1"/>
  <c r="E76" i="30"/>
  <c r="E58" i="29" s="1"/>
  <c r="E59" i="29" s="1"/>
  <c r="M75" i="30"/>
  <c r="M74" i="30"/>
  <c r="M73" i="30"/>
  <c r="M72" i="30"/>
  <c r="M71" i="30"/>
  <c r="M70" i="30"/>
  <c r="M69" i="30"/>
  <c r="M68" i="30"/>
  <c r="M67" i="30"/>
  <c r="M66" i="30"/>
  <c r="M65" i="30"/>
  <c r="M64" i="30"/>
  <c r="M63" i="30"/>
  <c r="M62" i="30"/>
  <c r="M61" i="30"/>
  <c r="M60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3" i="30"/>
  <c r="M12" i="30"/>
  <c r="L10" i="30"/>
  <c r="K10" i="30"/>
  <c r="J10" i="30"/>
  <c r="I10" i="30"/>
  <c r="H10" i="30"/>
  <c r="G10" i="30"/>
  <c r="M9" i="30"/>
  <c r="L57" i="29"/>
  <c r="L77" i="30" s="1"/>
  <c r="L78" i="30" s="1"/>
  <c r="K57" i="29"/>
  <c r="J57" i="29"/>
  <c r="I57" i="29"/>
  <c r="H57" i="29"/>
  <c r="G57" i="29"/>
  <c r="G77" i="30" s="1"/>
  <c r="M56" i="29"/>
  <c r="M55" i="29"/>
  <c r="M54" i="29"/>
  <c r="M53" i="29"/>
  <c r="M52" i="29"/>
  <c r="M51" i="29"/>
  <c r="M50" i="29"/>
  <c r="M49" i="29"/>
  <c r="M48" i="29"/>
  <c r="M47" i="29"/>
  <c r="M46" i="29"/>
  <c r="M45" i="29"/>
  <c r="M44" i="29"/>
  <c r="M43" i="29"/>
  <c r="M42" i="29"/>
  <c r="M41" i="29"/>
  <c r="M40" i="29"/>
  <c r="M39" i="29"/>
  <c r="M38" i="29"/>
  <c r="M37" i="29"/>
  <c r="M36" i="29"/>
  <c r="M35" i="29"/>
  <c r="M34" i="29"/>
  <c r="M33" i="29"/>
  <c r="M32" i="29"/>
  <c r="M31" i="29"/>
  <c r="M30" i="29"/>
  <c r="M29" i="29"/>
  <c r="M28" i="29"/>
  <c r="M27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L10" i="29"/>
  <c r="K10" i="29"/>
  <c r="J10" i="29"/>
  <c r="I10" i="29"/>
  <c r="H10" i="29"/>
  <c r="G10" i="29"/>
  <c r="M77" i="30" l="1"/>
  <c r="K58" i="29"/>
  <c r="K78" i="30"/>
  <c r="J58" i="29"/>
  <c r="J59" i="29" s="1"/>
  <c r="J78" i="30"/>
  <c r="I58" i="29"/>
  <c r="M58" i="29" s="1"/>
  <c r="I78" i="30"/>
  <c r="H59" i="29"/>
  <c r="L59" i="29"/>
  <c r="G542" i="20"/>
  <c r="M10" i="30"/>
  <c r="E78" i="30"/>
  <c r="M76" i="30"/>
  <c r="M10" i="29"/>
  <c r="M57" i="29"/>
  <c r="K59" i="29"/>
  <c r="F78" i="30"/>
  <c r="G78" i="30"/>
  <c r="G59" i="29"/>
  <c r="M78" i="30" l="1"/>
  <c r="I59" i="29"/>
  <c r="M59" i="29"/>
  <c r="F32" i="3" l="1"/>
  <c r="E32" i="3"/>
  <c r="D32" i="3"/>
  <c r="F46" i="3"/>
  <c r="E46" i="3"/>
  <c r="D46" i="3" l="1"/>
  <c r="E30" i="3" l="1"/>
  <c r="F30" i="3"/>
  <c r="E45" i="3" l="1"/>
  <c r="E18" i="3"/>
  <c r="E31" i="3" s="1"/>
  <c r="D45" i="3" l="1"/>
  <c r="F60" i="3" l="1"/>
  <c r="F18" i="3"/>
  <c r="F31" i="3" s="1"/>
  <c r="D18" i="3"/>
  <c r="E60" i="3" l="1"/>
  <c r="D31" i="3" l="1"/>
</calcChain>
</file>

<file path=xl/sharedStrings.xml><?xml version="1.0" encoding="utf-8"?>
<sst xmlns="http://schemas.openxmlformats.org/spreadsheetml/2006/main" count="2535" uniqueCount="989">
  <si>
    <t>Last Name</t>
  </si>
  <si>
    <t>First Name</t>
  </si>
  <si>
    <t>Provider Name</t>
  </si>
  <si>
    <t>Top Ten Reimbursement Recipient, By Provider</t>
  </si>
  <si>
    <t>EMS Agency Name</t>
  </si>
  <si>
    <t>Trauma Region</t>
  </si>
  <si>
    <t>% Allocation</t>
  </si>
  <si>
    <t>AIR AMBULANCE</t>
  </si>
  <si>
    <t>Subtotal 1:</t>
  </si>
  <si>
    <t>GROUND AMBULANCE</t>
  </si>
  <si>
    <t>Hospital Name</t>
  </si>
  <si>
    <t>Uncompensated Cost</t>
  </si>
  <si>
    <t>Facility Share</t>
  </si>
  <si>
    <t>Physician Group Name</t>
  </si>
  <si>
    <t>Physician Name</t>
  </si>
  <si>
    <t>Individual Amount</t>
  </si>
  <si>
    <t>EMS - In Alphabetical Order</t>
  </si>
  <si>
    <t>Type*</t>
  </si>
  <si>
    <t xml:space="preserve">Total Physician = </t>
  </si>
  <si>
    <t xml:space="preserve">Total = </t>
  </si>
  <si>
    <t>HOSPITAL - In Alphabetical Order</t>
  </si>
  <si>
    <t xml:space="preserve">Total Hospital = </t>
  </si>
  <si>
    <t>Total EMS =</t>
  </si>
  <si>
    <t>Total for Top 10 Air &amp; Ground Ambulance =</t>
  </si>
  <si>
    <t>License Type</t>
  </si>
  <si>
    <t>Total</t>
  </si>
  <si>
    <t>Reimbursement Rate</t>
  </si>
  <si>
    <t>Payment Installments</t>
  </si>
  <si>
    <t>Payment Month</t>
  </si>
  <si>
    <t>Amount Disbursed</t>
  </si>
  <si>
    <t>Trauma Level</t>
  </si>
  <si>
    <t>*University Hospital Authority</t>
  </si>
  <si>
    <t xml:space="preserve">Total EMS = </t>
  </si>
  <si>
    <t xml:space="preserve">Total EMS &amp; Hospital = </t>
  </si>
  <si>
    <t xml:space="preserve">Total Hospital &amp; EMS = </t>
  </si>
  <si>
    <t>Total Eligible Uncompensated Cost</t>
  </si>
  <si>
    <t>Total Amount Disbursed</t>
  </si>
  <si>
    <t>Allocation    Share</t>
  </si>
  <si>
    <t>*A=air ambulance; G=ground ambulance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</si>
  <si>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>=Provider's allocated amount as % of the total monies available for disbursement to EMS and Hospitals ($To be totalled after 6th installment)</t>
    </r>
  </si>
  <si>
    <t>* Trauma Fund 2016 April *</t>
  </si>
  <si>
    <t>Claims July 1, 2014 to December 31, 2014</t>
  </si>
  <si>
    <t>Air Evac Lifeteam-395 Paris, AR</t>
  </si>
  <si>
    <t>Air Evac Lifeteam-396 Pauls Valley</t>
  </si>
  <si>
    <t>Air Evac Lifeteam-397 Claremore</t>
  </si>
  <si>
    <t>Air Evac Lifeteam-399 Cushing</t>
  </si>
  <si>
    <t>Air Evac Lifeteam-401 Duncan &amp; Lawton</t>
  </si>
  <si>
    <t>Air Evac Lifeteam-412 Elk City</t>
  </si>
  <si>
    <t>Air Evac Lifeteam-428 Sherman/Decatur/Greenville TX</t>
  </si>
  <si>
    <t>Air Evac Lifeteam-429 Woodward</t>
  </si>
  <si>
    <t>Air Evac Lifeteam-433 Muskogee</t>
  </si>
  <si>
    <t>Air Evac Lifeteam-473 Altus</t>
  </si>
  <si>
    <t>Air Evac Lifeteam-482 Weatherford</t>
  </si>
  <si>
    <t>Alva Ambulance Service</t>
  </si>
  <si>
    <t>Apollo Medflight LLC</t>
  </si>
  <si>
    <t>Cache EMS</t>
  </si>
  <si>
    <t>Comanche County Memorial Hospital EMS</t>
  </si>
  <si>
    <t>Creek County Emergency Ambulance</t>
  </si>
  <si>
    <t>EagleMed LLC-367 Stillwater</t>
  </si>
  <si>
    <t>EagleMed LLC-382 Tahlequah</t>
  </si>
  <si>
    <t>EagleMed LLC-418 Hugo</t>
  </si>
  <si>
    <t>EagleMed LLC-423 Ardmore</t>
  </si>
  <si>
    <t>EagleMed LLC-446 RW OOS Yukon</t>
  </si>
  <si>
    <t>EagleMed LLC-447 Fixed Wing</t>
  </si>
  <si>
    <t>EagleMed LLC-449 FW Ground</t>
  </si>
  <si>
    <t>EMSA-East Division</t>
  </si>
  <si>
    <t>EMSA-West Division</t>
  </si>
  <si>
    <t>EMSSTAT-Norman Regional EMS</t>
  </si>
  <si>
    <t>Johnston County EMS</t>
  </si>
  <si>
    <t>Kingfisher Ambulance  (City of)</t>
  </si>
  <si>
    <t>Laverne Ambulance Service</t>
  </si>
  <si>
    <t>Life EMS</t>
  </si>
  <si>
    <t>LifeNet, Inc.</t>
  </si>
  <si>
    <t>McClain Grady EMS District #1</t>
  </si>
  <si>
    <t>McCurtain County EMS</t>
  </si>
  <si>
    <t>MediFlight</t>
  </si>
  <si>
    <t>Mercy Health-Love County (EMS)</t>
  </si>
  <si>
    <t>Murray County EMS</t>
  </si>
  <si>
    <t>Muskogee County EMS</t>
  </si>
  <si>
    <t>React EMS</t>
  </si>
  <si>
    <t>Samaritan EMS-468 Stroud</t>
  </si>
  <si>
    <t>Samaritan EMS-478 Stilwell</t>
  </si>
  <si>
    <t>Southern Oklahoma Ambulance Service</t>
  </si>
  <si>
    <t>Tulsa Life Flight</t>
  </si>
  <si>
    <t>Air Evac Lifeteam-400 Springdale AR</t>
  </si>
  <si>
    <t>Air Evac Lifeteam-430 DeQueen AR</t>
  </si>
  <si>
    <t>Air Evac Lifeteam-402 Wichita Falls TX</t>
  </si>
  <si>
    <t>A</t>
  </si>
  <si>
    <t>AllianceHealth Deaconess</t>
  </si>
  <si>
    <t>AllianceHealth Durant</t>
  </si>
  <si>
    <t>AllianceHealth Midwest</t>
  </si>
  <si>
    <t>AllianceHealth Ponca City</t>
  </si>
  <si>
    <t>AllianceHealth Woodward</t>
  </si>
  <si>
    <t>Arbuckle Memorial Hospital</t>
  </si>
  <si>
    <t>Bailey Medical Center</t>
  </si>
  <si>
    <t>Bristow Medical Center</t>
  </si>
  <si>
    <t>Choctaw Memorial Hospital</t>
  </si>
  <si>
    <t>Comanche County Memorial Hospital</t>
  </si>
  <si>
    <t>Creek Nation Community Hospital</t>
  </si>
  <si>
    <t>Duncan Regional Hospital</t>
  </si>
  <si>
    <t>EASTAR Health System</t>
  </si>
  <si>
    <t>Eastern Oklahoma Medical Center</t>
  </si>
  <si>
    <t>Elkview General Hospital</t>
  </si>
  <si>
    <t>Fairfax Community Hospital</t>
  </si>
  <si>
    <t>Fairview Regional Medical Center</t>
  </si>
  <si>
    <t>Grady Memorial Hospital</t>
  </si>
  <si>
    <t>Great Plains Regional Medical Center</t>
  </si>
  <si>
    <t>Haskell County Community Hospital</t>
  </si>
  <si>
    <t>Hillcrest Hospital Claremore</t>
  </si>
  <si>
    <t>Hillcrest Hospital Henryetta</t>
  </si>
  <si>
    <t>Hillcrest Hospital South</t>
  </si>
  <si>
    <t>Hillcrest Medical Center</t>
  </si>
  <si>
    <t>INTEGRIS Baptist Medical Center</t>
  </si>
  <si>
    <t>INTEGRIS Baptist Regional Health Center</t>
  </si>
  <si>
    <t>INTEGRIS Bass Baptist Health Center</t>
  </si>
  <si>
    <t>INTEGRIS Canadian Valley Hospital</t>
  </si>
  <si>
    <t>INTEGRIS Grove General Hospital</t>
  </si>
  <si>
    <t>INTEGRIS Health Edmond</t>
  </si>
  <si>
    <t>INTEGRIS Southwest Medical Center</t>
  </si>
  <si>
    <t>Jackson County Memorial Hospital</t>
  </si>
  <si>
    <t>Jane Phillips Medical Center</t>
  </si>
  <si>
    <t>Jefferson County Hospital</t>
  </si>
  <si>
    <t>McAlester Regional Health Center</t>
  </si>
  <si>
    <t>McCurtain Memorial Hospital</t>
  </si>
  <si>
    <t>Memorial Hospital of Stilwell</t>
  </si>
  <si>
    <t>Memorial Hospital of Texas County</t>
  </si>
  <si>
    <t>Mercy Hospital Ardmore</t>
  </si>
  <si>
    <t>Mercy Hospital El Reno</t>
  </si>
  <si>
    <t>Mercy Hospital Kingfisher</t>
  </si>
  <si>
    <t>Mercy Hospital Logan County</t>
  </si>
  <si>
    <t>Mercy Hospital Oklahoma City</t>
  </si>
  <si>
    <t>Mercy Hospital Watonga</t>
  </si>
  <si>
    <t>Muscogee (Creek) Nation Community Hospital</t>
  </si>
  <si>
    <t>Norman Regional Health System</t>
  </si>
  <si>
    <t>Northeastern Health System</t>
  </si>
  <si>
    <t>Oklahoma State University Medical Center</t>
  </si>
  <si>
    <t>OU Medical Center</t>
  </si>
  <si>
    <t>Pauls Valley General Hospital</t>
  </si>
  <si>
    <t>Purcell Municipal Hospital</t>
  </si>
  <si>
    <t>Saint Francis Hospital</t>
  </si>
  <si>
    <t>Saint Francis Hospital South</t>
  </si>
  <si>
    <t>Sayre Memorial Hospital</t>
  </si>
  <si>
    <t>St Anthony Hospital</t>
  </si>
  <si>
    <t>St Anthony Shawnee Hospital</t>
  </si>
  <si>
    <t>St John Broken Arrow</t>
  </si>
  <si>
    <t>St John Medical Center</t>
  </si>
  <si>
    <t>St John Owasso</t>
  </si>
  <si>
    <t>St John Sapulpa</t>
  </si>
  <si>
    <t>St Mary's Regional Medical Center</t>
  </si>
  <si>
    <t>Stillwater Medical Center</t>
  </si>
  <si>
    <t>Wagoner Community Hospital</t>
  </si>
  <si>
    <t>Weatherford Regional Hospital</t>
  </si>
  <si>
    <t>III</t>
  </si>
  <si>
    <t>IV</t>
  </si>
  <si>
    <t>II</t>
  </si>
  <si>
    <t>I</t>
  </si>
  <si>
    <t>OU Medical Center*</t>
  </si>
  <si>
    <t>G</t>
  </si>
  <si>
    <t>Trauma Region*</t>
  </si>
  <si>
    <t>Associated Anesthesiologists, Inc</t>
  </si>
  <si>
    <t>Central States Orthopedic Specialists, Inc</t>
  </si>
  <si>
    <t>Eastern Oklahoma Orthopedic Center, Inc</t>
  </si>
  <si>
    <t>Green Country Emergency Physicians Of Tulsa</t>
  </si>
  <si>
    <t>Integris Baptist Medical Center ER Physicians</t>
  </si>
  <si>
    <t>Integris Physician Services</t>
  </si>
  <si>
    <t>Mercy Clinic Oklahoma Communities, Inc</t>
  </si>
  <si>
    <t>Neurological Surgery dba Neurosurgery Specialists</t>
  </si>
  <si>
    <t>Neurosurgical Specialists of Tulsa</t>
  </si>
  <si>
    <t>Northwest Anesthesia, PC</t>
  </si>
  <si>
    <t>Oklahoma Surgical Group, PLLC</t>
  </si>
  <si>
    <t>OMNI Medical Group, Inc</t>
  </si>
  <si>
    <t>Orthopaedic and Sports Medicine Center</t>
  </si>
  <si>
    <t>Orthopedic &amp; Trauma Services of Oklahoma</t>
  </si>
  <si>
    <t>OSU Physicians</t>
  </si>
  <si>
    <t>OU Physicians</t>
  </si>
  <si>
    <t>OU Physicians-Tulsa (Dept of Surgery)</t>
  </si>
  <si>
    <t>Radiology Associates of Eastern Oklahoma, PLLC</t>
  </si>
  <si>
    <t>Radiology Associates, LLC</t>
  </si>
  <si>
    <t>Radiology Consultants of Tulsa, Inc</t>
  </si>
  <si>
    <t>St John Anesthesia Services</t>
  </si>
  <si>
    <t>St John Physicians, Inc</t>
  </si>
  <si>
    <t>Surgery, Inc</t>
  </si>
  <si>
    <t>Tulsa Bone &amp; Joint Associates</t>
  </si>
  <si>
    <t>Tulsa Radiology Associates, Inc</t>
  </si>
  <si>
    <t>Warren Clinic, Inc</t>
  </si>
  <si>
    <t>Chainakul</t>
  </si>
  <si>
    <t>Johnson</t>
  </si>
  <si>
    <t>Lowe</t>
  </si>
  <si>
    <t>Burns</t>
  </si>
  <si>
    <t>Coon</t>
  </si>
  <si>
    <t>Dougherty</t>
  </si>
  <si>
    <t>Gore</t>
  </si>
  <si>
    <t>Hook</t>
  </si>
  <si>
    <t>Kohrs</t>
  </si>
  <si>
    <t>Lindsay</t>
  </si>
  <si>
    <t>Mason</t>
  </si>
  <si>
    <t>Scott</t>
  </si>
  <si>
    <t>Swenson</t>
  </si>
  <si>
    <t>Bergren</t>
  </si>
  <si>
    <t>Goodwin</t>
  </si>
  <si>
    <t>Griffin</t>
  </si>
  <si>
    <t>Jarvis</t>
  </si>
  <si>
    <t>Koterba</t>
  </si>
  <si>
    <t>Moore</t>
  </si>
  <si>
    <t>Powell</t>
  </si>
  <si>
    <t>Sutterfield</t>
  </si>
  <si>
    <t>Swenning</t>
  </si>
  <si>
    <t>Van Zandt</t>
  </si>
  <si>
    <t>Wang</t>
  </si>
  <si>
    <t>Fox</t>
  </si>
  <si>
    <t>Morris</t>
  </si>
  <si>
    <t>Shockley</t>
  </si>
  <si>
    <t>Smith</t>
  </si>
  <si>
    <t>Browne</t>
  </si>
  <si>
    <t>Kunapuli</t>
  </si>
  <si>
    <t>Barrow</t>
  </si>
  <si>
    <t>Bernard</t>
  </si>
  <si>
    <t>Bowen</t>
  </si>
  <si>
    <t>Bradt</t>
  </si>
  <si>
    <t>Canaday</t>
  </si>
  <si>
    <t>Curry</t>
  </si>
  <si>
    <t>Engelman</t>
  </si>
  <si>
    <t>Fairless</t>
  </si>
  <si>
    <t>Felten</t>
  </si>
  <si>
    <t>Hanner</t>
  </si>
  <si>
    <t>Hennings</t>
  </si>
  <si>
    <t>Kennedye</t>
  </si>
  <si>
    <t>Madden</t>
  </si>
  <si>
    <t>Markowski</t>
  </si>
  <si>
    <t>Phillips</t>
  </si>
  <si>
    <t>Rodman IV</t>
  </si>
  <si>
    <t>Simic</t>
  </si>
  <si>
    <t>Vitale</t>
  </si>
  <si>
    <t>Whiteside</t>
  </si>
  <si>
    <t>Anderson</t>
  </si>
  <si>
    <t>Brown</t>
  </si>
  <si>
    <t>Campbell</t>
  </si>
  <si>
    <t>Castleberry</t>
  </si>
  <si>
    <t>Gentges</t>
  </si>
  <si>
    <t>Hatfield</t>
  </si>
  <si>
    <t>Mareshie</t>
  </si>
  <si>
    <t>Taylor</t>
  </si>
  <si>
    <t>Williams</t>
  </si>
  <si>
    <t>Angles</t>
  </si>
  <si>
    <t>Bryan</t>
  </si>
  <si>
    <t>Clark</t>
  </si>
  <si>
    <t>Cunningham</t>
  </si>
  <si>
    <t>Horton</t>
  </si>
  <si>
    <t>Knudsen</t>
  </si>
  <si>
    <t>Roach</t>
  </si>
  <si>
    <t>White</t>
  </si>
  <si>
    <t>Brewer</t>
  </si>
  <si>
    <t>Cole</t>
  </si>
  <si>
    <t>Goulart</t>
  </si>
  <si>
    <t>Higgins</t>
  </si>
  <si>
    <t>Lentz</t>
  </si>
  <si>
    <t>Mendlick</t>
  </si>
  <si>
    <t>Ponzo</t>
  </si>
  <si>
    <t>Recine</t>
  </si>
  <si>
    <t>Sands</t>
  </si>
  <si>
    <t>Yasin</t>
  </si>
  <si>
    <t>Craig</t>
  </si>
  <si>
    <t>Crane</t>
  </si>
  <si>
    <t>Dernaika</t>
  </si>
  <si>
    <t>English III</t>
  </si>
  <si>
    <t>Frey</t>
  </si>
  <si>
    <t>Garmany</t>
  </si>
  <si>
    <t>Garrett</t>
  </si>
  <si>
    <t>Hill</t>
  </si>
  <si>
    <t>Kingrey</t>
  </si>
  <si>
    <t>Mayo</t>
  </si>
  <si>
    <t>Mefford</t>
  </si>
  <si>
    <t>Mikawa</t>
  </si>
  <si>
    <t>Miranda</t>
  </si>
  <si>
    <t>Opoku</t>
  </si>
  <si>
    <t>Payne</t>
  </si>
  <si>
    <t>Rader</t>
  </si>
  <si>
    <t>Ramasahayam</t>
  </si>
  <si>
    <t>Raparthi</t>
  </si>
  <si>
    <t>Rosenhamer</t>
  </si>
  <si>
    <t>Seaton</t>
  </si>
  <si>
    <t>Singh</t>
  </si>
  <si>
    <t>Wilson</t>
  </si>
  <si>
    <t>Zouwayhed</t>
  </si>
  <si>
    <t>Benner</t>
  </si>
  <si>
    <t>Boedeker</t>
  </si>
  <si>
    <t>Howard</t>
  </si>
  <si>
    <t>Koontz</t>
  </si>
  <si>
    <t>Rahhal</t>
  </si>
  <si>
    <t>Marouk</t>
  </si>
  <si>
    <t>Aittaniemi</t>
  </si>
  <si>
    <t>Austerman</t>
  </si>
  <si>
    <t>Cates</t>
  </si>
  <si>
    <t>Haney</t>
  </si>
  <si>
    <t>Helton</t>
  </si>
  <si>
    <t>Lasiter</t>
  </si>
  <si>
    <t>Nesselrode</t>
  </si>
  <si>
    <t>Pruthi</t>
  </si>
  <si>
    <t>Reuter</t>
  </si>
  <si>
    <t>Shipley</t>
  </si>
  <si>
    <t>Ward</t>
  </si>
  <si>
    <t>Wynn</t>
  </si>
  <si>
    <t>Carey</t>
  </si>
  <si>
    <t>Eldridge</t>
  </si>
  <si>
    <t>Holsaeter</t>
  </si>
  <si>
    <t>Cox</t>
  </si>
  <si>
    <t>Hawasli</t>
  </si>
  <si>
    <t>Nguyen</t>
  </si>
  <si>
    <t>Paulsen</t>
  </si>
  <si>
    <t>Phoenix</t>
  </si>
  <si>
    <t>Saenz</t>
  </si>
  <si>
    <t>Thomas</t>
  </si>
  <si>
    <t>Wackowski</t>
  </si>
  <si>
    <t>Harris</t>
  </si>
  <si>
    <t>Moses</t>
  </si>
  <si>
    <t>Ringus</t>
  </si>
  <si>
    <t>Vogel</t>
  </si>
  <si>
    <t>Calder</t>
  </si>
  <si>
    <t>Dadgar-Dehkordi</t>
  </si>
  <si>
    <t>Norris</t>
  </si>
  <si>
    <t>Stafford</t>
  </si>
  <si>
    <t>Roberts</t>
  </si>
  <si>
    <t>Aggarwal</t>
  </si>
  <si>
    <t>Albrecht</t>
  </si>
  <si>
    <t>Algan</t>
  </si>
  <si>
    <t>Aliason</t>
  </si>
  <si>
    <t>Alleman</t>
  </si>
  <si>
    <t>Arnold</t>
  </si>
  <si>
    <t>Baird</t>
  </si>
  <si>
    <t>Bane</t>
  </si>
  <si>
    <t>Baranano</t>
  </si>
  <si>
    <t>Barbosa-Hernandez</t>
  </si>
  <si>
    <t>Battiste</t>
  </si>
  <si>
    <t>Bedolla</t>
  </si>
  <si>
    <t>Bender</t>
  </si>
  <si>
    <t>Bharucha</t>
  </si>
  <si>
    <t>Biggs</t>
  </si>
  <si>
    <t>Blebea</t>
  </si>
  <si>
    <t>Boe</t>
  </si>
  <si>
    <t>Bohnstedt</t>
  </si>
  <si>
    <t>Bond</t>
  </si>
  <si>
    <t>Cannon</t>
  </si>
  <si>
    <t>Carter</t>
  </si>
  <si>
    <t>Chetty</t>
  </si>
  <si>
    <t>Chong</t>
  </si>
  <si>
    <t>Cochran</t>
  </si>
  <si>
    <t>Conner</t>
  </si>
  <si>
    <t>Conrad</t>
  </si>
  <si>
    <t>Cordry</t>
  </si>
  <si>
    <t>Cornwell</t>
  </si>
  <si>
    <t>Davey</t>
  </si>
  <si>
    <t>De Sousa</t>
  </si>
  <si>
    <t>Deb</t>
  </si>
  <si>
    <t>Demiralp</t>
  </si>
  <si>
    <t>Drinkaus</t>
  </si>
  <si>
    <t>Dukes</t>
  </si>
  <si>
    <t>Edwards</t>
  </si>
  <si>
    <t>El Amm</t>
  </si>
  <si>
    <t>Elkaissi</t>
  </si>
  <si>
    <t>Elwood</t>
  </si>
  <si>
    <t>Erbar</t>
  </si>
  <si>
    <t>Ertl</t>
  </si>
  <si>
    <t>Fails</t>
  </si>
  <si>
    <t>Farrow</t>
  </si>
  <si>
    <t>Fitch</t>
  </si>
  <si>
    <t>Foote</t>
  </si>
  <si>
    <t>Fung</t>
  </si>
  <si>
    <t>Garg</t>
  </si>
  <si>
    <t>Garrison</t>
  </si>
  <si>
    <t>Gibson</t>
  </si>
  <si>
    <t>Gierman</t>
  </si>
  <si>
    <t>Gillies</t>
  </si>
  <si>
    <t>Gomes</t>
  </si>
  <si>
    <t>Gross</t>
  </si>
  <si>
    <t>Gunda</t>
  </si>
  <si>
    <t>Hakimi</t>
  </si>
  <si>
    <t>Hassell</t>
  </si>
  <si>
    <t>Havron</t>
  </si>
  <si>
    <t>Haywood</t>
  </si>
  <si>
    <t>Heimbach</t>
  </si>
  <si>
    <t>Herndon</t>
  </si>
  <si>
    <t>Herren</t>
  </si>
  <si>
    <t>Hiller</t>
  </si>
  <si>
    <t>Hinkle</t>
  </si>
  <si>
    <t>Hinojosa</t>
  </si>
  <si>
    <t>Hoover</t>
  </si>
  <si>
    <t>Huard</t>
  </si>
  <si>
    <t>Hulin</t>
  </si>
  <si>
    <t>Husain</t>
  </si>
  <si>
    <t>Kammerlocher</t>
  </si>
  <si>
    <t>Kernes</t>
  </si>
  <si>
    <t>Kishimoto</t>
  </si>
  <si>
    <t>Kosik</t>
  </si>
  <si>
    <t>Krempl</t>
  </si>
  <si>
    <t>Lake</t>
  </si>
  <si>
    <t>Lambert</t>
  </si>
  <si>
    <t>Lamprich</t>
  </si>
  <si>
    <t>Lansinger</t>
  </si>
  <si>
    <t>Lawrence</t>
  </si>
  <si>
    <t>Lee</t>
  </si>
  <si>
    <t>Lees</t>
  </si>
  <si>
    <t>Lehman</t>
  </si>
  <si>
    <t>Leonard</t>
  </si>
  <si>
    <t>Letton</t>
  </si>
  <si>
    <t>Lewis</t>
  </si>
  <si>
    <t>Madamangalam</t>
  </si>
  <si>
    <t>Maheshwari</t>
  </si>
  <si>
    <t>Major</t>
  </si>
  <si>
    <t>Malladi</t>
  </si>
  <si>
    <t>Mansour</t>
  </si>
  <si>
    <t>Mantor</t>
  </si>
  <si>
    <t>Maqbool</t>
  </si>
  <si>
    <t>Maqusi</t>
  </si>
  <si>
    <t>Martin</t>
  </si>
  <si>
    <t>Messiha</t>
  </si>
  <si>
    <t>Munson</t>
  </si>
  <si>
    <t>Murphree</t>
  </si>
  <si>
    <t>Nicolescu</t>
  </si>
  <si>
    <t>North</t>
  </si>
  <si>
    <t>Okereke</t>
  </si>
  <si>
    <t>Olander</t>
  </si>
  <si>
    <t>O'Mahony</t>
  </si>
  <si>
    <t>Ozcan</t>
  </si>
  <si>
    <t>Pascual</t>
  </si>
  <si>
    <t>Pasque</t>
  </si>
  <si>
    <t>Penaroza</t>
  </si>
  <si>
    <t>Peyton</t>
  </si>
  <si>
    <t>Pfenning</t>
  </si>
  <si>
    <t>Ponder</t>
  </si>
  <si>
    <t>Prabhu</t>
  </si>
  <si>
    <t>Pratt</t>
  </si>
  <si>
    <t>Puckett</t>
  </si>
  <si>
    <t>Puffinbarger</t>
  </si>
  <si>
    <t>Purcarin</t>
  </si>
  <si>
    <t>Rabb</t>
  </si>
  <si>
    <t>Raj</t>
  </si>
  <si>
    <t>Ramji</t>
  </si>
  <si>
    <t>Rao</t>
  </si>
  <si>
    <t>Ray</t>
  </si>
  <si>
    <t>Reust</t>
  </si>
  <si>
    <t>Reyna</t>
  </si>
  <si>
    <t>Saleem</t>
  </si>
  <si>
    <t>Sanclement</t>
  </si>
  <si>
    <t>Sawan</t>
  </si>
  <si>
    <t>Scifres</t>
  </si>
  <si>
    <t>Shah</t>
  </si>
  <si>
    <t>Stabinski</t>
  </si>
  <si>
    <t>Stefanich</t>
  </si>
  <si>
    <t>Stidham</t>
  </si>
  <si>
    <t>Sughrue</t>
  </si>
  <si>
    <t>Sullivan</t>
  </si>
  <si>
    <t>Teague</t>
  </si>
  <si>
    <t>Thai</t>
  </si>
  <si>
    <t>Thakral</t>
  </si>
  <si>
    <t>Tiller</t>
  </si>
  <si>
    <t>Tinker</t>
  </si>
  <si>
    <t>Tsai</t>
  </si>
  <si>
    <t>Tucker</t>
  </si>
  <si>
    <t>Vallurupalli</t>
  </si>
  <si>
    <t>Vandyck</t>
  </si>
  <si>
    <t>Vanlandingham</t>
  </si>
  <si>
    <t>Vasan</t>
  </si>
  <si>
    <t>Vaughn</t>
  </si>
  <si>
    <t>Vedamani</t>
  </si>
  <si>
    <t>Wagner</t>
  </si>
  <si>
    <t>Webb</t>
  </si>
  <si>
    <t>Windrix</t>
  </si>
  <si>
    <t>Wong</t>
  </si>
  <si>
    <t>Yaun</t>
  </si>
  <si>
    <t>Zhang</t>
  </si>
  <si>
    <t>Zhao</t>
  </si>
  <si>
    <t>Ma</t>
  </si>
  <si>
    <t>Sclabas</t>
  </si>
  <si>
    <t>Taubman</t>
  </si>
  <si>
    <t>Jansen</t>
  </si>
  <si>
    <t>Burger</t>
  </si>
  <si>
    <t>Cassidy</t>
  </si>
  <si>
    <t>Evans</t>
  </si>
  <si>
    <t>Farhood</t>
  </si>
  <si>
    <t>Fortes</t>
  </si>
  <si>
    <t>Gelczer</t>
  </si>
  <si>
    <t>Groves</t>
  </si>
  <si>
    <t>Hamilton</t>
  </si>
  <si>
    <t>Kirchhoff</t>
  </si>
  <si>
    <t>O'Dell</t>
  </si>
  <si>
    <t>Snowden</t>
  </si>
  <si>
    <t>Tjauw</t>
  </si>
  <si>
    <t>Vij</t>
  </si>
  <si>
    <t>Williamson</t>
  </si>
  <si>
    <t>Allen</t>
  </si>
  <si>
    <t>Barrett</t>
  </si>
  <si>
    <t>Carstens</t>
  </si>
  <si>
    <t>Clouser</t>
  </si>
  <si>
    <t>Godara</t>
  </si>
  <si>
    <t>Hartsell</t>
  </si>
  <si>
    <t>Hauger</t>
  </si>
  <si>
    <t>Jennings</t>
  </si>
  <si>
    <t>Kilpadikar</t>
  </si>
  <si>
    <t>Krieger</t>
  </si>
  <si>
    <t>Le</t>
  </si>
  <si>
    <t>Lyons</t>
  </si>
  <si>
    <t>Patel</t>
  </si>
  <si>
    <t>Sheffner</t>
  </si>
  <si>
    <t>Stafira</t>
  </si>
  <si>
    <t>Traino, Jr</t>
  </si>
  <si>
    <t>Truong</t>
  </si>
  <si>
    <t>Wiley</t>
  </si>
  <si>
    <t>Bachman</t>
  </si>
  <si>
    <t>Beasley</t>
  </si>
  <si>
    <t>Benton</t>
  </si>
  <si>
    <t>Brinkley</t>
  </si>
  <si>
    <t>Buchan</t>
  </si>
  <si>
    <t>Butcher</t>
  </si>
  <si>
    <t>Decker</t>
  </si>
  <si>
    <t>Friend</t>
  </si>
  <si>
    <t>Golbaba</t>
  </si>
  <si>
    <t>Hodge</t>
  </si>
  <si>
    <t>Iverson</t>
  </si>
  <si>
    <t>Jones</t>
  </si>
  <si>
    <t>Long</t>
  </si>
  <si>
    <t>Maciver</t>
  </si>
  <si>
    <t>Montgomery</t>
  </si>
  <si>
    <t>Nick</t>
  </si>
  <si>
    <t>Pentecost</t>
  </si>
  <si>
    <t>Siex</t>
  </si>
  <si>
    <t>Smarinsky</t>
  </si>
  <si>
    <t>Smart</t>
  </si>
  <si>
    <t>Stratton</t>
  </si>
  <si>
    <t>Terrell</t>
  </si>
  <si>
    <t>Walker</t>
  </si>
  <si>
    <t>Waller</t>
  </si>
  <si>
    <t>Watson</t>
  </si>
  <si>
    <t>Abramovitz</t>
  </si>
  <si>
    <t>Arant</t>
  </si>
  <si>
    <t>Beeson</t>
  </si>
  <si>
    <t>Black</t>
  </si>
  <si>
    <t>Bloom</t>
  </si>
  <si>
    <t>Bommasamudram</t>
  </si>
  <si>
    <t>Branch</t>
  </si>
  <si>
    <t>Bull</t>
  </si>
  <si>
    <t>Cain</t>
  </si>
  <si>
    <t>Carrico</t>
  </si>
  <si>
    <t>Cha</t>
  </si>
  <si>
    <t>Charles</t>
  </si>
  <si>
    <t>Collins</t>
  </si>
  <si>
    <t>Coye</t>
  </si>
  <si>
    <t>Crawford</t>
  </si>
  <si>
    <t>Crowder</t>
  </si>
  <si>
    <t>D'Alessandro</t>
  </si>
  <si>
    <t>Dull</t>
  </si>
  <si>
    <t>Eaton</t>
  </si>
  <si>
    <t>Farmer</t>
  </si>
  <si>
    <t>Fogli</t>
  </si>
  <si>
    <t>Fore</t>
  </si>
  <si>
    <t>Fouts</t>
  </si>
  <si>
    <t>Gilbert</t>
  </si>
  <si>
    <t>Graham</t>
  </si>
  <si>
    <t>Guy</t>
  </si>
  <si>
    <t>Halpin</t>
  </si>
  <si>
    <t>Han</t>
  </si>
  <si>
    <t>Harshman</t>
  </si>
  <si>
    <t>Holt</t>
  </si>
  <si>
    <t>Hsu</t>
  </si>
  <si>
    <t>Huddleston</t>
  </si>
  <si>
    <t>Hutto</t>
  </si>
  <si>
    <t>Jaskowiak</t>
  </si>
  <si>
    <t>Joni</t>
  </si>
  <si>
    <t>Kebert</t>
  </si>
  <si>
    <t>Keller</t>
  </si>
  <si>
    <t>Kendall</t>
  </si>
  <si>
    <t>Kennedy</t>
  </si>
  <si>
    <t>King</t>
  </si>
  <si>
    <t>Krisa</t>
  </si>
  <si>
    <t>Kuhn</t>
  </si>
  <si>
    <t>Kumar</t>
  </si>
  <si>
    <t>Kwon</t>
  </si>
  <si>
    <t>Lagaso</t>
  </si>
  <si>
    <t>Larson</t>
  </si>
  <si>
    <t>Markert</t>
  </si>
  <si>
    <t>Matloff</t>
  </si>
  <si>
    <t>Minor</t>
  </si>
  <si>
    <t>Morgan</t>
  </si>
  <si>
    <t>Newbrough</t>
  </si>
  <si>
    <t>Ngo</t>
  </si>
  <si>
    <t>O'Hara</t>
  </si>
  <si>
    <t>Olson</t>
  </si>
  <si>
    <t>Paddock</t>
  </si>
  <si>
    <t>Rapacki</t>
  </si>
  <si>
    <t>Rasmussen</t>
  </si>
  <si>
    <t>Rosenfeld</t>
  </si>
  <si>
    <t>Rylander</t>
  </si>
  <si>
    <t>Sarfraz</t>
  </si>
  <si>
    <t>Shepherd</t>
  </si>
  <si>
    <t>Stanton</t>
  </si>
  <si>
    <t>Stone</t>
  </si>
  <si>
    <t>Thompson</t>
  </si>
  <si>
    <t>Tramonte</t>
  </si>
  <si>
    <t>Trimble</t>
  </si>
  <si>
    <t>Vu</t>
  </si>
  <si>
    <t>Watson, Jr</t>
  </si>
  <si>
    <t>Wenger</t>
  </si>
  <si>
    <t>Wetz</t>
  </si>
  <si>
    <t>Wills</t>
  </si>
  <si>
    <t>Wingerter</t>
  </si>
  <si>
    <t>Workman</t>
  </si>
  <si>
    <t>Yeary</t>
  </si>
  <si>
    <t>Yount</t>
  </si>
  <si>
    <t>Zelkind</t>
  </si>
  <si>
    <t>Atherton</t>
  </si>
  <si>
    <t>Brotherton</t>
  </si>
  <si>
    <t>Hepner</t>
  </si>
  <si>
    <t>Ross</t>
  </si>
  <si>
    <t>Balbas</t>
  </si>
  <si>
    <t>Clements</t>
  </si>
  <si>
    <t>Drake</t>
  </si>
  <si>
    <t>Dumais</t>
  </si>
  <si>
    <t>Jabbour</t>
  </si>
  <si>
    <t>Lovelace</t>
  </si>
  <si>
    <t>Peterson</t>
  </si>
  <si>
    <t>Slater</t>
  </si>
  <si>
    <t>Stotler</t>
  </si>
  <si>
    <t>Baker</t>
  </si>
  <si>
    <t>Baldeck</t>
  </si>
  <si>
    <t>Chain</t>
  </si>
  <si>
    <t>Chonka</t>
  </si>
  <si>
    <t>Fitter</t>
  </si>
  <si>
    <t>Hayes</t>
  </si>
  <si>
    <t>Kozlowski</t>
  </si>
  <si>
    <t>Laughlin</t>
  </si>
  <si>
    <t>Lind</t>
  </si>
  <si>
    <t>Mocnik</t>
  </si>
  <si>
    <t>Morelli</t>
  </si>
  <si>
    <t>Moult</t>
  </si>
  <si>
    <t>Privat</t>
  </si>
  <si>
    <t>Schnitker</t>
  </si>
  <si>
    <t>Shaffer</t>
  </si>
  <si>
    <t>Stickney</t>
  </si>
  <si>
    <t>Archer</t>
  </si>
  <si>
    <t>Bare</t>
  </si>
  <si>
    <t>Barton</t>
  </si>
  <si>
    <t>Berry</t>
  </si>
  <si>
    <t>Bhat</t>
  </si>
  <si>
    <t>Ceesay</t>
  </si>
  <si>
    <t>Chekofsky</t>
  </si>
  <si>
    <t>Childs</t>
  </si>
  <si>
    <t>Cook</t>
  </si>
  <si>
    <t>Gursky</t>
  </si>
  <si>
    <t>Irvin</t>
  </si>
  <si>
    <t>Khan</t>
  </si>
  <si>
    <t>Kunkel</t>
  </si>
  <si>
    <t>Luessenhop</t>
  </si>
  <si>
    <t>Markman</t>
  </si>
  <si>
    <t>Mseti</t>
  </si>
  <si>
    <t>Pickvance</t>
  </si>
  <si>
    <t>Redmond</t>
  </si>
  <si>
    <t>Thukaram</t>
  </si>
  <si>
    <t>Weera</t>
  </si>
  <si>
    <t>James</t>
  </si>
  <si>
    <t>Michael</t>
  </si>
  <si>
    <t>Robert</t>
  </si>
  <si>
    <t>Gisele</t>
  </si>
  <si>
    <t>Joshua</t>
  </si>
  <si>
    <t>Kevin</t>
  </si>
  <si>
    <t>Rainer</t>
  </si>
  <si>
    <t>Jeff</t>
  </si>
  <si>
    <t>Clinton</t>
  </si>
  <si>
    <t>Reginald</t>
  </si>
  <si>
    <t>Matthew</t>
  </si>
  <si>
    <t>Carl</t>
  </si>
  <si>
    <t>Amy</t>
  </si>
  <si>
    <t>Rebecca</t>
  </si>
  <si>
    <t>Toby</t>
  </si>
  <si>
    <t>Nathan</t>
  </si>
  <si>
    <t>William</t>
  </si>
  <si>
    <t>Todd</t>
  </si>
  <si>
    <t>Debra</t>
  </si>
  <si>
    <t>Dennis</t>
  </si>
  <si>
    <t>Jeffrey</t>
  </si>
  <si>
    <t>Blake</t>
  </si>
  <si>
    <t>Casey</t>
  </si>
  <si>
    <t>Christopher</t>
  </si>
  <si>
    <t>Sarat</t>
  </si>
  <si>
    <t>Leigh</t>
  </si>
  <si>
    <t>Renae</t>
  </si>
  <si>
    <t>Eric</t>
  </si>
  <si>
    <t>Julie</t>
  </si>
  <si>
    <t>Randy</t>
  </si>
  <si>
    <t>Justin</t>
  </si>
  <si>
    <t>Kimberly</t>
  </si>
  <si>
    <t>Tess</t>
  </si>
  <si>
    <t>Lucas</t>
  </si>
  <si>
    <t>Amanda</t>
  </si>
  <si>
    <t>Dana</t>
  </si>
  <si>
    <t>Samantha</t>
  </si>
  <si>
    <t>Russell</t>
  </si>
  <si>
    <t>Loren</t>
  </si>
  <si>
    <t>Jerry</t>
  </si>
  <si>
    <t>Jesse</t>
  </si>
  <si>
    <t>Christy</t>
  </si>
  <si>
    <t>Emily</t>
  </si>
  <si>
    <t>Erik</t>
  </si>
  <si>
    <t>Billy</t>
  </si>
  <si>
    <t>Rachel</t>
  </si>
  <si>
    <t>Tyler</t>
  </si>
  <si>
    <t>Marc</t>
  </si>
  <si>
    <t>Brady</t>
  </si>
  <si>
    <t>Dillon</t>
  </si>
  <si>
    <t>David</t>
  </si>
  <si>
    <t>Edward</t>
  </si>
  <si>
    <t>Edwin</t>
  </si>
  <si>
    <t>John</t>
  </si>
  <si>
    <t>Stanley</t>
  </si>
  <si>
    <t>Steven</t>
  </si>
  <si>
    <t>Muhammad</t>
  </si>
  <si>
    <t>Brandon</t>
  </si>
  <si>
    <t>Tarek</t>
  </si>
  <si>
    <t>Gerald</t>
  </si>
  <si>
    <t>Bret</t>
  </si>
  <si>
    <t>Chad</t>
  </si>
  <si>
    <t>Travis</t>
  </si>
  <si>
    <t>Colby</t>
  </si>
  <si>
    <t>Brent</t>
  </si>
  <si>
    <t>Mary</t>
  </si>
  <si>
    <t>Susheel</t>
  </si>
  <si>
    <t>Agnel</t>
  </si>
  <si>
    <t>Brian</t>
  </si>
  <si>
    <t>Rajesh</t>
  </si>
  <si>
    <t>Mazen</t>
  </si>
  <si>
    <t>Benjamin</t>
  </si>
  <si>
    <t>Daniel</t>
  </si>
  <si>
    <t>Douglas</t>
  </si>
  <si>
    <t>Ryan</t>
  </si>
  <si>
    <t>Mark</t>
  </si>
  <si>
    <t>Aaron</t>
  </si>
  <si>
    <t>Jeremy</t>
  </si>
  <si>
    <t>Rodney</t>
  </si>
  <si>
    <t>Ravindar</t>
  </si>
  <si>
    <t>Frederick</t>
  </si>
  <si>
    <t>Harper</t>
  </si>
  <si>
    <t>Timothy</t>
  </si>
  <si>
    <t>Svein</t>
  </si>
  <si>
    <t>Brennon</t>
  </si>
  <si>
    <t>Jon</t>
  </si>
  <si>
    <t>Omar</t>
  </si>
  <si>
    <t>Lynn</t>
  </si>
  <si>
    <t>Trang</t>
  </si>
  <si>
    <t>Monica</t>
  </si>
  <si>
    <t>Tracy</t>
  </si>
  <si>
    <t>Yvan</t>
  </si>
  <si>
    <t>Vytautas</t>
  </si>
  <si>
    <t>R Bradley</t>
  </si>
  <si>
    <t>Azad</t>
  </si>
  <si>
    <t>Paul</t>
  </si>
  <si>
    <t>Ruchi</t>
  </si>
  <si>
    <t>Roxie</t>
  </si>
  <si>
    <t>Sheila</t>
  </si>
  <si>
    <t>Inger</t>
  </si>
  <si>
    <t>Anthony</t>
  </si>
  <si>
    <t>Samuel</t>
  </si>
  <si>
    <t>Barbara</t>
  </si>
  <si>
    <t>German</t>
  </si>
  <si>
    <t>Edgar</t>
  </si>
  <si>
    <t>Kersi</t>
  </si>
  <si>
    <t>Judy</t>
  </si>
  <si>
    <t>Bradley</t>
  </si>
  <si>
    <t>Ian</t>
  </si>
  <si>
    <t>Estibaliz</t>
  </si>
  <si>
    <t>Trinitia</t>
  </si>
  <si>
    <t>Pramod</t>
  </si>
  <si>
    <t>Keri</t>
  </si>
  <si>
    <t>Vincel</t>
  </si>
  <si>
    <t>Joseph</t>
  </si>
  <si>
    <t>Eduardo</t>
  </si>
  <si>
    <t>Subrato</t>
  </si>
  <si>
    <t>Gozde</t>
  </si>
  <si>
    <t>Susan</t>
  </si>
  <si>
    <t>Christian</t>
  </si>
  <si>
    <t>Mahmoud</t>
  </si>
  <si>
    <t>Robin</t>
  </si>
  <si>
    <t>Jane</t>
  </si>
  <si>
    <t>Andrew</t>
  </si>
  <si>
    <t>Kar-Ming</t>
  </si>
  <si>
    <t>Ankur</t>
  </si>
  <si>
    <t>Virginia</t>
  </si>
  <si>
    <t>Elizabeth</t>
  </si>
  <si>
    <t>Marcos</t>
  </si>
  <si>
    <t>Naina</t>
  </si>
  <si>
    <t>Divya</t>
  </si>
  <si>
    <t>Andrea</t>
  </si>
  <si>
    <t>Betty</t>
  </si>
  <si>
    <t>Stephen</t>
  </si>
  <si>
    <t>Cherie</t>
  </si>
  <si>
    <t>Jay</t>
  </si>
  <si>
    <t>Jennifer</t>
  </si>
  <si>
    <t>Sanam</t>
  </si>
  <si>
    <t>Wayne</t>
  </si>
  <si>
    <t>Greg</t>
  </si>
  <si>
    <t>Jack</t>
  </si>
  <si>
    <t>Yuri</t>
  </si>
  <si>
    <t>Jason</t>
  </si>
  <si>
    <t>Joe</t>
  </si>
  <si>
    <t>Abhinava</t>
  </si>
  <si>
    <t>Parul</t>
  </si>
  <si>
    <t>Praveen</t>
  </si>
  <si>
    <t>Satya</t>
  </si>
  <si>
    <t>Badie</t>
  </si>
  <si>
    <t>Philip</t>
  </si>
  <si>
    <t>Feroz</t>
  </si>
  <si>
    <t>Suhair</t>
  </si>
  <si>
    <t>Natalie</t>
  </si>
  <si>
    <t>Ahdy</t>
  </si>
  <si>
    <t>Anne</t>
  </si>
  <si>
    <t>Allison</t>
  </si>
  <si>
    <t>Dan</t>
  </si>
  <si>
    <t>Teodora</t>
  </si>
  <si>
    <t>Evangelyn</t>
  </si>
  <si>
    <t>Gavin</t>
  </si>
  <si>
    <t>Mehmet</t>
  </si>
  <si>
    <t>Franchette</t>
  </si>
  <si>
    <t>Shyla</t>
  </si>
  <si>
    <t>Marvin</t>
  </si>
  <si>
    <t>Melissa</t>
  </si>
  <si>
    <t>Michelle</t>
  </si>
  <si>
    <t>Sandeep</t>
  </si>
  <si>
    <t>Kimball</t>
  </si>
  <si>
    <t>Nikola</t>
  </si>
  <si>
    <t>Gabriela</t>
  </si>
  <si>
    <t>Tilak</t>
  </si>
  <si>
    <t>Faridali</t>
  </si>
  <si>
    <t>Vaidy</t>
  </si>
  <si>
    <t>Bappaditya</t>
  </si>
  <si>
    <t>Daryl</t>
  </si>
  <si>
    <t>Tania</t>
  </si>
  <si>
    <t>Pamela</t>
  </si>
  <si>
    <t>Zachary</t>
  </si>
  <si>
    <t>Shadi</t>
  </si>
  <si>
    <t>Jose</t>
  </si>
  <si>
    <t>Kamal</t>
  </si>
  <si>
    <t>Tanmay</t>
  </si>
  <si>
    <t>Jacqueline</t>
  </si>
  <si>
    <t>Jordan</t>
  </si>
  <si>
    <t>Lyle</t>
  </si>
  <si>
    <t>Anna</t>
  </si>
  <si>
    <t>Theresa</t>
  </si>
  <si>
    <t>Rishi</t>
  </si>
  <si>
    <t>Phebe</t>
  </si>
  <si>
    <t>Santaram</t>
  </si>
  <si>
    <t>Kofi</t>
  </si>
  <si>
    <t>Nilesh</t>
  </si>
  <si>
    <t>Shawn</t>
  </si>
  <si>
    <t>Kenneth</t>
  </si>
  <si>
    <t>Roy</t>
  </si>
  <si>
    <t>Lichao</t>
  </si>
  <si>
    <t>Harry</t>
  </si>
  <si>
    <t>Guido</t>
  </si>
  <si>
    <t>Jeremiah</t>
  </si>
  <si>
    <t>Francis</t>
  </si>
  <si>
    <t>Vincent</t>
  </si>
  <si>
    <t>Manuel</t>
  </si>
  <si>
    <t>Murray</t>
  </si>
  <si>
    <t>Kerri</t>
  </si>
  <si>
    <t>Jimmy</t>
  </si>
  <si>
    <t>Richard</t>
  </si>
  <si>
    <t>Georgianne</t>
  </si>
  <si>
    <t>Iwan</t>
  </si>
  <si>
    <t>Vikas</t>
  </si>
  <si>
    <t>Tate</t>
  </si>
  <si>
    <t>Penni</t>
  </si>
  <si>
    <t>Suchitra</t>
  </si>
  <si>
    <t>Herbert</t>
  </si>
  <si>
    <t>Kim</t>
  </si>
  <si>
    <t>Anil</t>
  </si>
  <si>
    <t>Ronald</t>
  </si>
  <si>
    <t>Van</t>
  </si>
  <si>
    <t>Laura</t>
  </si>
  <si>
    <t>George</t>
  </si>
  <si>
    <t>Harish</t>
  </si>
  <si>
    <t>W</t>
  </si>
  <si>
    <t>Nhan</t>
  </si>
  <si>
    <t>Sean</t>
  </si>
  <si>
    <t>Megan</t>
  </si>
  <si>
    <t>Jonathan</t>
  </si>
  <si>
    <t>Babak</t>
  </si>
  <si>
    <t>Nicole</t>
  </si>
  <si>
    <t>Jamey</t>
  </si>
  <si>
    <t>Collette</t>
  </si>
  <si>
    <t>Donald</t>
  </si>
  <si>
    <t>Jewel</t>
  </si>
  <si>
    <t>Diane</t>
  </si>
  <si>
    <t>Neal</t>
  </si>
  <si>
    <t>Harold</t>
  </si>
  <si>
    <t>Brad</t>
  </si>
  <si>
    <t>Joel</t>
  </si>
  <si>
    <t>Brett</t>
  </si>
  <si>
    <t>Steffan</t>
  </si>
  <si>
    <t>Deborah</t>
  </si>
  <si>
    <t>Pavankumar</t>
  </si>
  <si>
    <t>Mindi</t>
  </si>
  <si>
    <t>Heather</t>
  </si>
  <si>
    <t>Madison</t>
  </si>
  <si>
    <t>Kristoffer</t>
  </si>
  <si>
    <t>F C</t>
  </si>
  <si>
    <t>Frank</t>
  </si>
  <si>
    <t>Holly</t>
  </si>
  <si>
    <t>Hurlis</t>
  </si>
  <si>
    <t>Patrick</t>
  </si>
  <si>
    <t>Tamara</t>
  </si>
  <si>
    <t>Carol</t>
  </si>
  <si>
    <t>Gery</t>
  </si>
  <si>
    <t>Carmack</t>
  </si>
  <si>
    <t>Cory</t>
  </si>
  <si>
    <t>Shon</t>
  </si>
  <si>
    <t>Lindsey</t>
  </si>
  <si>
    <t>Peggy</t>
  </si>
  <si>
    <t>Gajal</t>
  </si>
  <si>
    <t>Julia</t>
  </si>
  <si>
    <t>Jill</t>
  </si>
  <si>
    <t>Luke</t>
  </si>
  <si>
    <t>Shawna</t>
  </si>
  <si>
    <t>Loc</t>
  </si>
  <si>
    <t>Garret</t>
  </si>
  <si>
    <t>Tanyanika</t>
  </si>
  <si>
    <t>Allan</t>
  </si>
  <si>
    <t>Asif</t>
  </si>
  <si>
    <t>Audrey</t>
  </si>
  <si>
    <t>Ruth</t>
  </si>
  <si>
    <t>Vallory</t>
  </si>
  <si>
    <t>R Colin</t>
  </si>
  <si>
    <t>Nancy</t>
  </si>
  <si>
    <t>Kristin</t>
  </si>
  <si>
    <t>Victoria</t>
  </si>
  <si>
    <t>Kristy</t>
  </si>
  <si>
    <t>Rocky</t>
  </si>
  <si>
    <t>Marchel</t>
  </si>
  <si>
    <t>Jules</t>
  </si>
  <si>
    <t>Antoine</t>
  </si>
  <si>
    <t>Wesley</t>
  </si>
  <si>
    <t>Vicki</t>
  </si>
  <si>
    <t>Lisa</t>
  </si>
  <si>
    <t>Cordell</t>
  </si>
  <si>
    <t>Randall</t>
  </si>
  <si>
    <t>Roger</t>
  </si>
  <si>
    <t>Ambarish</t>
  </si>
  <si>
    <t>Karamba</t>
  </si>
  <si>
    <t>Darwin</t>
  </si>
  <si>
    <t>Sharolyn</t>
  </si>
  <si>
    <t>Gregory</t>
  </si>
  <si>
    <t>Zeeshaan</t>
  </si>
  <si>
    <t>Chundru</t>
  </si>
  <si>
    <t>Bruce</t>
  </si>
  <si>
    <t>Peter</t>
  </si>
  <si>
    <t>Preston</t>
  </si>
  <si>
    <t>Clyde</t>
  </si>
  <si>
    <t>Larry</t>
  </si>
  <si>
    <t>Roopa</t>
  </si>
  <si>
    <t>MD</t>
  </si>
  <si>
    <t>DO</t>
  </si>
  <si>
    <t xml:space="preserve">TOTAL = </t>
  </si>
  <si>
    <t>AHS Oklahoma Physician Group, LLC</t>
  </si>
  <si>
    <t>Care Communications LLC</t>
  </si>
  <si>
    <t>Business Affiliation</t>
  </si>
  <si>
    <t>McKeown</t>
  </si>
  <si>
    <t>McIntosh</t>
  </si>
  <si>
    <t>McClintock</t>
  </si>
  <si>
    <t>McAllister</t>
  </si>
  <si>
    <t>McCoy</t>
  </si>
  <si>
    <t>McCalip</t>
  </si>
  <si>
    <t>Subtotal 2:</t>
  </si>
  <si>
    <t>Apr</t>
  </si>
  <si>
    <t>May</t>
  </si>
  <si>
    <t>Jun</t>
  </si>
  <si>
    <t>Jul</t>
  </si>
  <si>
    <t>Aug</t>
  </si>
  <si>
    <t>Sept</t>
  </si>
  <si>
    <t>Sep</t>
  </si>
  <si>
    <t>Neurological Surgery dba Neurosurgery Specialists*</t>
  </si>
  <si>
    <t>*Amount updated 5/12/2016</t>
  </si>
  <si>
    <t>Eligible Amount</t>
  </si>
  <si>
    <t>Provider Share, by installments</t>
  </si>
  <si>
    <t>Total to date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</si>
  <si>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 xml:space="preserve"> = Provider's allocated amount as % of the total monies disbursed to physicians ($1,823,867.65)</t>
    </r>
  </si>
  <si>
    <t>Emergency Medicine Physicians of Tulsa County</t>
  </si>
  <si>
    <t>Amount</t>
  </si>
  <si>
    <t>Percentage Share</t>
  </si>
  <si>
    <t>K Eric</t>
  </si>
  <si>
    <t>J Dustin</t>
  </si>
  <si>
    <t>PHYSICIANS - In Alphabetical Order - By Last Name, First Name</t>
  </si>
  <si>
    <t>(Updated 09/16/2016)</t>
  </si>
  <si>
    <r>
      <t>TOTAL AMOUNT DISTRIBUTED</t>
    </r>
    <r>
      <rPr>
        <b/>
        <sz val="12"/>
        <color theme="6" tint="-0.249977111117893"/>
        <rFont val="Arial"/>
        <family val="2"/>
      </rPr>
      <t xml:space="preserve"> = $10,539,143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</si>
</sst>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indexed="18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rgb="FF000000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indexed="18"/>
      <name val="Arial"/>
      <family val="2"/>
    </font>
    <font>
      <b/>
      <sz val="12"/>
      <color theme="6" tint="-0.249977111117893"/>
      <name val="Arial"/>
      <family val="2"/>
    </font>
    <font>
      <b/>
      <i/>
      <sz val="12"/>
      <color indexed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79998168889431442"/>
        <bgColor theme="0" tint="-0.14996795556505021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6" tint="0.79998168889431442"/>
        <bgColor rgb="FFC0C0C0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/>
    <xf numFmtId="0" fontId="0" fillId="0" borderId="0" xfId="0" applyAlignment="1">
      <alignment horizontal="left" indent="1"/>
    </xf>
    <xf numFmtId="0" fontId="5" fillId="0" borderId="1" xfId="0" applyFont="1" applyFill="1" applyBorder="1" applyAlignment="1" applyProtection="1">
      <alignment horizontal="left" vertical="center" wrapText="1" indent="1"/>
    </xf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4" fontId="0" fillId="0" borderId="0" xfId="0" applyNumberFormat="1" applyAlignment="1">
      <alignment horizontal="right" indent="1"/>
    </xf>
    <xf numFmtId="0" fontId="2" fillId="0" borderId="0" xfId="0" applyFont="1" applyFill="1" applyAlignment="1">
      <alignment wrapText="1"/>
    </xf>
    <xf numFmtId="10" fontId="0" fillId="0" borderId="0" xfId="0" applyNumberFormat="1"/>
    <xf numFmtId="43" fontId="0" fillId="0" borderId="0" xfId="0" applyNumberFormat="1" applyAlignment="1">
      <alignment horizontal="right"/>
    </xf>
    <xf numFmtId="0" fontId="0" fillId="0" borderId="0" xfId="0" applyFill="1"/>
    <xf numFmtId="0" fontId="13" fillId="3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/>
    </xf>
    <xf numFmtId="0" fontId="11" fillId="2" borderId="1" xfId="0" applyFont="1" applyFill="1" applyBorder="1" applyAlignment="1" applyProtection="1">
      <alignment horizontal="left" vertical="center" inden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wrapText="1"/>
    </xf>
    <xf numFmtId="0" fontId="0" fillId="0" borderId="0" xfId="0"/>
    <xf numFmtId="0" fontId="9" fillId="0" borderId="0" xfId="0" applyFont="1" applyAlignment="1">
      <alignment horizontal="left"/>
    </xf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vertical="center"/>
    </xf>
    <xf numFmtId="0" fontId="9" fillId="0" borderId="0" xfId="0" applyFont="1" applyAlignment="1">
      <alignment horizontal="left" indent="1"/>
    </xf>
    <xf numFmtId="0" fontId="0" fillId="0" borderId="0" xfId="0" applyFill="1" applyAlignment="1">
      <alignment horizontal="center"/>
    </xf>
    <xf numFmtId="0" fontId="5" fillId="5" borderId="1" xfId="0" applyFont="1" applyFill="1" applyBorder="1" applyAlignment="1" applyProtection="1">
      <alignment horizontal="center" vertical="center"/>
    </xf>
    <xf numFmtId="0" fontId="18" fillId="6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7" fillId="0" borderId="0" xfId="0" applyFont="1" applyFill="1"/>
    <xf numFmtId="0" fontId="0" fillId="0" borderId="0" xfId="0" applyFill="1" applyAlignment="1">
      <alignment horizontal="left" indent="1"/>
    </xf>
    <xf numFmtId="4" fontId="0" fillId="0" borderId="0" xfId="0" applyNumberFormat="1" applyFill="1" applyAlignment="1">
      <alignment horizontal="right" indent="1"/>
    </xf>
    <xf numFmtId="0" fontId="3" fillId="10" borderId="1" xfId="0" applyFont="1" applyFill="1" applyBorder="1" applyAlignment="1" applyProtection="1">
      <alignment horizontal="center" vertical="center" wrapText="1"/>
    </xf>
    <xf numFmtId="4" fontId="3" fillId="11" borderId="1" xfId="0" applyNumberFormat="1" applyFont="1" applyFill="1" applyBorder="1" applyAlignment="1" applyProtection="1">
      <alignment horizontal="center" vertical="center" wrapText="1"/>
    </xf>
    <xf numFmtId="4" fontId="3" fillId="11" borderId="5" xfId="0" applyNumberFormat="1" applyFont="1" applyFill="1" applyBorder="1" applyAlignment="1" applyProtection="1">
      <alignment horizontal="center" vertical="center" wrapText="1"/>
    </xf>
    <xf numFmtId="0" fontId="3" fillId="12" borderId="1" xfId="0" applyFont="1" applyFill="1" applyBorder="1" applyAlignment="1" applyProtection="1">
      <alignment horizontal="center" vertical="center" wrapText="1"/>
    </xf>
    <xf numFmtId="4" fontId="3" fillId="12" borderId="5" xfId="0" applyNumberFormat="1" applyFont="1" applyFill="1" applyBorder="1" applyAlignment="1" applyProtection="1">
      <alignment horizontal="center" vertical="center" wrapText="1"/>
    </xf>
    <xf numFmtId="4" fontId="3" fillId="12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indent="1"/>
    </xf>
    <xf numFmtId="0" fontId="3" fillId="13" borderId="1" xfId="0" applyFont="1" applyFill="1" applyBorder="1" applyAlignment="1" applyProtection="1">
      <alignment horizontal="center" vertical="center" wrapText="1"/>
    </xf>
    <xf numFmtId="49" fontId="3" fillId="13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3" fillId="1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5" fillId="7" borderId="1" xfId="0" applyFont="1" applyFill="1" applyBorder="1" applyAlignment="1" applyProtection="1">
      <alignment horizontal="center" vertical="center" wrapText="1"/>
    </xf>
    <xf numFmtId="10" fontId="12" fillId="0" borderId="1" xfId="0" applyNumberFormat="1" applyFont="1" applyBorder="1" applyAlignment="1"/>
    <xf numFmtId="0" fontId="5" fillId="7" borderId="1" xfId="0" applyFont="1" applyFill="1" applyBorder="1" applyAlignment="1" applyProtection="1">
      <alignment horizontal="left" vertical="center" wrapText="1" indent="1"/>
    </xf>
    <xf numFmtId="0" fontId="5" fillId="5" borderId="1" xfId="0" applyFont="1" applyFill="1" applyBorder="1" applyAlignment="1" applyProtection="1">
      <alignment horizontal="left" vertical="center" wrapText="1" indent="1"/>
    </xf>
    <xf numFmtId="0" fontId="5" fillId="6" borderId="1" xfId="0" applyFont="1" applyFill="1" applyBorder="1" applyAlignment="1" applyProtection="1">
      <alignment horizontal="left" vertical="center" wrapText="1" inden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165" fontId="5" fillId="10" borderId="3" xfId="1" applyNumberFormat="1" applyFont="1" applyFill="1" applyBorder="1" applyAlignment="1" applyProtection="1">
      <alignment horizontal="center" vertical="center" wrapText="1"/>
    </xf>
    <xf numFmtId="165" fontId="3" fillId="10" borderId="8" xfId="1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66" fontId="5" fillId="10" borderId="1" xfId="1" applyNumberFormat="1" applyFont="1" applyFill="1" applyBorder="1" applyAlignment="1" applyProtection="1">
      <alignment horizontal="center" vertical="center" wrapText="1"/>
    </xf>
    <xf numFmtId="166" fontId="5" fillId="10" borderId="2" xfId="1" applyNumberFormat="1" applyFont="1" applyFill="1" applyBorder="1" applyAlignment="1" applyProtection="1">
      <alignment horizontal="center" vertical="center" wrapText="1"/>
    </xf>
    <xf numFmtId="166" fontId="12" fillId="9" borderId="8" xfId="0" applyNumberFormat="1" applyFont="1" applyFill="1" applyBorder="1" applyAlignment="1">
      <alignment vertical="center"/>
    </xf>
    <xf numFmtId="0" fontId="5" fillId="7" borderId="3" xfId="0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166" fontId="5" fillId="7" borderId="3" xfId="1" applyNumberFormat="1" applyFont="1" applyFill="1" applyBorder="1" applyAlignment="1" applyProtection="1">
      <alignment horizontal="center" vertical="center" wrapText="1"/>
    </xf>
    <xf numFmtId="166" fontId="5" fillId="7" borderId="1" xfId="1" applyNumberFormat="1" applyFont="1" applyFill="1" applyBorder="1" applyAlignment="1" applyProtection="1">
      <alignment horizontal="center" vertical="center" wrapText="1"/>
    </xf>
    <xf numFmtId="166" fontId="5" fillId="7" borderId="2" xfId="1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10" fontId="14" fillId="3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166" fontId="12" fillId="9" borderId="8" xfId="0" applyNumberFormat="1" applyFont="1" applyFill="1" applyBorder="1" applyAlignment="1">
      <alignment vertical="center" wrapText="1"/>
    </xf>
    <xf numFmtId="10" fontId="20" fillId="0" borderId="2" xfId="0" applyNumberFormat="1" applyFont="1" applyBorder="1" applyAlignment="1"/>
    <xf numFmtId="10" fontId="5" fillId="6" borderId="1" xfId="0" applyNumberFormat="1" applyFont="1" applyFill="1" applyBorder="1" applyAlignment="1" applyProtection="1">
      <alignment vertical="center" wrapText="1"/>
    </xf>
    <xf numFmtId="10" fontId="21" fillId="6" borderId="1" xfId="0" applyNumberFormat="1" applyFont="1" applyFill="1" applyBorder="1" applyAlignment="1">
      <alignment wrapText="1"/>
    </xf>
    <xf numFmtId="166" fontId="3" fillId="7" borderId="8" xfId="1" applyNumberFormat="1" applyFont="1" applyFill="1" applyBorder="1" applyAlignment="1" applyProtection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 wrapText="1"/>
    </xf>
    <xf numFmtId="164" fontId="4" fillId="0" borderId="1" xfId="0" applyNumberFormat="1" applyFont="1" applyBorder="1" applyAlignment="1"/>
    <xf numFmtId="166" fontId="4" fillId="0" borderId="1" xfId="0" applyNumberFormat="1" applyFont="1" applyBorder="1" applyAlignment="1"/>
    <xf numFmtId="166" fontId="12" fillId="0" borderId="1" xfId="0" applyNumberFormat="1" applyFont="1" applyBorder="1" applyAlignment="1"/>
    <xf numFmtId="166" fontId="5" fillId="0" borderId="1" xfId="7" applyNumberFormat="1" applyFont="1" applyFill="1" applyBorder="1" applyAlignment="1" applyProtection="1">
      <alignment vertical="center" wrapText="1"/>
    </xf>
    <xf numFmtId="10" fontId="5" fillId="0" borderId="5" xfId="0" applyNumberFormat="1" applyFont="1" applyFill="1" applyBorder="1" applyAlignment="1" applyProtection="1">
      <alignment vertical="center" wrapText="1"/>
    </xf>
    <xf numFmtId="166" fontId="5" fillId="0" borderId="3" xfId="0" applyNumberFormat="1" applyFont="1" applyFill="1" applyBorder="1" applyAlignment="1" applyProtection="1">
      <alignment vertical="center" wrapText="1"/>
    </xf>
    <xf numFmtId="166" fontId="5" fillId="0" borderId="1" xfId="0" applyNumberFormat="1" applyFont="1" applyFill="1" applyBorder="1" applyAlignment="1" applyProtection="1">
      <alignment vertical="center" wrapText="1"/>
    </xf>
    <xf numFmtId="166" fontId="12" fillId="9" borderId="1" xfId="0" applyNumberFormat="1" applyFont="1" applyFill="1" applyBorder="1" applyAlignment="1">
      <alignment vertical="center" wrapText="1"/>
    </xf>
    <xf numFmtId="10" fontId="12" fillId="9" borderId="5" xfId="0" applyNumberFormat="1" applyFont="1" applyFill="1" applyBorder="1" applyAlignment="1">
      <alignment vertical="center"/>
    </xf>
    <xf numFmtId="166" fontId="12" fillId="9" borderId="3" xfId="0" applyNumberFormat="1" applyFont="1" applyFill="1" applyBorder="1" applyAlignment="1">
      <alignment vertical="center" wrapText="1"/>
    </xf>
    <xf numFmtId="166" fontId="3" fillId="9" borderId="3" xfId="0" applyNumberFormat="1" applyFont="1" applyFill="1" applyBorder="1" applyAlignment="1" applyProtection="1">
      <alignment vertical="center" wrapText="1"/>
    </xf>
    <xf numFmtId="166" fontId="12" fillId="9" borderId="3" xfId="7" applyNumberFormat="1" applyFont="1" applyFill="1" applyBorder="1" applyAlignment="1">
      <alignment vertical="center" wrapText="1"/>
    </xf>
    <xf numFmtId="44" fontId="5" fillId="6" borderId="1" xfId="1" applyNumberFormat="1" applyFont="1" applyFill="1" applyBorder="1" applyAlignment="1" applyProtection="1">
      <alignment vertical="center" wrapText="1"/>
    </xf>
    <xf numFmtId="44" fontId="9" fillId="6" borderId="1" xfId="0" applyNumberFormat="1" applyFont="1" applyFill="1" applyBorder="1" applyAlignment="1">
      <alignment wrapText="1"/>
    </xf>
    <xf numFmtId="44" fontId="9" fillId="6" borderId="1" xfId="0" applyNumberFormat="1" applyFont="1" applyFill="1" applyBorder="1" applyAlignment="1"/>
    <xf numFmtId="166" fontId="5" fillId="5" borderId="1" xfId="1" applyNumberFormat="1" applyFont="1" applyFill="1" applyBorder="1" applyAlignment="1" applyProtection="1">
      <alignment vertical="center" wrapText="1"/>
    </xf>
    <xf numFmtId="10" fontId="5" fillId="5" borderId="1" xfId="0" applyNumberFormat="1" applyFont="1" applyFill="1" applyBorder="1" applyAlignment="1" applyProtection="1">
      <alignment vertical="center" wrapText="1"/>
    </xf>
    <xf numFmtId="44" fontId="9" fillId="8" borderId="1" xfId="0" applyNumberFormat="1" applyFont="1" applyFill="1" applyBorder="1" applyAlignment="1">
      <alignment wrapText="1"/>
    </xf>
    <xf numFmtId="10" fontId="9" fillId="8" borderId="2" xfId="0" applyNumberFormat="1" applyFont="1" applyFill="1" applyBorder="1" applyAlignment="1"/>
    <xf numFmtId="44" fontId="12" fillId="0" borderId="1" xfId="0" applyNumberFormat="1" applyFont="1" applyBorder="1" applyAlignment="1">
      <alignment wrapText="1"/>
    </xf>
    <xf numFmtId="44" fontId="12" fillId="0" borderId="1" xfId="1" applyFont="1" applyBorder="1" applyAlignment="1">
      <alignment wrapText="1"/>
    </xf>
    <xf numFmtId="44" fontId="16" fillId="0" borderId="1" xfId="0" applyNumberFormat="1" applyFont="1" applyFill="1" applyBorder="1" applyAlignment="1" applyProtection="1">
      <alignment wrapText="1"/>
    </xf>
    <xf numFmtId="44" fontId="5" fillId="7" borderId="1" xfId="1" applyFont="1" applyFill="1" applyBorder="1" applyAlignment="1" applyProtection="1">
      <alignment vertical="center" wrapText="1"/>
    </xf>
    <xf numFmtId="10" fontId="5" fillId="7" borderId="1" xfId="0" applyNumberFormat="1" applyFont="1" applyFill="1" applyBorder="1" applyAlignment="1" applyProtection="1">
      <alignment vertical="center" wrapText="1"/>
    </xf>
    <xf numFmtId="44" fontId="3" fillId="0" borderId="1" xfId="0" applyNumberFormat="1" applyFont="1" applyFill="1" applyBorder="1" applyAlignment="1" applyProtection="1">
      <alignment vertical="center" wrapText="1"/>
    </xf>
    <xf numFmtId="10" fontId="3" fillId="0" borderId="1" xfId="0" applyNumberFormat="1" applyFont="1" applyFill="1" applyBorder="1" applyAlignment="1" applyProtection="1">
      <alignment vertical="center" wrapText="1"/>
    </xf>
    <xf numFmtId="44" fontId="3" fillId="0" borderId="1" xfId="0" applyNumberFormat="1" applyFont="1" applyFill="1" applyBorder="1" applyAlignment="1" applyProtection="1">
      <alignment wrapText="1"/>
    </xf>
    <xf numFmtId="10" fontId="20" fillId="0" borderId="1" xfId="0" applyNumberFormat="1" applyFont="1" applyBorder="1" applyAlignment="1"/>
    <xf numFmtId="10" fontId="4" fillId="2" borderId="1" xfId="0" applyNumberFormat="1" applyFont="1" applyFill="1" applyBorder="1" applyAlignment="1"/>
    <xf numFmtId="44" fontId="11" fillId="2" borderId="1" xfId="0" applyNumberFormat="1" applyFont="1" applyFill="1" applyBorder="1" applyAlignment="1" applyProtection="1">
      <alignment vertical="center" wrapText="1"/>
    </xf>
    <xf numFmtId="44" fontId="11" fillId="2" borderId="1" xfId="0" applyNumberFormat="1" applyFont="1" applyFill="1" applyBorder="1" applyAlignment="1" applyProtection="1">
      <alignment wrapText="1"/>
    </xf>
    <xf numFmtId="0" fontId="4" fillId="0" borderId="1" xfId="0" applyFont="1" applyBorder="1" applyAlignment="1">
      <alignment horizontal="center"/>
    </xf>
    <xf numFmtId="2" fontId="5" fillId="10" borderId="1" xfId="0" applyNumberFormat="1" applyFont="1" applyFill="1" applyBorder="1" applyAlignment="1" applyProtection="1">
      <alignment horizontal="center" vertical="center" wrapText="1"/>
    </xf>
    <xf numFmtId="4" fontId="3" fillId="10" borderId="8" xfId="0" applyNumberFormat="1" applyFont="1" applyFill="1" applyBorder="1" applyAlignment="1" applyProtection="1">
      <alignment horizontal="center" vertical="center" wrapText="1"/>
    </xf>
    <xf numFmtId="44" fontId="3" fillId="9" borderId="1" xfId="0" applyNumberFormat="1" applyFont="1" applyFill="1" applyBorder="1" applyAlignment="1" applyProtection="1">
      <alignment vertical="center" wrapText="1"/>
    </xf>
    <xf numFmtId="44" fontId="3" fillId="9" borderId="2" xfId="0" applyNumberFormat="1" applyFont="1" applyFill="1" applyBorder="1" applyAlignment="1" applyProtection="1">
      <alignment vertical="center" wrapText="1"/>
    </xf>
    <xf numFmtId="44" fontId="12" fillId="9" borderId="1" xfId="0" applyNumberFormat="1" applyFont="1" applyFill="1" applyBorder="1" applyAlignment="1">
      <alignment vertical="center" wrapText="1"/>
    </xf>
    <xf numFmtId="44" fontId="12" fillId="9" borderId="2" xfId="0" applyNumberFormat="1" applyFont="1" applyFill="1" applyBorder="1" applyAlignment="1">
      <alignment vertical="center" wrapText="1"/>
    </xf>
    <xf numFmtId="44" fontId="5" fillId="0" borderId="1" xfId="0" applyNumberFormat="1" applyFont="1" applyFill="1" applyBorder="1" applyAlignment="1" applyProtection="1">
      <alignment horizontal="right" vertical="center" wrapText="1"/>
    </xf>
    <xf numFmtId="166" fontId="12" fillId="0" borderId="8" xfId="0" applyNumberFormat="1" applyFont="1" applyBorder="1" applyAlignment="1"/>
    <xf numFmtId="2" fontId="3" fillId="10" borderId="8" xfId="0" applyNumberFormat="1" applyFont="1" applyFill="1" applyBorder="1" applyAlignment="1" applyProtection="1">
      <alignment horizontal="center" vertical="center" wrapText="1"/>
    </xf>
    <xf numFmtId="2" fontId="5" fillId="10" borderId="3" xfId="0" applyNumberFormat="1" applyFont="1" applyFill="1" applyBorder="1" applyAlignment="1" applyProtection="1">
      <alignment horizontal="center" vertical="center" wrapText="1"/>
    </xf>
    <xf numFmtId="2" fontId="5" fillId="12" borderId="3" xfId="0" applyNumberFormat="1" applyFont="1" applyFill="1" applyBorder="1" applyAlignment="1" applyProtection="1">
      <alignment horizontal="center" vertical="center" wrapText="1"/>
    </xf>
    <xf numFmtId="2" fontId="5" fillId="12" borderId="1" xfId="0" applyNumberFormat="1" applyFont="1" applyFill="1" applyBorder="1" applyAlignment="1" applyProtection="1">
      <alignment horizontal="center" vertical="center" wrapText="1"/>
    </xf>
    <xf numFmtId="2" fontId="3" fillId="12" borderId="8" xfId="0" applyNumberFormat="1" applyFont="1" applyFill="1" applyBorder="1" applyAlignment="1" applyProtection="1">
      <alignment horizontal="center" vertical="center" wrapText="1"/>
    </xf>
    <xf numFmtId="44" fontId="5" fillId="0" borderId="3" xfId="0" applyNumberFormat="1" applyFont="1" applyFill="1" applyBorder="1" applyAlignment="1" applyProtection="1">
      <alignment vertical="center" wrapText="1"/>
    </xf>
    <xf numFmtId="44" fontId="5" fillId="0" borderId="1" xfId="0" applyNumberFormat="1" applyFont="1" applyFill="1" applyBorder="1" applyAlignment="1" applyProtection="1">
      <alignment vertical="center" wrapText="1"/>
    </xf>
    <xf numFmtId="44" fontId="12" fillId="9" borderId="3" xfId="0" applyNumberFormat="1" applyFont="1" applyFill="1" applyBorder="1" applyAlignment="1">
      <alignment vertical="center" wrapText="1"/>
    </xf>
    <xf numFmtId="44" fontId="12" fillId="9" borderId="15" xfId="0" applyNumberFormat="1" applyFont="1" applyFill="1" applyBorder="1" applyAlignment="1">
      <alignment vertical="center" wrapText="1"/>
    </xf>
    <xf numFmtId="44" fontId="12" fillId="9" borderId="8" xfId="0" applyNumberFormat="1" applyFont="1" applyFill="1" applyBorder="1" applyAlignment="1">
      <alignment vertical="center" wrapText="1"/>
    </xf>
    <xf numFmtId="44" fontId="12" fillId="0" borderId="8" xfId="0" applyNumberFormat="1" applyFont="1" applyBorder="1" applyAlignment="1"/>
    <xf numFmtId="44" fontId="12" fillId="0" borderId="8" xfId="0" applyNumberFormat="1" applyFont="1" applyBorder="1" applyAlignment="1">
      <alignment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164" fontId="4" fillId="0" borderId="1" xfId="0" applyNumberFormat="1" applyFont="1" applyBorder="1" applyAlignment="1">
      <alignment vertical="center"/>
    </xf>
    <xf numFmtId="2" fontId="16" fillId="4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right"/>
    </xf>
    <xf numFmtId="0" fontId="9" fillId="3" borderId="1" xfId="0" applyFont="1" applyFill="1" applyBorder="1" applyAlignment="1">
      <alignment horizont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10" fontId="12" fillId="3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 textRotation="90" wrapText="1"/>
    </xf>
    <xf numFmtId="0" fontId="22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0" fillId="8" borderId="1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 applyProtection="1">
      <alignment horizontal="center" vertical="center" wrapText="1"/>
    </xf>
    <xf numFmtId="4" fontId="3" fillId="10" borderId="1" xfId="0" applyNumberFormat="1" applyFont="1" applyFill="1" applyBorder="1" applyAlignment="1" applyProtection="1">
      <alignment horizontal="center" vertical="center" wrapText="1"/>
    </xf>
    <xf numFmtId="4" fontId="3" fillId="10" borderId="2" xfId="0" applyNumberFormat="1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/>
    </xf>
    <xf numFmtId="0" fontId="24" fillId="0" borderId="0" xfId="0" applyFont="1" applyFill="1" applyAlignment="1">
      <alignment horizontal="center" vertical="center" wrapText="1"/>
    </xf>
    <xf numFmtId="0" fontId="12" fillId="9" borderId="1" xfId="0" applyFont="1" applyFill="1" applyBorder="1" applyAlignment="1">
      <alignment horizontal="right" vertical="center"/>
    </xf>
    <xf numFmtId="165" fontId="5" fillId="5" borderId="7" xfId="0" applyNumberFormat="1" applyFont="1" applyFill="1" applyBorder="1" applyAlignment="1" applyProtection="1">
      <alignment horizontal="center" vertical="center" wrapText="1"/>
    </xf>
    <xf numFmtId="165" fontId="5" fillId="5" borderId="4" xfId="0" applyNumberFormat="1" applyFont="1" applyFill="1" applyBorder="1" applyAlignment="1" applyProtection="1">
      <alignment horizontal="center" vertical="center" wrapText="1"/>
    </xf>
    <xf numFmtId="4" fontId="3" fillId="10" borderId="9" xfId="0" applyNumberFormat="1" applyFont="1" applyFill="1" applyBorder="1" applyAlignment="1" applyProtection="1">
      <alignment horizontal="center" vertical="center" wrapText="1"/>
    </xf>
    <xf numFmtId="4" fontId="3" fillId="10" borderId="10" xfId="0" applyNumberFormat="1" applyFont="1" applyFill="1" applyBorder="1" applyAlignment="1" applyProtection="1">
      <alignment horizontal="center" vertical="center" wrapText="1"/>
    </xf>
    <xf numFmtId="4" fontId="3" fillId="10" borderId="11" xfId="0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right" vertical="center" indent="2"/>
    </xf>
    <xf numFmtId="0" fontId="3" fillId="5" borderId="4" xfId="0" applyFont="1" applyFill="1" applyBorder="1" applyAlignment="1" applyProtection="1">
      <alignment horizontal="right" vertical="center" indent="2"/>
    </xf>
    <xf numFmtId="0" fontId="3" fillId="5" borderId="6" xfId="0" applyFont="1" applyFill="1" applyBorder="1" applyAlignment="1" applyProtection="1">
      <alignment horizontal="right" vertical="center" indent="2"/>
    </xf>
    <xf numFmtId="0" fontId="3" fillId="10" borderId="2" xfId="0" applyFont="1" applyFill="1" applyBorder="1" applyAlignment="1" applyProtection="1">
      <alignment horizontal="right" vertical="center" indent="2"/>
    </xf>
    <xf numFmtId="0" fontId="3" fillId="10" borderId="4" xfId="0" applyFont="1" applyFill="1" applyBorder="1" applyAlignment="1" applyProtection="1">
      <alignment horizontal="right" vertical="center" indent="2"/>
    </xf>
    <xf numFmtId="0" fontId="3" fillId="10" borderId="6" xfId="0" applyFont="1" applyFill="1" applyBorder="1" applyAlignment="1" applyProtection="1">
      <alignment horizontal="right" vertical="center" indent="2"/>
    </xf>
    <xf numFmtId="4" fontId="3" fillId="12" borderId="3" xfId="0" applyNumberFormat="1" applyFont="1" applyFill="1" applyBorder="1" applyAlignment="1" applyProtection="1">
      <alignment horizontal="center" vertical="center" wrapText="1"/>
    </xf>
    <xf numFmtId="4" fontId="3" fillId="12" borderId="1" xfId="0" applyNumberFormat="1" applyFont="1" applyFill="1" applyBorder="1" applyAlignment="1" applyProtection="1">
      <alignment horizontal="center" vertical="center" wrapText="1"/>
    </xf>
    <xf numFmtId="4" fontId="3" fillId="12" borderId="13" xfId="0" applyNumberFormat="1" applyFont="1" applyFill="1" applyBorder="1" applyAlignment="1" applyProtection="1">
      <alignment horizontal="center" vertical="center" wrapText="1"/>
    </xf>
    <xf numFmtId="0" fontId="3" fillId="12" borderId="1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right" vertical="center" indent="2"/>
    </xf>
    <xf numFmtId="0" fontId="3" fillId="7" borderId="4" xfId="0" applyFont="1" applyFill="1" applyBorder="1" applyAlignment="1" applyProtection="1">
      <alignment horizontal="right" vertical="center" indent="2"/>
    </xf>
    <xf numFmtId="0" fontId="3" fillId="7" borderId="6" xfId="0" applyFont="1" applyFill="1" applyBorder="1" applyAlignment="1" applyProtection="1">
      <alignment horizontal="right" vertical="center" indent="2"/>
    </xf>
    <xf numFmtId="4" fontId="3" fillId="7" borderId="9" xfId="0" applyNumberFormat="1" applyFont="1" applyFill="1" applyBorder="1" applyAlignment="1" applyProtection="1">
      <alignment horizontal="center" vertical="center" wrapText="1"/>
    </xf>
    <xf numFmtId="4" fontId="3" fillId="7" borderId="10" xfId="0" applyNumberFormat="1" applyFont="1" applyFill="1" applyBorder="1" applyAlignment="1" applyProtection="1">
      <alignment horizontal="center" vertical="center" wrapText="1"/>
    </xf>
    <xf numFmtId="4" fontId="3" fillId="7" borderId="11" xfId="0" applyNumberFormat="1" applyFont="1" applyFill="1" applyBorder="1" applyAlignment="1" applyProtection="1">
      <alignment horizontal="center" vertical="center" wrapText="1"/>
    </xf>
    <xf numFmtId="0" fontId="3" fillId="12" borderId="2" xfId="0" applyFont="1" applyFill="1" applyBorder="1" applyAlignment="1" applyProtection="1">
      <alignment horizontal="right" vertical="center" indent="2"/>
    </xf>
    <xf numFmtId="0" fontId="3" fillId="12" borderId="4" xfId="0" applyFont="1" applyFill="1" applyBorder="1" applyAlignment="1" applyProtection="1">
      <alignment horizontal="right" vertical="center" indent="2"/>
    </xf>
    <xf numFmtId="0" fontId="3" fillId="12" borderId="6" xfId="0" applyFont="1" applyFill="1" applyBorder="1" applyAlignment="1" applyProtection="1">
      <alignment horizontal="right" vertical="center" indent="2"/>
    </xf>
    <xf numFmtId="165" fontId="5" fillId="7" borderId="7" xfId="0" applyNumberFormat="1" applyFont="1" applyFill="1" applyBorder="1" applyAlignment="1" applyProtection="1">
      <alignment horizontal="center" vertical="center" wrapText="1"/>
    </xf>
    <xf numFmtId="165" fontId="5" fillId="7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/>
    </xf>
    <xf numFmtId="43" fontId="3" fillId="13" borderId="1" xfId="0" applyNumberFormat="1" applyFont="1" applyFill="1" applyBorder="1" applyAlignment="1" applyProtection="1">
      <alignment horizontal="center" vertical="center"/>
    </xf>
    <xf numFmtId="0" fontId="3" fillId="13" borderId="1" xfId="0" applyFont="1" applyFill="1" applyBorder="1" applyAlignment="1" applyProtection="1">
      <alignment horizontal="center" vertical="center" wrapText="1"/>
    </xf>
    <xf numFmtId="44" fontId="5" fillId="0" borderId="2" xfId="0" applyNumberFormat="1" applyFont="1" applyFill="1" applyBorder="1" applyAlignment="1" applyProtection="1">
      <alignment vertical="center" wrapText="1"/>
    </xf>
    <xf numFmtId="44" fontId="19" fillId="6" borderId="1" xfId="1" applyNumberFormat="1" applyFont="1" applyFill="1" applyBorder="1" applyAlignment="1" applyProtection="1">
      <alignment vertical="center" wrapText="1"/>
    </xf>
    <xf numFmtId="44" fontId="19" fillId="5" borderId="1" xfId="1" applyNumberFormat="1" applyFont="1" applyFill="1" applyBorder="1" applyAlignment="1" applyProtection="1">
      <alignment vertical="center" wrapText="1"/>
    </xf>
    <xf numFmtId="44" fontId="19" fillId="7" borderId="1" xfId="1" applyFont="1" applyFill="1" applyBorder="1" applyAlignment="1" applyProtection="1">
      <alignment vertical="center" wrapText="1"/>
    </xf>
  </cellXfs>
  <cellStyles count="8">
    <cellStyle name="Comma" xfId="7" builtinId="3"/>
    <cellStyle name="Currency" xfId="1" builtinId="4"/>
    <cellStyle name="Currency 2" xfId="5"/>
    <cellStyle name="Normal" xfId="0" builtinId="0"/>
    <cellStyle name="Normal 2" xfId="2"/>
    <cellStyle name="Normal 3" xfId="3"/>
    <cellStyle name="Normal 4" xfId="4"/>
    <cellStyle name="Normal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Normal="100" workbookViewId="0">
      <selection activeCell="H25" sqref="H25"/>
    </sheetView>
  </sheetViews>
  <sheetFormatPr defaultRowHeight="15" x14ac:dyDescent="0.25"/>
  <cols>
    <col min="1" max="1" width="3.85546875" customWidth="1"/>
    <col min="2" max="2" width="42.7109375" customWidth="1"/>
    <col min="3" max="3" width="12.7109375" customWidth="1"/>
    <col min="4" max="4" width="15.7109375" customWidth="1"/>
    <col min="5" max="5" width="10.85546875" style="9" bestFit="1" customWidth="1"/>
    <col min="6" max="6" width="15.7109375" customWidth="1"/>
    <col min="7" max="7" width="7.7109375" customWidth="1"/>
  </cols>
  <sheetData>
    <row r="1" spans="1:7" s="20" customFormat="1" ht="15.75" customHeight="1" x14ac:dyDescent="0.25">
      <c r="A1" s="144" t="s">
        <v>40</v>
      </c>
      <c r="B1" s="144"/>
      <c r="C1" s="144"/>
      <c r="D1" s="144"/>
      <c r="E1" s="144"/>
      <c r="F1" s="144"/>
      <c r="G1" s="144"/>
    </row>
    <row r="2" spans="1:7" s="20" customFormat="1" ht="15.75" customHeight="1" x14ac:dyDescent="0.25">
      <c r="A2" s="144" t="s">
        <v>3</v>
      </c>
      <c r="B2" s="144"/>
      <c r="C2" s="144"/>
      <c r="D2" s="144"/>
      <c r="E2" s="144"/>
      <c r="F2" s="144"/>
      <c r="G2" s="144"/>
    </row>
    <row r="3" spans="1:7" s="11" customFormat="1" ht="15.75" customHeight="1" x14ac:dyDescent="0.25">
      <c r="A3" s="144" t="s">
        <v>41</v>
      </c>
      <c r="B3" s="144"/>
      <c r="C3" s="144"/>
      <c r="D3" s="144"/>
      <c r="E3" s="144"/>
      <c r="F3" s="144"/>
      <c r="G3" s="144"/>
    </row>
    <row r="4" spans="1:7" s="20" customFormat="1" ht="15.75" customHeight="1" x14ac:dyDescent="0.25">
      <c r="A4" s="144" t="s">
        <v>988</v>
      </c>
      <c r="B4" s="144"/>
      <c r="C4" s="144"/>
      <c r="D4" s="144"/>
      <c r="E4" s="144"/>
      <c r="F4" s="144"/>
      <c r="G4" s="144"/>
    </row>
    <row r="6" spans="1:7" ht="25.5" customHeight="1" x14ac:dyDescent="0.25">
      <c r="A6" s="12"/>
      <c r="B6" s="70" t="s">
        <v>4</v>
      </c>
      <c r="C6" s="70" t="s">
        <v>5</v>
      </c>
      <c r="D6" s="71" t="s">
        <v>11</v>
      </c>
      <c r="E6" s="72" t="s">
        <v>6</v>
      </c>
      <c r="F6" s="71" t="s">
        <v>12</v>
      </c>
      <c r="G6" s="143" t="s">
        <v>39</v>
      </c>
    </row>
    <row r="7" spans="1:7" x14ac:dyDescent="0.25">
      <c r="A7" s="147" t="s">
        <v>7</v>
      </c>
      <c r="B7" s="147"/>
      <c r="C7" s="147"/>
      <c r="D7" s="147"/>
      <c r="E7" s="147"/>
      <c r="F7" s="147"/>
      <c r="G7" s="143"/>
    </row>
    <row r="8" spans="1:7" ht="15" customHeight="1" x14ac:dyDescent="0.25">
      <c r="A8" s="13">
        <v>1</v>
      </c>
      <c r="B8" s="53" t="s">
        <v>75</v>
      </c>
      <c r="C8" s="29" t="s">
        <v>87</v>
      </c>
      <c r="D8" s="92">
        <v>294031.75</v>
      </c>
      <c r="E8" s="76">
        <v>1.31330027614718E-2</v>
      </c>
      <c r="F8" s="196">
        <v>138410.5904453049</v>
      </c>
      <c r="G8" s="143"/>
    </row>
    <row r="9" spans="1:7" ht="15" customHeight="1" x14ac:dyDescent="0.25">
      <c r="A9" s="13">
        <v>2</v>
      </c>
      <c r="B9" s="53" t="s">
        <v>83</v>
      </c>
      <c r="C9" s="29" t="s">
        <v>87</v>
      </c>
      <c r="D9" s="92">
        <v>183228.19</v>
      </c>
      <c r="E9" s="76">
        <v>8.1839336236629902E-3</v>
      </c>
      <c r="F9" s="196">
        <v>86251.644470790896</v>
      </c>
      <c r="G9" s="143"/>
    </row>
    <row r="10" spans="1:7" x14ac:dyDescent="0.25">
      <c r="A10" s="13">
        <v>3</v>
      </c>
      <c r="B10" s="53" t="s">
        <v>61</v>
      </c>
      <c r="C10" s="29" t="s">
        <v>87</v>
      </c>
      <c r="D10" s="92">
        <v>97098.98</v>
      </c>
      <c r="E10" s="76">
        <v>4.3369505928393497E-3</v>
      </c>
      <c r="F10" s="196">
        <v>45707.74126752247</v>
      </c>
      <c r="G10" s="143"/>
    </row>
    <row r="11" spans="1:7" x14ac:dyDescent="0.25">
      <c r="A11" s="13">
        <v>4</v>
      </c>
      <c r="B11" s="53" t="s">
        <v>47</v>
      </c>
      <c r="C11" s="29" t="s">
        <v>87</v>
      </c>
      <c r="D11" s="92">
        <v>90800.91</v>
      </c>
      <c r="E11" s="76">
        <v>4.0556456973580204E-3</v>
      </c>
      <c r="F11" s="196">
        <v>42743.028826210051</v>
      </c>
      <c r="G11" s="143"/>
    </row>
    <row r="12" spans="1:7" x14ac:dyDescent="0.25">
      <c r="A12" s="13">
        <v>5</v>
      </c>
      <c r="B12" s="53" t="s">
        <v>60</v>
      </c>
      <c r="C12" s="29" t="s">
        <v>87</v>
      </c>
      <c r="D12" s="92">
        <v>88179.27</v>
      </c>
      <c r="E12" s="76">
        <v>3.9385494811854998E-3</v>
      </c>
      <c r="F12" s="196">
        <v>41508.935091995889</v>
      </c>
      <c r="G12" s="143"/>
    </row>
    <row r="13" spans="1:7" x14ac:dyDescent="0.25">
      <c r="A13" s="13">
        <v>6</v>
      </c>
      <c r="B13" s="53" t="s">
        <v>45</v>
      </c>
      <c r="C13" s="29" t="s">
        <v>87</v>
      </c>
      <c r="D13" s="92">
        <v>75271.89</v>
      </c>
      <c r="E13" s="76">
        <v>3.3620380766063501E-3</v>
      </c>
      <c r="F13" s="196">
        <v>35432.999119428583</v>
      </c>
      <c r="G13" s="143"/>
    </row>
    <row r="14" spans="1:7" x14ac:dyDescent="0.25">
      <c r="A14" s="13">
        <v>7</v>
      </c>
      <c r="B14" s="53" t="s">
        <v>62</v>
      </c>
      <c r="C14" s="29" t="s">
        <v>87</v>
      </c>
      <c r="D14" s="92">
        <v>59950.96</v>
      </c>
      <c r="E14" s="76">
        <v>2.6777248485338198E-3</v>
      </c>
      <c r="F14" s="196">
        <v>28220.924343588264</v>
      </c>
      <c r="G14" s="143"/>
    </row>
    <row r="15" spans="1:7" x14ac:dyDescent="0.25">
      <c r="A15" s="13">
        <v>8</v>
      </c>
      <c r="B15" s="53" t="s">
        <v>59</v>
      </c>
      <c r="C15" s="29" t="s">
        <v>87</v>
      </c>
      <c r="D15" s="92">
        <v>58507.8</v>
      </c>
      <c r="E15" s="76">
        <v>2.6132657407495498E-3</v>
      </c>
      <c r="F15" s="196">
        <v>27541.580607046053</v>
      </c>
      <c r="G15" s="143"/>
    </row>
    <row r="16" spans="1:7" x14ac:dyDescent="0.25">
      <c r="A16" s="13">
        <v>9</v>
      </c>
      <c r="B16" s="53" t="s">
        <v>44</v>
      </c>
      <c r="C16" s="29" t="s">
        <v>87</v>
      </c>
      <c r="D16" s="92">
        <v>55257.99</v>
      </c>
      <c r="E16" s="76">
        <v>2.4681121520494899E-3</v>
      </c>
      <c r="F16" s="196">
        <v>26011.78621941595</v>
      </c>
      <c r="G16" s="143"/>
    </row>
    <row r="17" spans="1:7" x14ac:dyDescent="0.25">
      <c r="A17" s="13">
        <v>10</v>
      </c>
      <c r="B17" s="53" t="s">
        <v>43</v>
      </c>
      <c r="C17" s="29" t="s">
        <v>87</v>
      </c>
      <c r="D17" s="92">
        <v>54850.879999999997</v>
      </c>
      <c r="E17" s="76">
        <v>2.44992848054387E-3</v>
      </c>
      <c r="F17" s="196">
        <v>25820.14591024461</v>
      </c>
      <c r="G17" s="143"/>
    </row>
    <row r="18" spans="1:7" x14ac:dyDescent="0.25">
      <c r="A18" s="148" t="s">
        <v>8</v>
      </c>
      <c r="B18" s="148"/>
      <c r="C18" s="148"/>
      <c r="D18" s="93">
        <f>SUM(D8:D17)</f>
        <v>1057178.6200000001</v>
      </c>
      <c r="E18" s="77">
        <f>SUM(E8:E17)</f>
        <v>4.7219151455000746E-2</v>
      </c>
      <c r="F18" s="94">
        <f t="shared" ref="F18" si="0">SUM(F8:F17)</f>
        <v>497649.37630154757</v>
      </c>
      <c r="G18" s="143"/>
    </row>
    <row r="19" spans="1:7" x14ac:dyDescent="0.25">
      <c r="A19" s="150" t="s">
        <v>9</v>
      </c>
      <c r="B19" s="150"/>
      <c r="C19" s="150"/>
      <c r="D19" s="150"/>
      <c r="E19" s="150"/>
      <c r="F19" s="150"/>
      <c r="G19" s="143"/>
    </row>
    <row r="20" spans="1:7" ht="15" customHeight="1" x14ac:dyDescent="0.25">
      <c r="A20" s="14">
        <v>1</v>
      </c>
      <c r="B20" s="52" t="s">
        <v>66</v>
      </c>
      <c r="C20" s="28">
        <v>8</v>
      </c>
      <c r="D20" s="95">
        <v>39234.65</v>
      </c>
      <c r="E20" s="96">
        <v>1.7524256030016401E-3</v>
      </c>
      <c r="F20" s="197">
        <v>18469.063536216341</v>
      </c>
      <c r="G20" s="143"/>
    </row>
    <row r="21" spans="1:7" x14ac:dyDescent="0.25">
      <c r="A21" s="14">
        <v>2</v>
      </c>
      <c r="B21" s="52" t="s">
        <v>65</v>
      </c>
      <c r="C21" s="28">
        <v>7</v>
      </c>
      <c r="D21" s="95">
        <v>24833.71</v>
      </c>
      <c r="E21" s="96">
        <v>1.1092039618428599E-3</v>
      </c>
      <c r="F21" s="197">
        <v>11690.05885945131</v>
      </c>
      <c r="G21" s="143"/>
    </row>
    <row r="22" spans="1:7" x14ac:dyDescent="0.25">
      <c r="A22" s="14">
        <v>3</v>
      </c>
      <c r="B22" s="52" t="s">
        <v>57</v>
      </c>
      <c r="C22" s="28">
        <v>4</v>
      </c>
      <c r="D22" s="95">
        <v>14693.55</v>
      </c>
      <c r="E22" s="96">
        <v>6.5629114109555596E-4</v>
      </c>
      <c r="F22" s="197">
        <v>6916.7460018777083</v>
      </c>
      <c r="G22" s="143"/>
    </row>
    <row r="23" spans="1:7" x14ac:dyDescent="0.25">
      <c r="A23" s="14">
        <v>4</v>
      </c>
      <c r="B23" s="52" t="s">
        <v>78</v>
      </c>
      <c r="C23" s="28">
        <v>4</v>
      </c>
      <c r="D23" s="95">
        <v>11511.57</v>
      </c>
      <c r="E23" s="96">
        <v>5.1416719656593296E-4</v>
      </c>
      <c r="F23" s="197">
        <v>5418.8814665506652</v>
      </c>
      <c r="G23" s="143"/>
    </row>
    <row r="24" spans="1:7" x14ac:dyDescent="0.25">
      <c r="A24" s="14">
        <v>5</v>
      </c>
      <c r="B24" s="52" t="s">
        <v>67</v>
      </c>
      <c r="C24" s="28">
        <v>6</v>
      </c>
      <c r="D24" s="95">
        <v>10247.11</v>
      </c>
      <c r="E24" s="96">
        <v>4.5768976964938199E-4</v>
      </c>
      <c r="F24" s="197">
        <v>4823.6578038187627</v>
      </c>
      <c r="G24" s="143"/>
    </row>
    <row r="25" spans="1:7" x14ac:dyDescent="0.25">
      <c r="A25" s="14">
        <v>6</v>
      </c>
      <c r="B25" s="52" t="s">
        <v>74</v>
      </c>
      <c r="C25" s="28">
        <v>5</v>
      </c>
      <c r="D25" s="95">
        <v>9241.4599999999991</v>
      </c>
      <c r="E25" s="96">
        <v>4.1277215708858199E-4</v>
      </c>
      <c r="F25" s="197">
        <v>4350.2646743988216</v>
      </c>
      <c r="G25" s="143"/>
    </row>
    <row r="26" spans="1:7" x14ac:dyDescent="0.25">
      <c r="A26" s="14">
        <v>7</v>
      </c>
      <c r="B26" s="52" t="s">
        <v>79</v>
      </c>
      <c r="C26" s="28">
        <v>6</v>
      </c>
      <c r="D26" s="95">
        <v>7377.07</v>
      </c>
      <c r="E26" s="96">
        <v>3.2949870441396402E-4</v>
      </c>
      <c r="F26" s="197">
        <v>3472.6338718738562</v>
      </c>
      <c r="G26" s="143"/>
    </row>
    <row r="27" spans="1:7" x14ac:dyDescent="0.25">
      <c r="A27" s="14">
        <v>8</v>
      </c>
      <c r="B27" s="52" t="s">
        <v>72</v>
      </c>
      <c r="C27" s="28">
        <v>2</v>
      </c>
      <c r="D27" s="95">
        <v>6781.2</v>
      </c>
      <c r="E27" s="96">
        <v>3.0288401958663397E-4</v>
      </c>
      <c r="F27" s="197">
        <v>3192.1379100308109</v>
      </c>
      <c r="G27" s="143"/>
    </row>
    <row r="28" spans="1:7" x14ac:dyDescent="0.25">
      <c r="A28" s="14">
        <v>9</v>
      </c>
      <c r="B28" s="52" t="s">
        <v>53</v>
      </c>
      <c r="C28" s="28">
        <v>1</v>
      </c>
      <c r="D28" s="95">
        <v>5777.68</v>
      </c>
      <c r="E28" s="96">
        <v>2.5806154401658999E-4</v>
      </c>
      <c r="F28" s="197">
        <v>2719.7474429344084</v>
      </c>
      <c r="G28" s="143"/>
    </row>
    <row r="29" spans="1:7" ht="15" customHeight="1" x14ac:dyDescent="0.25">
      <c r="A29" s="14">
        <v>10</v>
      </c>
      <c r="B29" s="52" t="s">
        <v>56</v>
      </c>
      <c r="C29" s="28">
        <v>3</v>
      </c>
      <c r="D29" s="95">
        <v>4985.95</v>
      </c>
      <c r="E29" s="96">
        <v>2.2269872256502901E-4</v>
      </c>
      <c r="F29" s="197">
        <v>2146.2716672200613</v>
      </c>
      <c r="G29" s="143"/>
    </row>
    <row r="30" spans="1:7" x14ac:dyDescent="0.25">
      <c r="A30" s="151" t="s">
        <v>967</v>
      </c>
      <c r="B30" s="151"/>
      <c r="C30" s="151"/>
      <c r="D30" s="97">
        <f>SUM(D20:D29)</f>
        <v>134683.95000000004</v>
      </c>
      <c r="E30" s="98">
        <f t="shared" ref="E30:F30" si="1">SUM(E20:E29)</f>
        <v>6.0156928198261709E-3</v>
      </c>
      <c r="F30" s="97">
        <f t="shared" si="1"/>
        <v>63199.46323437275</v>
      </c>
      <c r="G30" s="143"/>
    </row>
    <row r="31" spans="1:7" x14ac:dyDescent="0.25">
      <c r="A31" s="136" t="s">
        <v>23</v>
      </c>
      <c r="B31" s="136"/>
      <c r="C31" s="136"/>
      <c r="D31" s="99">
        <f>SUM(D18+D30)</f>
        <v>1191862.57</v>
      </c>
      <c r="E31" s="75">
        <f>SUM(E18+E30)</f>
        <v>5.3234844274826915E-2</v>
      </c>
      <c r="F31" s="99">
        <f>SUM(F18+F30)</f>
        <v>560848.8395359203</v>
      </c>
      <c r="G31" s="143"/>
    </row>
    <row r="32" spans="1:7" x14ac:dyDescent="0.25">
      <c r="A32" s="140" t="s">
        <v>22</v>
      </c>
      <c r="B32" s="141"/>
      <c r="C32" s="142"/>
      <c r="D32" s="100">
        <f>SUM('EMS-Cumulative'!E57)</f>
        <v>1549371.4899999998</v>
      </c>
      <c r="E32" s="75">
        <f>SUM('EMS-Cumulative'!F57)</f>
        <v>6.920307094970396E-2</v>
      </c>
      <c r="F32" s="101">
        <f>SUM('EMS-Cumulative'!M57)</f>
        <v>729341.04140121525</v>
      </c>
      <c r="G32" s="143"/>
    </row>
    <row r="33" spans="1:7" x14ac:dyDescent="0.25">
      <c r="A33" s="145"/>
      <c r="B33" s="145"/>
      <c r="C33" s="145"/>
      <c r="D33" s="145"/>
      <c r="E33" s="145"/>
      <c r="F33" s="145"/>
      <c r="G33" s="143"/>
    </row>
    <row r="34" spans="1:7" ht="25.5" x14ac:dyDescent="0.25">
      <c r="A34" s="12"/>
      <c r="B34" s="70" t="s">
        <v>10</v>
      </c>
      <c r="C34" s="70" t="s">
        <v>5</v>
      </c>
      <c r="D34" s="71" t="s">
        <v>11</v>
      </c>
      <c r="E34" s="72" t="s">
        <v>6</v>
      </c>
      <c r="F34" s="71" t="s">
        <v>12</v>
      </c>
      <c r="G34" s="143"/>
    </row>
    <row r="35" spans="1:7" ht="15" customHeight="1" x14ac:dyDescent="0.25">
      <c r="A35" s="15">
        <v>1</v>
      </c>
      <c r="B35" s="51" t="s">
        <v>136</v>
      </c>
      <c r="C35" s="49">
        <v>8</v>
      </c>
      <c r="D35" s="102">
        <v>10751298.310000001</v>
      </c>
      <c r="E35" s="103">
        <v>0.48020946851704499</v>
      </c>
      <c r="F35" s="198">
        <v>5060996.1241964838</v>
      </c>
      <c r="G35" s="143"/>
    </row>
    <row r="36" spans="1:7" x14ac:dyDescent="0.25">
      <c r="A36" s="16">
        <v>2</v>
      </c>
      <c r="B36" s="51" t="s">
        <v>145</v>
      </c>
      <c r="C36" s="49">
        <v>7</v>
      </c>
      <c r="D36" s="102">
        <v>3624028.13</v>
      </c>
      <c r="E36" s="103">
        <v>0.16186813648166001</v>
      </c>
      <c r="F36" s="198">
        <v>1705951.392200652</v>
      </c>
      <c r="G36" s="143"/>
    </row>
    <row r="37" spans="1:7" x14ac:dyDescent="0.25">
      <c r="A37" s="16">
        <v>3</v>
      </c>
      <c r="B37" s="51" t="s">
        <v>139</v>
      </c>
      <c r="C37" s="49">
        <v>7</v>
      </c>
      <c r="D37" s="102">
        <v>2975237.86</v>
      </c>
      <c r="E37" s="103">
        <v>0.13288975435957301</v>
      </c>
      <c r="F37" s="198">
        <v>1400544.087221279</v>
      </c>
      <c r="G37" s="143"/>
    </row>
    <row r="38" spans="1:7" x14ac:dyDescent="0.25">
      <c r="A38" s="15">
        <v>4</v>
      </c>
      <c r="B38" s="51" t="s">
        <v>112</v>
      </c>
      <c r="C38" s="49">
        <v>8</v>
      </c>
      <c r="D38" s="102">
        <v>800251.25</v>
      </c>
      <c r="E38" s="103">
        <v>3.57434252461553E-2</v>
      </c>
      <c r="F38" s="198">
        <v>376705.05997088167</v>
      </c>
      <c r="G38" s="143"/>
    </row>
    <row r="39" spans="1:7" x14ac:dyDescent="0.25">
      <c r="A39" s="16">
        <v>5</v>
      </c>
      <c r="B39" s="51" t="s">
        <v>118</v>
      </c>
      <c r="C39" s="49">
        <v>8</v>
      </c>
      <c r="D39" s="102">
        <v>450668.83</v>
      </c>
      <c r="E39" s="103">
        <v>2.01292377061295E-2</v>
      </c>
      <c r="F39" s="198">
        <v>212144.90902970429</v>
      </c>
      <c r="G39" s="143"/>
    </row>
    <row r="40" spans="1:7" x14ac:dyDescent="0.25">
      <c r="A40" s="16">
        <v>6</v>
      </c>
      <c r="B40" s="51" t="s">
        <v>111</v>
      </c>
      <c r="C40" s="49">
        <v>7</v>
      </c>
      <c r="D40" s="102">
        <v>313840.34000000003</v>
      </c>
      <c r="E40" s="103">
        <v>1.40177584627552E-2</v>
      </c>
      <c r="F40" s="198">
        <v>147735.1570534652</v>
      </c>
      <c r="G40" s="143"/>
    </row>
    <row r="41" spans="1:7" x14ac:dyDescent="0.25">
      <c r="A41" s="15">
        <v>7</v>
      </c>
      <c r="B41" s="51" t="s">
        <v>97</v>
      </c>
      <c r="C41" s="49">
        <v>3</v>
      </c>
      <c r="D41" s="102">
        <v>253699.51</v>
      </c>
      <c r="E41" s="103">
        <v>1.13315530224679E-2</v>
      </c>
      <c r="F41" s="198">
        <v>119424.8545430368</v>
      </c>
      <c r="G41" s="143"/>
    </row>
    <row r="42" spans="1:7" x14ac:dyDescent="0.25">
      <c r="A42" s="16">
        <v>8</v>
      </c>
      <c r="B42" s="51" t="s">
        <v>142</v>
      </c>
      <c r="C42" s="49">
        <v>8</v>
      </c>
      <c r="D42" s="102">
        <v>243020.4</v>
      </c>
      <c r="E42" s="103">
        <v>1.0854567863143901E-2</v>
      </c>
      <c r="F42" s="198">
        <v>114397.8398735994</v>
      </c>
      <c r="G42" s="143"/>
    </row>
    <row r="43" spans="1:7" x14ac:dyDescent="0.25">
      <c r="A43" s="16">
        <v>9</v>
      </c>
      <c r="B43" s="51" t="s">
        <v>133</v>
      </c>
      <c r="C43" s="49">
        <v>6</v>
      </c>
      <c r="D43" s="102">
        <v>217963.27</v>
      </c>
      <c r="E43" s="103">
        <v>9.7353847902800095E-3</v>
      </c>
      <c r="F43" s="198">
        <v>102602.60973887829</v>
      </c>
      <c r="G43" s="143"/>
    </row>
    <row r="44" spans="1:7" x14ac:dyDescent="0.25">
      <c r="A44" s="15">
        <v>10</v>
      </c>
      <c r="B44" s="51" t="s">
        <v>130</v>
      </c>
      <c r="C44" s="49">
        <v>8</v>
      </c>
      <c r="D44" s="102">
        <v>168121.27</v>
      </c>
      <c r="E44" s="103">
        <v>7.5091792065725502E-3</v>
      </c>
      <c r="F44" s="198">
        <v>79140.311368124399</v>
      </c>
      <c r="G44" s="143"/>
    </row>
    <row r="45" spans="1:7" s="11" customFormat="1" x14ac:dyDescent="0.25">
      <c r="A45" s="149" t="s">
        <v>19</v>
      </c>
      <c r="B45" s="149"/>
      <c r="C45" s="149"/>
      <c r="D45" s="104">
        <f>SUM(D35:D44)</f>
        <v>19798129.169999998</v>
      </c>
      <c r="E45" s="105">
        <f>SUM(E35:E44)</f>
        <v>0.88428846565578234</v>
      </c>
      <c r="F45" s="106">
        <v>9319642.3451961037</v>
      </c>
      <c r="G45" s="143"/>
    </row>
    <row r="46" spans="1:7" x14ac:dyDescent="0.25">
      <c r="A46" s="136" t="s">
        <v>21</v>
      </c>
      <c r="B46" s="136"/>
      <c r="C46" s="136"/>
      <c r="D46" s="100">
        <f>SUM('EMS-Cumulative'!E58)</f>
        <v>20839396.359999992</v>
      </c>
      <c r="E46" s="107">
        <f>SUM('EMS-Cumulative'!F58)</f>
        <v>0.93079692905029632</v>
      </c>
      <c r="F46" s="101">
        <f>SUM('EMS-Cumulative'!M58)</f>
        <v>9809801.6785987839</v>
      </c>
      <c r="G46" s="143"/>
    </row>
    <row r="47" spans="1:7" x14ac:dyDescent="0.25">
      <c r="A47" s="146"/>
      <c r="B47" s="146"/>
      <c r="C47" s="146"/>
      <c r="D47" s="146"/>
      <c r="E47" s="146"/>
      <c r="F47" s="146"/>
    </row>
    <row r="48" spans="1:7" ht="15" customHeight="1" x14ac:dyDescent="0.25">
      <c r="A48" s="137"/>
      <c r="B48" s="138" t="s">
        <v>13</v>
      </c>
      <c r="C48" s="138" t="s">
        <v>14</v>
      </c>
      <c r="D48" s="138"/>
      <c r="E48" s="139" t="s">
        <v>6</v>
      </c>
      <c r="F48" s="135" t="s">
        <v>15</v>
      </c>
      <c r="G48" s="143" t="s">
        <v>980</v>
      </c>
    </row>
    <row r="49" spans="1:7" x14ac:dyDescent="0.25">
      <c r="A49" s="137"/>
      <c r="B49" s="138"/>
      <c r="C49" s="73" t="s">
        <v>0</v>
      </c>
      <c r="D49" s="73" t="s">
        <v>1</v>
      </c>
      <c r="E49" s="139"/>
      <c r="F49" s="135"/>
      <c r="G49" s="143"/>
    </row>
    <row r="50" spans="1:7" x14ac:dyDescent="0.25">
      <c r="A50" s="48">
        <v>1</v>
      </c>
      <c r="B50" s="17" t="s">
        <v>174</v>
      </c>
      <c r="C50" s="43" t="s">
        <v>400</v>
      </c>
      <c r="D50" s="43" t="s">
        <v>799</v>
      </c>
      <c r="E50" s="108">
        <v>4.3617030020581239E-2</v>
      </c>
      <c r="F50" s="109">
        <v>79551.690000000104</v>
      </c>
      <c r="G50" s="143"/>
    </row>
    <row r="51" spans="1:7" x14ac:dyDescent="0.25">
      <c r="A51" s="48">
        <v>2</v>
      </c>
      <c r="B51" s="17" t="s">
        <v>174</v>
      </c>
      <c r="C51" s="43" t="s">
        <v>408</v>
      </c>
      <c r="D51" s="43" t="s">
        <v>804</v>
      </c>
      <c r="E51" s="108">
        <v>3.856006768833254E-2</v>
      </c>
      <c r="F51" s="109">
        <v>70328.460000000094</v>
      </c>
      <c r="G51" s="143"/>
    </row>
    <row r="52" spans="1:7" x14ac:dyDescent="0.25">
      <c r="A52" s="48">
        <v>3</v>
      </c>
      <c r="B52" s="17" t="s">
        <v>174</v>
      </c>
      <c r="C52" s="43" t="s">
        <v>377</v>
      </c>
      <c r="D52" s="43" t="s">
        <v>673</v>
      </c>
      <c r="E52" s="108">
        <v>3.327657027815397E-2</v>
      </c>
      <c r="F52" s="109">
        <v>60692.0600000001</v>
      </c>
      <c r="G52" s="143"/>
    </row>
    <row r="53" spans="1:7" x14ac:dyDescent="0.25">
      <c r="A53" s="48">
        <v>4</v>
      </c>
      <c r="B53" s="17" t="s">
        <v>174</v>
      </c>
      <c r="C53" s="43" t="s">
        <v>323</v>
      </c>
      <c r="D53" s="43" t="s">
        <v>754</v>
      </c>
      <c r="E53" s="108">
        <v>3.041770055542006E-2</v>
      </c>
      <c r="F53" s="109">
        <v>55477.860000000102</v>
      </c>
      <c r="G53" s="143"/>
    </row>
    <row r="54" spans="1:7" x14ac:dyDescent="0.25">
      <c r="A54" s="48">
        <v>5</v>
      </c>
      <c r="B54" s="17" t="s">
        <v>180</v>
      </c>
      <c r="C54" s="43" t="s">
        <v>587</v>
      </c>
      <c r="D54" s="43" t="s">
        <v>311</v>
      </c>
      <c r="E54" s="108">
        <v>3.0396503841929743E-2</v>
      </c>
      <c r="F54" s="109">
        <v>55439.199999999997</v>
      </c>
      <c r="G54" s="143"/>
    </row>
    <row r="55" spans="1:7" x14ac:dyDescent="0.25">
      <c r="A55" s="48">
        <v>6</v>
      </c>
      <c r="B55" s="17" t="s">
        <v>174</v>
      </c>
      <c r="C55" s="43" t="s">
        <v>444</v>
      </c>
      <c r="D55" s="43" t="s">
        <v>733</v>
      </c>
      <c r="E55" s="108">
        <v>3.0010154536163975E-2</v>
      </c>
      <c r="F55" s="109">
        <v>54734.550000000199</v>
      </c>
      <c r="G55" s="143"/>
    </row>
    <row r="56" spans="1:7" x14ac:dyDescent="0.25">
      <c r="A56" s="48">
        <v>7</v>
      </c>
      <c r="B56" s="17" t="s">
        <v>174</v>
      </c>
      <c r="C56" s="43" t="s">
        <v>361</v>
      </c>
      <c r="D56" s="43" t="s">
        <v>673</v>
      </c>
      <c r="E56" s="108">
        <v>2.7482860407926388E-2</v>
      </c>
      <c r="F56" s="109">
        <v>50125.1</v>
      </c>
      <c r="G56" s="143"/>
    </row>
    <row r="57" spans="1:7" x14ac:dyDescent="0.25">
      <c r="A57" s="48">
        <v>8</v>
      </c>
      <c r="B57" s="17" t="s">
        <v>174</v>
      </c>
      <c r="C57" s="43" t="s">
        <v>431</v>
      </c>
      <c r="D57" s="43" t="s">
        <v>739</v>
      </c>
      <c r="E57" s="108">
        <v>2.5647760146218807E-2</v>
      </c>
      <c r="F57" s="109">
        <v>46778.120000000097</v>
      </c>
      <c r="G57" s="143"/>
    </row>
    <row r="58" spans="1:7" x14ac:dyDescent="0.25">
      <c r="A58" s="48">
        <v>9</v>
      </c>
      <c r="B58" s="17" t="s">
        <v>174</v>
      </c>
      <c r="C58" s="43" t="s">
        <v>321</v>
      </c>
      <c r="D58" s="43" t="s">
        <v>834</v>
      </c>
      <c r="E58" s="108">
        <v>2.3614070365036613E-2</v>
      </c>
      <c r="F58" s="109">
        <v>43068.938999999998</v>
      </c>
      <c r="G58" s="143"/>
    </row>
    <row r="59" spans="1:7" x14ac:dyDescent="0.25">
      <c r="A59" s="48">
        <v>10</v>
      </c>
      <c r="B59" s="17" t="s">
        <v>184</v>
      </c>
      <c r="C59" s="43" t="s">
        <v>643</v>
      </c>
      <c r="D59" s="43" t="s">
        <v>850</v>
      </c>
      <c r="E59" s="108">
        <v>1.8672610383035488E-2</v>
      </c>
      <c r="F59" s="110">
        <v>34056.370000000003</v>
      </c>
      <c r="G59" s="143"/>
    </row>
    <row r="60" spans="1:7" x14ac:dyDescent="0.25">
      <c r="A60" s="136" t="s">
        <v>19</v>
      </c>
      <c r="B60" s="136"/>
      <c r="C60" s="136"/>
      <c r="D60" s="136"/>
      <c r="E60" s="50">
        <f>SUM(E50:E59)</f>
        <v>0.30169532822279876</v>
      </c>
      <c r="F60" s="99">
        <f>SUM(F50:F59)</f>
        <v>550252.34900000074</v>
      </c>
      <c r="G60" s="143"/>
    </row>
    <row r="61" spans="1:7" x14ac:dyDescent="0.25">
      <c r="A61" s="136" t="s">
        <v>18</v>
      </c>
      <c r="B61" s="136"/>
      <c r="C61" s="136"/>
      <c r="D61" s="136"/>
      <c r="E61" s="50">
        <v>1</v>
      </c>
      <c r="F61" s="101">
        <f>SUM('PHYS-Alpha'!F542)</f>
        <v>1823867.6490000018</v>
      </c>
      <c r="G61" s="143"/>
    </row>
  </sheetData>
  <sheetProtection selectLockedCells="1" sort="0" selectUnlockedCells="1"/>
  <mergeCells count="23">
    <mergeCell ref="A61:D61"/>
    <mergeCell ref="G48:G61"/>
    <mergeCell ref="A1:G1"/>
    <mergeCell ref="A2:G2"/>
    <mergeCell ref="A3:G3"/>
    <mergeCell ref="A4:G4"/>
    <mergeCell ref="A33:F33"/>
    <mergeCell ref="A46:C46"/>
    <mergeCell ref="A47:F47"/>
    <mergeCell ref="C48:D48"/>
    <mergeCell ref="G6:G46"/>
    <mergeCell ref="A7:F7"/>
    <mergeCell ref="A18:C18"/>
    <mergeCell ref="A45:C45"/>
    <mergeCell ref="A19:F19"/>
    <mergeCell ref="A30:C30"/>
    <mergeCell ref="F48:F49"/>
    <mergeCell ref="A60:D60"/>
    <mergeCell ref="A31:C31"/>
    <mergeCell ref="A48:A49"/>
    <mergeCell ref="B48:B49"/>
    <mergeCell ref="E48:E49"/>
    <mergeCell ref="A32:C32"/>
  </mergeCells>
  <printOptions horizontalCentered="1"/>
  <pageMargins left="0.25" right="0.25" top="0.25" bottom="0.25" header="0.3" footer="0.3"/>
  <pageSetup scale="78" orientation="portrait" r:id="rId1"/>
  <headerFooter>
    <oddFooter>&amp;L&amp;"-,Italic"&amp;8TF 2016 Apr-Recipient Report&amp;R&amp;"-,Italic"&amp;8Updated 05/18/2016,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zoomScaleNormal="100" zoomScaleSheetLayoutView="100" workbookViewId="0">
      <selection activeCell="O9" sqref="O9"/>
    </sheetView>
  </sheetViews>
  <sheetFormatPr defaultColWidth="9.140625" defaultRowHeight="15" x14ac:dyDescent="0.25"/>
  <cols>
    <col min="1" max="1" width="4.140625" style="4" bestFit="1" customWidth="1"/>
    <col min="2" max="2" width="48.5703125" style="2" bestFit="1" customWidth="1"/>
    <col min="3" max="3" width="7.7109375" style="5" customWidth="1"/>
    <col min="4" max="4" width="6.7109375" style="5" customWidth="1"/>
    <col min="5" max="5" width="14.28515625" style="5" customWidth="1"/>
    <col min="6" max="6" width="8.7109375" style="5" customWidth="1"/>
    <col min="7" max="12" width="13.7109375" style="5" customWidth="1"/>
    <col min="13" max="13" width="14.7109375" style="7" customWidth="1"/>
    <col min="14" max="16384" width="9.140625" style="20"/>
  </cols>
  <sheetData>
    <row r="1" spans="1:15" s="11" customFormat="1" ht="15.75" customHeight="1" x14ac:dyDescent="0.25">
      <c r="A1" s="152" t="s">
        <v>40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5" ht="15.75" customHeight="1" x14ac:dyDescent="0.25">
      <c r="A2" s="152" t="s">
        <v>16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5" s="11" customFormat="1" ht="15.75" customHeight="1" x14ac:dyDescent="0.25">
      <c r="A3" s="144" t="s">
        <v>41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8"/>
    </row>
    <row r="4" spans="1:15" s="11" customFormat="1" ht="15.75" customHeight="1" x14ac:dyDescent="0.25">
      <c r="A4" s="158" t="s">
        <v>987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8"/>
    </row>
    <row r="5" spans="1:15" x14ac:dyDescent="0.2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15" s="30" customFormat="1" ht="20.100000000000001" customHeight="1" x14ac:dyDescent="0.2">
      <c r="A6" s="165" t="s">
        <v>27</v>
      </c>
      <c r="B6" s="166"/>
      <c r="C6" s="166"/>
      <c r="D6" s="166"/>
      <c r="E6" s="166"/>
      <c r="F6" s="167"/>
      <c r="G6" s="54">
        <v>1</v>
      </c>
      <c r="H6" s="55">
        <v>2</v>
      </c>
      <c r="I6" s="55">
        <v>3</v>
      </c>
      <c r="J6" s="55">
        <v>4</v>
      </c>
      <c r="K6" s="55">
        <v>5</v>
      </c>
      <c r="L6" s="56">
        <v>6</v>
      </c>
      <c r="M6" s="162" t="s">
        <v>25</v>
      </c>
    </row>
    <row r="7" spans="1:15" s="30" customFormat="1" ht="20.100000000000001" customHeight="1" x14ac:dyDescent="0.2">
      <c r="A7" s="165" t="s">
        <v>28</v>
      </c>
      <c r="B7" s="166"/>
      <c r="C7" s="166"/>
      <c r="D7" s="166"/>
      <c r="E7" s="166"/>
      <c r="F7" s="167"/>
      <c r="G7" s="54" t="s">
        <v>968</v>
      </c>
      <c r="H7" s="55" t="s">
        <v>969</v>
      </c>
      <c r="I7" s="55" t="s">
        <v>970</v>
      </c>
      <c r="J7" s="55" t="s">
        <v>971</v>
      </c>
      <c r="K7" s="55" t="s">
        <v>972</v>
      </c>
      <c r="L7" s="56" t="s">
        <v>973</v>
      </c>
      <c r="M7" s="163"/>
    </row>
    <row r="8" spans="1:15" s="30" customFormat="1" ht="20.100000000000001" customHeight="1" x14ac:dyDescent="0.2">
      <c r="A8" s="165" t="s">
        <v>35</v>
      </c>
      <c r="B8" s="166"/>
      <c r="C8" s="166"/>
      <c r="D8" s="166"/>
      <c r="E8" s="166"/>
      <c r="F8" s="167"/>
      <c r="G8" s="160">
        <v>22388767.850000001</v>
      </c>
      <c r="H8" s="161"/>
      <c r="I8" s="161"/>
      <c r="J8" s="161"/>
      <c r="K8" s="161"/>
      <c r="L8" s="161"/>
      <c r="M8" s="164"/>
    </row>
    <row r="9" spans="1:15" s="6" customFormat="1" ht="20.100000000000001" customHeight="1" x14ac:dyDescent="0.2">
      <c r="A9" s="168" t="s">
        <v>36</v>
      </c>
      <c r="B9" s="169"/>
      <c r="C9" s="169"/>
      <c r="D9" s="169"/>
      <c r="E9" s="169"/>
      <c r="F9" s="170"/>
      <c r="G9" s="57">
        <v>2452319.7000000002</v>
      </c>
      <c r="H9" s="62">
        <v>1730644.31</v>
      </c>
      <c r="I9" s="62">
        <v>1667890.26</v>
      </c>
      <c r="J9" s="62">
        <v>1645227.25</v>
      </c>
      <c r="K9" s="62">
        <v>1530975.11</v>
      </c>
      <c r="L9" s="63">
        <v>1512086.09</v>
      </c>
      <c r="M9" s="58">
        <f>SUM(G9:L9)</f>
        <v>10539142.720000001</v>
      </c>
      <c r="O9" s="6">
        <v>10539142.720000001</v>
      </c>
    </row>
    <row r="10" spans="1:15" s="6" customFormat="1" ht="20.100000000000001" customHeight="1" x14ac:dyDescent="0.2">
      <c r="A10" s="168" t="s">
        <v>26</v>
      </c>
      <c r="B10" s="169"/>
      <c r="C10" s="169"/>
      <c r="D10" s="169"/>
      <c r="E10" s="169"/>
      <c r="F10" s="170"/>
      <c r="G10" s="121">
        <f t="shared" ref="G10:L10" si="0">SUM(G9/$G$8)</f>
        <v>0.10953348198659356</v>
      </c>
      <c r="H10" s="112">
        <f t="shared" si="0"/>
        <v>7.7299667475894618E-2</v>
      </c>
      <c r="I10" s="112">
        <f t="shared" si="0"/>
        <v>7.4496741900872396E-2</v>
      </c>
      <c r="J10" s="112">
        <f t="shared" si="0"/>
        <v>7.3484492805619042E-2</v>
      </c>
      <c r="K10" s="112">
        <f t="shared" si="0"/>
        <v>6.8381391966597219E-2</v>
      </c>
      <c r="L10" s="112">
        <f t="shared" si="0"/>
        <v>6.753770909282085E-2</v>
      </c>
      <c r="M10" s="120">
        <f>SUM(G10:L10)</f>
        <v>0.4707334852283977</v>
      </c>
    </row>
    <row r="11" spans="1:15" s="6" customFormat="1" ht="32.1" customHeight="1" x14ac:dyDescent="0.2">
      <c r="A11" s="156" t="s">
        <v>2</v>
      </c>
      <c r="B11" s="156"/>
      <c r="C11" s="34" t="s">
        <v>158</v>
      </c>
      <c r="D11" s="34" t="s">
        <v>17</v>
      </c>
      <c r="E11" s="35" t="s">
        <v>977</v>
      </c>
      <c r="F11" s="36" t="s">
        <v>37</v>
      </c>
      <c r="G11" s="153" t="s">
        <v>978</v>
      </c>
      <c r="H11" s="154"/>
      <c r="I11" s="154"/>
      <c r="J11" s="154"/>
      <c r="K11" s="154"/>
      <c r="L11" s="155"/>
      <c r="M11" s="113" t="s">
        <v>979</v>
      </c>
    </row>
    <row r="12" spans="1:15" s="1" customFormat="1" ht="15" customHeight="1" x14ac:dyDescent="0.2">
      <c r="A12" s="59">
        <v>1</v>
      </c>
      <c r="B12" s="3" t="s">
        <v>42</v>
      </c>
      <c r="C12" s="46" t="s">
        <v>87</v>
      </c>
      <c r="D12" s="46" t="s">
        <v>87</v>
      </c>
      <c r="E12" s="86">
        <v>5524.54</v>
      </c>
      <c r="F12" s="84">
        <v>2.4675498165031899E-4</v>
      </c>
      <c r="G12" s="85">
        <v>605.122102574216</v>
      </c>
      <c r="H12" s="118">
        <v>427.04510495727902</v>
      </c>
      <c r="I12" s="126">
        <v>411.56023050104602</v>
      </c>
      <c r="J12" s="126">
        <v>405.96801988435499</v>
      </c>
      <c r="K12" s="126">
        <v>377.77573517514497</v>
      </c>
      <c r="L12" s="195">
        <v>373.11477539165202</v>
      </c>
      <c r="M12" s="119">
        <f t="shared" ref="M12:M59" si="1">SUM(G12:L12)</f>
        <v>2600.5859684836933</v>
      </c>
    </row>
    <row r="13" spans="1:15" s="1" customFormat="1" ht="15" customHeight="1" x14ac:dyDescent="0.2">
      <c r="A13" s="59">
        <v>2</v>
      </c>
      <c r="B13" s="3" t="s">
        <v>43</v>
      </c>
      <c r="C13" s="46">
        <v>3</v>
      </c>
      <c r="D13" s="46" t="s">
        <v>87</v>
      </c>
      <c r="E13" s="86">
        <v>54850.879999999997</v>
      </c>
      <c r="F13" s="84">
        <v>2.44992848054387E-3</v>
      </c>
      <c r="G13" s="85">
        <v>6008.0078764288</v>
      </c>
      <c r="H13" s="118">
        <v>4239.9547847601998</v>
      </c>
      <c r="I13" s="126">
        <v>4086.2118503957199</v>
      </c>
      <c r="J13" s="126">
        <v>4030.6890967418699</v>
      </c>
      <c r="K13" s="126">
        <v>3750.7795249927899</v>
      </c>
      <c r="L13" s="195">
        <v>3704.5027769252301</v>
      </c>
      <c r="M13" s="119">
        <f t="shared" si="1"/>
        <v>25820.14591024461</v>
      </c>
    </row>
    <row r="14" spans="1:15" s="1" customFormat="1" ht="15" customHeight="1" x14ac:dyDescent="0.2">
      <c r="A14" s="59">
        <v>3</v>
      </c>
      <c r="B14" s="3" t="s">
        <v>44</v>
      </c>
      <c r="C14" s="46">
        <v>2</v>
      </c>
      <c r="D14" s="46" t="s">
        <v>87</v>
      </c>
      <c r="E14" s="86">
        <v>55257.99</v>
      </c>
      <c r="F14" s="84">
        <v>2.4681121520494899E-3</v>
      </c>
      <c r="G14" s="85">
        <v>6052.6000522803697</v>
      </c>
      <c r="H14" s="118">
        <v>4271.4242523863104</v>
      </c>
      <c r="I14" s="126">
        <v>4116.5402189909901</v>
      </c>
      <c r="J14" s="126">
        <v>4060.6053686079699</v>
      </c>
      <c r="K14" s="126">
        <v>3778.6182734763102</v>
      </c>
      <c r="L14" s="195">
        <v>3731.9980536739999</v>
      </c>
      <c r="M14" s="119">
        <f t="shared" si="1"/>
        <v>26011.78621941595</v>
      </c>
    </row>
    <row r="15" spans="1:15" s="1" customFormat="1" ht="15" customHeight="1" x14ac:dyDescent="0.2">
      <c r="A15" s="59">
        <v>4</v>
      </c>
      <c r="B15" s="3" t="s">
        <v>45</v>
      </c>
      <c r="C15" s="46">
        <v>2</v>
      </c>
      <c r="D15" s="46" t="s">
        <v>87</v>
      </c>
      <c r="E15" s="86">
        <v>75271.89</v>
      </c>
      <c r="F15" s="84">
        <v>3.3620380766063501E-3</v>
      </c>
      <c r="G15" s="85">
        <v>8244.7922074118505</v>
      </c>
      <c r="H15" s="118">
        <v>5818.4920672821199</v>
      </c>
      <c r="I15" s="126">
        <v>5607.5105617208601</v>
      </c>
      <c r="J15" s="126">
        <v>5531.3166591703502</v>
      </c>
      <c r="K15" s="126">
        <v>5147.1966141565899</v>
      </c>
      <c r="L15" s="195">
        <v>5083.6910096868096</v>
      </c>
      <c r="M15" s="119">
        <f t="shared" si="1"/>
        <v>35432.999119428583</v>
      </c>
    </row>
    <row r="16" spans="1:15" s="1" customFormat="1" ht="15" customHeight="1" x14ac:dyDescent="0.2">
      <c r="A16" s="59">
        <v>5</v>
      </c>
      <c r="B16" s="3" t="s">
        <v>84</v>
      </c>
      <c r="C16" s="46" t="s">
        <v>87</v>
      </c>
      <c r="D16" s="46" t="s">
        <v>87</v>
      </c>
      <c r="E16" s="86">
        <v>5502.11</v>
      </c>
      <c r="F16" s="84">
        <v>2.4575314000587102E-4</v>
      </c>
      <c r="G16" s="85">
        <v>602.66526657325596</v>
      </c>
      <c r="H16" s="118">
        <v>425.31127341579401</v>
      </c>
      <c r="I16" s="126">
        <v>409.88926858020898</v>
      </c>
      <c r="J16" s="126">
        <v>404.319762710725</v>
      </c>
      <c r="K16" s="126">
        <v>376.24194055333402</v>
      </c>
      <c r="L16" s="195">
        <v>371.5999045767</v>
      </c>
      <c r="M16" s="119">
        <f t="shared" si="1"/>
        <v>2590.0274164100178</v>
      </c>
    </row>
    <row r="17" spans="1:13" s="1" customFormat="1" ht="15" customHeight="1" x14ac:dyDescent="0.2">
      <c r="A17" s="59">
        <v>6</v>
      </c>
      <c r="B17" s="3" t="s">
        <v>46</v>
      </c>
      <c r="C17" s="46">
        <v>3</v>
      </c>
      <c r="D17" s="46" t="s">
        <v>87</v>
      </c>
      <c r="E17" s="86">
        <v>36507.550000000003</v>
      </c>
      <c r="F17" s="84">
        <v>1.6306189891553101E-3</v>
      </c>
      <c r="G17" s="85">
        <v>3998.7990702996599</v>
      </c>
      <c r="H17" s="118">
        <v>2822.0214753596001</v>
      </c>
      <c r="I17" s="126">
        <v>2719.6935297831901</v>
      </c>
      <c r="J17" s="126">
        <v>2682.7387953257798</v>
      </c>
      <c r="K17" s="126">
        <v>2496.4370862901501</v>
      </c>
      <c r="L17" s="195">
        <v>2465.6362915916102</v>
      </c>
      <c r="M17" s="119">
        <f t="shared" si="1"/>
        <v>17185.326248649992</v>
      </c>
    </row>
    <row r="18" spans="1:13" s="1" customFormat="1" ht="15" customHeight="1" x14ac:dyDescent="0.2">
      <c r="A18" s="59">
        <v>7</v>
      </c>
      <c r="B18" s="3" t="s">
        <v>86</v>
      </c>
      <c r="C18" s="46" t="s">
        <v>87</v>
      </c>
      <c r="D18" s="46" t="s">
        <v>87</v>
      </c>
      <c r="E18" s="86">
        <v>10694.03</v>
      </c>
      <c r="F18" s="84">
        <v>4.7765156491182299E-4</v>
      </c>
      <c r="G18" s="85">
        <v>1171.3543423690901</v>
      </c>
      <c r="H18" s="118">
        <v>826.64496297724099</v>
      </c>
      <c r="I18" s="126">
        <v>796.67039279018695</v>
      </c>
      <c r="J18" s="126">
        <v>785.84537059807406</v>
      </c>
      <c r="K18" s="126">
        <v>731.27265713254997</v>
      </c>
      <c r="L18" s="195">
        <v>722.25028716989902</v>
      </c>
      <c r="M18" s="119">
        <f t="shared" si="1"/>
        <v>5034.0380130370413</v>
      </c>
    </row>
    <row r="19" spans="1:13" s="1" customFormat="1" ht="15" customHeight="1" x14ac:dyDescent="0.2">
      <c r="A19" s="59">
        <v>8</v>
      </c>
      <c r="B19" s="3" t="s">
        <v>47</v>
      </c>
      <c r="C19" s="46">
        <v>1</v>
      </c>
      <c r="D19" s="46" t="s">
        <v>87</v>
      </c>
      <c r="E19" s="86">
        <v>90800.91</v>
      </c>
      <c r="F19" s="84">
        <v>4.0556456973580204E-3</v>
      </c>
      <c r="G19" s="85">
        <v>9945.7398398512996</v>
      </c>
      <c r="H19" s="118">
        <v>7018.88014950863</v>
      </c>
      <c r="I19" s="126">
        <v>6764.3719566343398</v>
      </c>
      <c r="J19" s="126">
        <v>6672.4588176386596</v>
      </c>
      <c r="K19" s="126">
        <v>6209.0926176337198</v>
      </c>
      <c r="L19" s="195">
        <v>6132.4854449434097</v>
      </c>
      <c r="M19" s="119">
        <f t="shared" si="1"/>
        <v>42743.028826210051</v>
      </c>
    </row>
    <row r="20" spans="1:13" s="1" customFormat="1" ht="15" customHeight="1" x14ac:dyDescent="0.2">
      <c r="A20" s="59">
        <v>9</v>
      </c>
      <c r="B20" s="3" t="s">
        <v>48</v>
      </c>
      <c r="C20" s="46" t="s">
        <v>87</v>
      </c>
      <c r="D20" s="46" t="s">
        <v>87</v>
      </c>
      <c r="E20" s="86">
        <v>54034.9</v>
      </c>
      <c r="F20" s="84">
        <v>2.4134825266858102E-3</v>
      </c>
      <c r="G20" s="85">
        <v>5918.6307457973799</v>
      </c>
      <c r="H20" s="118">
        <v>4176.87980209322</v>
      </c>
      <c r="I20" s="126">
        <v>4025.42399893945</v>
      </c>
      <c r="J20" s="126">
        <v>3970.7272203023399</v>
      </c>
      <c r="K20" s="126">
        <v>3694.9816767758798</v>
      </c>
      <c r="L20" s="195">
        <v>3649.3933570596701</v>
      </c>
      <c r="M20" s="119">
        <f t="shared" si="1"/>
        <v>25436.036800967941</v>
      </c>
    </row>
    <row r="21" spans="1:13" s="1" customFormat="1" ht="15" customHeight="1" x14ac:dyDescent="0.2">
      <c r="A21" s="59">
        <v>10</v>
      </c>
      <c r="B21" s="3" t="s">
        <v>49</v>
      </c>
      <c r="C21" s="46">
        <v>1</v>
      </c>
      <c r="D21" s="46" t="s">
        <v>87</v>
      </c>
      <c r="E21" s="86">
        <v>31311.54</v>
      </c>
      <c r="F21" s="84">
        <v>1.39853788336101E-3</v>
      </c>
      <c r="G21" s="85">
        <v>3429.6620025625002</v>
      </c>
      <c r="H21" s="118">
        <v>2420.3716301581699</v>
      </c>
      <c r="I21" s="126">
        <v>2332.6077138988398</v>
      </c>
      <c r="J21" s="126">
        <v>2300.91263586285</v>
      </c>
      <c r="K21" s="126">
        <v>2141.1266898177901</v>
      </c>
      <c r="L21" s="195">
        <v>2114.7096797682202</v>
      </c>
      <c r="M21" s="119">
        <f t="shared" si="1"/>
        <v>14739.390352068371</v>
      </c>
    </row>
    <row r="22" spans="1:13" s="1" customFormat="1" ht="15" customHeight="1" x14ac:dyDescent="0.2">
      <c r="A22" s="59">
        <v>11</v>
      </c>
      <c r="B22" s="3" t="s">
        <v>85</v>
      </c>
      <c r="C22" s="46" t="s">
        <v>87</v>
      </c>
      <c r="D22" s="46" t="s">
        <v>87</v>
      </c>
      <c r="E22" s="86">
        <v>24577.279999999999</v>
      </c>
      <c r="F22" s="84">
        <v>1.09775045079133E-3</v>
      </c>
      <c r="G22" s="85">
        <v>2692.0350561594701</v>
      </c>
      <c r="H22" s="118">
        <v>1899.81557146195</v>
      </c>
      <c r="I22" s="126">
        <v>1830.92728478547</v>
      </c>
      <c r="J22" s="126">
        <v>1806.0489553416801</v>
      </c>
      <c r="K22" s="126">
        <v>1680.62861715281</v>
      </c>
      <c r="L22" s="195">
        <v>1659.8931869328001</v>
      </c>
      <c r="M22" s="119">
        <f t="shared" si="1"/>
        <v>11569.348671834181</v>
      </c>
    </row>
    <row r="23" spans="1:13" s="1" customFormat="1" ht="15" customHeight="1" x14ac:dyDescent="0.2">
      <c r="A23" s="59">
        <v>12</v>
      </c>
      <c r="B23" s="3" t="s">
        <v>50</v>
      </c>
      <c r="C23" s="60">
        <v>4</v>
      </c>
      <c r="D23" s="61" t="s">
        <v>87</v>
      </c>
      <c r="E23" s="86">
        <v>39396.949999999997</v>
      </c>
      <c r="F23" s="84">
        <v>1.7596747737057799E-3</v>
      </c>
      <c r="G23" s="85">
        <v>4315.28511315173</v>
      </c>
      <c r="H23" s="118">
        <v>3045.3711345644501</v>
      </c>
      <c r="I23" s="126">
        <v>2934.94441583157</v>
      </c>
      <c r="J23" s="126">
        <v>2895.0648888383298</v>
      </c>
      <c r="K23" s="126">
        <v>2694.0182802384302</v>
      </c>
      <c r="L23" s="195">
        <v>2660.7797482444098</v>
      </c>
      <c r="M23" s="119">
        <f t="shared" si="1"/>
        <v>18545.46358086892</v>
      </c>
    </row>
    <row r="24" spans="1:13" s="1" customFormat="1" ht="14.25" customHeight="1" x14ac:dyDescent="0.2">
      <c r="A24" s="59">
        <v>13</v>
      </c>
      <c r="B24" s="3" t="s">
        <v>51</v>
      </c>
      <c r="C24" s="46">
        <v>3</v>
      </c>
      <c r="D24" s="61" t="s">
        <v>87</v>
      </c>
      <c r="E24" s="86">
        <v>47010.5</v>
      </c>
      <c r="F24" s="84">
        <v>2.0997359173564301E-3</v>
      </c>
      <c r="G24" s="85">
        <v>5149.2237549307602</v>
      </c>
      <c r="H24" s="118">
        <v>3633.8960178755401</v>
      </c>
      <c r="I24" s="126">
        <v>3502.12908513096</v>
      </c>
      <c r="J24" s="126">
        <v>3454.54274903855</v>
      </c>
      <c r="K24" s="126">
        <v>3214.6434270457198</v>
      </c>
      <c r="L24" s="195">
        <v>3174.9814733080502</v>
      </c>
      <c r="M24" s="119">
        <f t="shared" si="1"/>
        <v>22129.416507329581</v>
      </c>
    </row>
    <row r="25" spans="1:13" s="1" customFormat="1" ht="15" customHeight="1" x14ac:dyDescent="0.2">
      <c r="A25" s="59">
        <v>14</v>
      </c>
      <c r="B25" s="3" t="s">
        <v>52</v>
      </c>
      <c r="C25" s="46">
        <v>1</v>
      </c>
      <c r="D25" s="61" t="s">
        <v>87</v>
      </c>
      <c r="E25" s="86">
        <v>7070.76</v>
      </c>
      <c r="F25" s="84">
        <v>3.1581729049908402E-4</v>
      </c>
      <c r="G25" s="85">
        <v>774.48496309152597</v>
      </c>
      <c r="H25" s="118">
        <v>546.56739680185694</v>
      </c>
      <c r="I25" s="126">
        <v>526.74858276301302</v>
      </c>
      <c r="J25" s="126">
        <v>519.59121235025896</v>
      </c>
      <c r="K25" s="126">
        <v>483.50841106173698</v>
      </c>
      <c r="L25" s="195">
        <v>477.54293194515401</v>
      </c>
      <c r="M25" s="119">
        <f t="shared" si="1"/>
        <v>3328.4434980135456</v>
      </c>
    </row>
    <row r="26" spans="1:13" s="1" customFormat="1" ht="15" customHeight="1" x14ac:dyDescent="0.2">
      <c r="A26" s="59">
        <v>15</v>
      </c>
      <c r="B26" s="3" t="s">
        <v>53</v>
      </c>
      <c r="C26" s="46">
        <v>1</v>
      </c>
      <c r="D26" s="61" t="s">
        <v>157</v>
      </c>
      <c r="E26" s="86">
        <v>5777.68</v>
      </c>
      <c r="F26" s="84">
        <v>2.5806154401658999E-4</v>
      </c>
      <c r="G26" s="85">
        <v>632.84940820430199</v>
      </c>
      <c r="H26" s="118">
        <v>446.61274278212699</v>
      </c>
      <c r="I26" s="126">
        <v>430.418335745832</v>
      </c>
      <c r="J26" s="126">
        <v>424.56988439316899</v>
      </c>
      <c r="K26" s="126">
        <v>395.085800737569</v>
      </c>
      <c r="L26" s="195">
        <v>390.21127107140899</v>
      </c>
      <c r="M26" s="119">
        <f t="shared" si="1"/>
        <v>2719.7474429344084</v>
      </c>
    </row>
    <row r="27" spans="1:13" s="1" customFormat="1" ht="15" customHeight="1" x14ac:dyDescent="0.2">
      <c r="A27" s="59">
        <v>16</v>
      </c>
      <c r="B27" s="3" t="s">
        <v>54</v>
      </c>
      <c r="C27" s="46" t="s">
        <v>87</v>
      </c>
      <c r="D27" s="61" t="s">
        <v>87</v>
      </c>
      <c r="E27" s="86">
        <v>6788.44</v>
      </c>
      <c r="F27" s="84">
        <v>3.0320739602469898E-4</v>
      </c>
      <c r="G27" s="85">
        <v>743.56147045707098</v>
      </c>
      <c r="H27" s="118">
        <v>524.74415468006202</v>
      </c>
      <c r="I27" s="126">
        <v>505.71666258955798</v>
      </c>
      <c r="J27" s="126">
        <v>498.84507034137698</v>
      </c>
      <c r="K27" s="126">
        <v>464.20297648172698</v>
      </c>
      <c r="L27" s="195">
        <v>458.475685914069</v>
      </c>
      <c r="M27" s="119">
        <f t="shared" si="1"/>
        <v>3195.5460204638639</v>
      </c>
    </row>
    <row r="28" spans="1:13" s="1" customFormat="1" ht="15" customHeight="1" x14ac:dyDescent="0.2">
      <c r="A28" s="59">
        <v>17</v>
      </c>
      <c r="B28" s="3" t="s">
        <v>55</v>
      </c>
      <c r="C28" s="46">
        <v>3</v>
      </c>
      <c r="D28" s="61" t="s">
        <v>157</v>
      </c>
      <c r="E28" s="86">
        <v>3296.16</v>
      </c>
      <c r="F28" s="84">
        <v>1.4722382321722999E-4</v>
      </c>
      <c r="G28" s="85">
        <v>361.03988198492999</v>
      </c>
      <c r="H28" s="118">
        <v>254.79207194734499</v>
      </c>
      <c r="I28" s="126">
        <v>245.55318078398</v>
      </c>
      <c r="J28" s="126">
        <v>242.216645806169</v>
      </c>
      <c r="K28" s="126">
        <v>225.39600894461901</v>
      </c>
      <c r="L28" s="195">
        <v>222.615095203392</v>
      </c>
      <c r="M28" s="119">
        <f t="shared" si="1"/>
        <v>1551.6128846704351</v>
      </c>
    </row>
    <row r="29" spans="1:13" s="1" customFormat="1" ht="15" customHeight="1" x14ac:dyDescent="0.2">
      <c r="A29" s="59">
        <v>18</v>
      </c>
      <c r="B29" s="3" t="s">
        <v>56</v>
      </c>
      <c r="C29" s="46">
        <v>3</v>
      </c>
      <c r="D29" s="61" t="s">
        <v>157</v>
      </c>
      <c r="E29" s="86">
        <v>4985.95</v>
      </c>
      <c r="F29" s="84">
        <v>2.2269872256502901E-4</v>
      </c>
      <c r="G29" s="85">
        <v>546.12846451105599</v>
      </c>
      <c r="H29" s="118">
        <v>385.412277051437</v>
      </c>
      <c r="I29" s="126">
        <v>371.43703028065499</v>
      </c>
      <c r="J29" s="126">
        <v>366.390006904176</v>
      </c>
      <c r="K29" s="126">
        <v>340.946201275855</v>
      </c>
      <c r="L29" s="195">
        <v>336.73964065134999</v>
      </c>
      <c r="M29" s="119">
        <f t="shared" si="1"/>
        <v>2347.0536206745287</v>
      </c>
    </row>
    <row r="30" spans="1:13" s="1" customFormat="1" ht="15" customHeight="1" x14ac:dyDescent="0.2">
      <c r="A30" s="59">
        <v>19</v>
      </c>
      <c r="B30" s="3" t="s">
        <v>57</v>
      </c>
      <c r="C30" s="46">
        <v>4</v>
      </c>
      <c r="D30" s="61" t="s">
        <v>157</v>
      </c>
      <c r="E30" s="86">
        <v>14693.55</v>
      </c>
      <c r="F30" s="84">
        <v>6.5629114109555596E-4</v>
      </c>
      <c r="G30" s="85">
        <v>1609.43569424411</v>
      </c>
      <c r="H30" s="118">
        <v>1135.80652904043</v>
      </c>
      <c r="I30" s="126">
        <v>1094.62160195756</v>
      </c>
      <c r="J30" s="126">
        <v>1079.7480692639999</v>
      </c>
      <c r="K30" s="126">
        <v>1004.7654019307899</v>
      </c>
      <c r="L30" s="195">
        <v>992.36870544081796</v>
      </c>
      <c r="M30" s="119">
        <f t="shared" si="1"/>
        <v>6916.7460018777083</v>
      </c>
    </row>
    <row r="31" spans="1:13" s="1" customFormat="1" ht="15" customHeight="1" x14ac:dyDescent="0.2">
      <c r="A31" s="59">
        <v>20</v>
      </c>
      <c r="B31" s="3" t="s">
        <v>58</v>
      </c>
      <c r="C31" s="46">
        <v>2</v>
      </c>
      <c r="D31" s="61" t="s">
        <v>87</v>
      </c>
      <c r="E31" s="86">
        <v>30914.48</v>
      </c>
      <c r="F31" s="84">
        <v>1.3808030976568499E-3</v>
      </c>
      <c r="G31" s="85">
        <v>3386.1706382049101</v>
      </c>
      <c r="H31" s="118">
        <v>2389.6790241901899</v>
      </c>
      <c r="I31" s="126">
        <v>2303.0280375596799</v>
      </c>
      <c r="J31" s="126">
        <v>2271.7348831494501</v>
      </c>
      <c r="K31" s="126">
        <v>2113.9751743235302</v>
      </c>
      <c r="L31" s="195">
        <v>2087.8931569958299</v>
      </c>
      <c r="M31" s="119">
        <f t="shared" si="1"/>
        <v>14552.48091442359</v>
      </c>
    </row>
    <row r="32" spans="1:13" s="1" customFormat="1" ht="15" customHeight="1" x14ac:dyDescent="0.2">
      <c r="A32" s="59">
        <v>21</v>
      </c>
      <c r="B32" s="3" t="s">
        <v>59</v>
      </c>
      <c r="C32" s="46">
        <v>4</v>
      </c>
      <c r="D32" s="61" t="s">
        <v>87</v>
      </c>
      <c r="E32" s="86">
        <v>58507.8</v>
      </c>
      <c r="F32" s="84">
        <v>2.6132657407495498E-3</v>
      </c>
      <c r="G32" s="85">
        <v>6408.5630573752196</v>
      </c>
      <c r="H32" s="118">
        <v>4522.6334847461503</v>
      </c>
      <c r="I32" s="126">
        <v>4358.6404757878599</v>
      </c>
      <c r="J32" s="126">
        <v>4299.4160081726004</v>
      </c>
      <c r="K32" s="126">
        <v>4000.84480490328</v>
      </c>
      <c r="L32" s="195">
        <v>3951.4827760609401</v>
      </c>
      <c r="M32" s="119">
        <f t="shared" si="1"/>
        <v>27541.580607046053</v>
      </c>
    </row>
    <row r="33" spans="1:13" s="1" customFormat="1" ht="15" customHeight="1" x14ac:dyDescent="0.2">
      <c r="A33" s="59">
        <v>22</v>
      </c>
      <c r="B33" s="3" t="s">
        <v>60</v>
      </c>
      <c r="C33" s="46">
        <v>5</v>
      </c>
      <c r="D33" s="61" t="s">
        <v>87</v>
      </c>
      <c r="E33" s="86">
        <v>88179.27</v>
      </c>
      <c r="F33" s="84">
        <v>3.9385494811854998E-3</v>
      </c>
      <c r="G33" s="85">
        <v>9658.5824821359693</v>
      </c>
      <c r="H33" s="118">
        <v>6816.2282492671302</v>
      </c>
      <c r="I33" s="126">
        <v>6569.06831819734</v>
      </c>
      <c r="J33" s="126">
        <v>6479.8089319197397</v>
      </c>
      <c r="K33" s="126">
        <v>6029.8212251984096</v>
      </c>
      <c r="L33" s="195">
        <v>5955.4258852773</v>
      </c>
      <c r="M33" s="119">
        <f t="shared" si="1"/>
        <v>41508.935091995889</v>
      </c>
    </row>
    <row r="34" spans="1:13" s="1" customFormat="1" ht="15" customHeight="1" x14ac:dyDescent="0.2">
      <c r="A34" s="59">
        <v>23</v>
      </c>
      <c r="B34" s="3" t="s">
        <v>61</v>
      </c>
      <c r="C34" s="46">
        <v>3</v>
      </c>
      <c r="D34" s="46" t="s">
        <v>87</v>
      </c>
      <c r="E34" s="86">
        <v>97098.98</v>
      </c>
      <c r="F34" s="84">
        <v>4.3369505928393497E-3</v>
      </c>
      <c r="G34" s="85">
        <v>10635.5893767466</v>
      </c>
      <c r="H34" s="118">
        <v>7505.7188662485396</v>
      </c>
      <c r="I34" s="126">
        <v>7233.5576518979697</v>
      </c>
      <c r="J34" s="126">
        <v>7135.2692972429504</v>
      </c>
      <c r="K34" s="126">
        <v>6639.76341093678</v>
      </c>
      <c r="L34" s="195">
        <v>6557.8426644496303</v>
      </c>
      <c r="M34" s="119">
        <f t="shared" si="1"/>
        <v>45707.74126752247</v>
      </c>
    </row>
    <row r="35" spans="1:13" s="1" customFormat="1" ht="15" customHeight="1" x14ac:dyDescent="0.2">
      <c r="A35" s="59">
        <v>24</v>
      </c>
      <c r="B35" s="3" t="s">
        <v>62</v>
      </c>
      <c r="C35" s="46">
        <v>6</v>
      </c>
      <c r="D35" s="46" t="s">
        <v>87</v>
      </c>
      <c r="E35" s="86">
        <v>59950.96</v>
      </c>
      <c r="F35" s="84">
        <v>2.6777248485338198E-3</v>
      </c>
      <c r="G35" s="85">
        <v>6566.6373972389902</v>
      </c>
      <c r="H35" s="118">
        <v>4634.1892728606599</v>
      </c>
      <c r="I35" s="126">
        <v>4466.1511938295298</v>
      </c>
      <c r="J35" s="126">
        <v>4405.4658888099502</v>
      </c>
      <c r="K35" s="126">
        <v>4099.5300945337904</v>
      </c>
      <c r="L35" s="195">
        <v>4048.9504963153399</v>
      </c>
      <c r="M35" s="119">
        <f t="shared" si="1"/>
        <v>28220.924343588264</v>
      </c>
    </row>
    <row r="36" spans="1:13" s="1" customFormat="1" ht="15" customHeight="1" x14ac:dyDescent="0.2">
      <c r="A36" s="59">
        <v>25</v>
      </c>
      <c r="B36" s="3" t="s">
        <v>63</v>
      </c>
      <c r="C36" s="46" t="s">
        <v>87</v>
      </c>
      <c r="D36" s="46" t="s">
        <v>87</v>
      </c>
      <c r="E36" s="86">
        <v>32455.74</v>
      </c>
      <c r="F36" s="84">
        <v>1.4496438668463801E-3</v>
      </c>
      <c r="G36" s="85">
        <v>3554.9902126515599</v>
      </c>
      <c r="H36" s="118">
        <v>2508.81790968409</v>
      </c>
      <c r="I36" s="126">
        <v>2417.8468859818199</v>
      </c>
      <c r="J36" s="126">
        <v>2384.9935925310401</v>
      </c>
      <c r="K36" s="126">
        <v>2219.3686785059699</v>
      </c>
      <c r="L36" s="195">
        <v>2191.9863265122299</v>
      </c>
      <c r="M36" s="119">
        <f t="shared" si="1"/>
        <v>15278.00360586671</v>
      </c>
    </row>
    <row r="37" spans="1:13" s="1" customFormat="1" ht="15" customHeight="1" x14ac:dyDescent="0.2">
      <c r="A37" s="59">
        <v>26</v>
      </c>
      <c r="B37" s="3" t="s">
        <v>64</v>
      </c>
      <c r="C37" s="46">
        <v>8</v>
      </c>
      <c r="D37" s="46" t="s">
        <v>157</v>
      </c>
      <c r="E37" s="86">
        <v>1170.1199999999999</v>
      </c>
      <c r="F37" s="84">
        <v>5.2263706865851501E-5</v>
      </c>
      <c r="G37" s="85">
        <v>128.16731794215301</v>
      </c>
      <c r="H37" s="118">
        <v>90.449886906893795</v>
      </c>
      <c r="I37" s="126">
        <v>87.170127633048807</v>
      </c>
      <c r="J37" s="126">
        <v>85.985674721711007</v>
      </c>
      <c r="K37" s="126">
        <v>80.014434367954706</v>
      </c>
      <c r="L37" s="195">
        <v>79.0272241636915</v>
      </c>
      <c r="M37" s="119">
        <f t="shared" si="1"/>
        <v>550.81466573545288</v>
      </c>
    </row>
    <row r="38" spans="1:13" s="1" customFormat="1" ht="15" customHeight="1" x14ac:dyDescent="0.2">
      <c r="A38" s="59">
        <v>27</v>
      </c>
      <c r="B38" s="3" t="s">
        <v>65</v>
      </c>
      <c r="C38" s="46">
        <v>7</v>
      </c>
      <c r="D38" s="46" t="s">
        <v>157</v>
      </c>
      <c r="E38" s="86">
        <v>24833.71</v>
      </c>
      <c r="F38" s="84">
        <v>1.1092039618428599E-3</v>
      </c>
      <c r="G38" s="85">
        <v>2720.1227269452902</v>
      </c>
      <c r="H38" s="118">
        <v>1919.6375251928</v>
      </c>
      <c r="I38" s="126">
        <v>1850.0304843111101</v>
      </c>
      <c r="J38" s="126">
        <v>1824.8925838318301</v>
      </c>
      <c r="K38" s="126">
        <v>1698.1636574948</v>
      </c>
      <c r="L38" s="195">
        <v>1677.2118816754801</v>
      </c>
      <c r="M38" s="119">
        <f t="shared" si="1"/>
        <v>11690.05885945131</v>
      </c>
    </row>
    <row r="39" spans="1:13" s="1" customFormat="1" ht="15" customHeight="1" x14ac:dyDescent="0.2">
      <c r="A39" s="59">
        <v>28</v>
      </c>
      <c r="B39" s="3" t="s">
        <v>66</v>
      </c>
      <c r="C39" s="46">
        <v>8</v>
      </c>
      <c r="D39" s="46" t="s">
        <v>157</v>
      </c>
      <c r="E39" s="86">
        <v>39234.65</v>
      </c>
      <c r="F39" s="84">
        <v>1.7524256030016401E-3</v>
      </c>
      <c r="G39" s="85">
        <v>4297.5078290253005</v>
      </c>
      <c r="H39" s="118">
        <v>3032.8253985331098</v>
      </c>
      <c r="I39" s="126">
        <v>2922.85359462106</v>
      </c>
      <c r="J39" s="126">
        <v>2883.1383556559799</v>
      </c>
      <c r="K39" s="126">
        <v>2682.91998032225</v>
      </c>
      <c r="L39" s="195">
        <v>2649.8183780586401</v>
      </c>
      <c r="M39" s="119">
        <f t="shared" si="1"/>
        <v>18469.063536216341</v>
      </c>
    </row>
    <row r="40" spans="1:13" s="1" customFormat="1" ht="15" customHeight="1" x14ac:dyDescent="0.2">
      <c r="A40" s="59">
        <v>29</v>
      </c>
      <c r="B40" s="3" t="s">
        <v>67</v>
      </c>
      <c r="C40" s="46">
        <v>6</v>
      </c>
      <c r="D40" s="61" t="s">
        <v>157</v>
      </c>
      <c r="E40" s="86">
        <v>10247.11</v>
      </c>
      <c r="F40" s="84">
        <v>4.5768976964938199E-4</v>
      </c>
      <c r="G40" s="85">
        <v>1122.4016385996399</v>
      </c>
      <c r="H40" s="118">
        <v>792.098195588914</v>
      </c>
      <c r="I40" s="126">
        <v>763.37630889984905</v>
      </c>
      <c r="J40" s="126">
        <v>753.00368107338704</v>
      </c>
      <c r="K40" s="126">
        <v>700.71164543483803</v>
      </c>
      <c r="L40" s="195">
        <v>692.06633422213497</v>
      </c>
      <c r="M40" s="119">
        <f t="shared" si="1"/>
        <v>4823.6578038187627</v>
      </c>
    </row>
    <row r="41" spans="1:13" s="1" customFormat="1" ht="15" customHeight="1" x14ac:dyDescent="0.2">
      <c r="A41" s="59">
        <v>30</v>
      </c>
      <c r="B41" s="3" t="s">
        <v>68</v>
      </c>
      <c r="C41" s="46">
        <v>3</v>
      </c>
      <c r="D41" s="61" t="s">
        <v>157</v>
      </c>
      <c r="E41" s="86">
        <v>1959.82</v>
      </c>
      <c r="F41" s="84">
        <v>8.7535857852043397E-5</v>
      </c>
      <c r="G41" s="85">
        <v>214.665908666966</v>
      </c>
      <c r="H41" s="118">
        <v>151.493434312608</v>
      </c>
      <c r="I41" s="126">
        <v>146.000204712168</v>
      </c>
      <c r="J41" s="126">
        <v>144.01637869030799</v>
      </c>
      <c r="K41" s="126">
        <v>134.01521960397699</v>
      </c>
      <c r="L41" s="195">
        <v>132.36175303429201</v>
      </c>
      <c r="M41" s="119">
        <f t="shared" si="1"/>
        <v>922.55289902031905</v>
      </c>
    </row>
    <row r="42" spans="1:13" s="1" customFormat="1" ht="15" customHeight="1" x14ac:dyDescent="0.2">
      <c r="A42" s="59">
        <v>31</v>
      </c>
      <c r="B42" s="3" t="s">
        <v>69</v>
      </c>
      <c r="C42" s="46">
        <v>1</v>
      </c>
      <c r="D42" s="61" t="s">
        <v>157</v>
      </c>
      <c r="E42" s="86">
        <v>1318.02</v>
      </c>
      <c r="F42" s="84">
        <v>5.88696979141708E-5</v>
      </c>
      <c r="G42" s="85">
        <v>144.36731992796999</v>
      </c>
      <c r="H42" s="118">
        <v>101.88250772657899</v>
      </c>
      <c r="I42" s="126">
        <v>98.188195760187796</v>
      </c>
      <c r="J42" s="126">
        <v>96.854031207662004</v>
      </c>
      <c r="K42" s="126">
        <v>90.128042239814505</v>
      </c>
      <c r="L42" s="195">
        <v>89.016051338519702</v>
      </c>
      <c r="M42" s="119">
        <f t="shared" si="1"/>
        <v>620.43614820073299</v>
      </c>
    </row>
    <row r="43" spans="1:13" s="1" customFormat="1" ht="15" customHeight="1" x14ac:dyDescent="0.2">
      <c r="A43" s="59">
        <v>32</v>
      </c>
      <c r="B43" s="3" t="s">
        <v>70</v>
      </c>
      <c r="C43" s="46">
        <v>1</v>
      </c>
      <c r="D43" s="61" t="s">
        <v>157</v>
      </c>
      <c r="E43" s="86">
        <v>375.34</v>
      </c>
      <c r="F43" s="84">
        <v>1.6764656389967401E-5</v>
      </c>
      <c r="G43" s="85">
        <v>41.112297128847999</v>
      </c>
      <c r="H43" s="118">
        <v>29.013657190402299</v>
      </c>
      <c r="I43" s="126">
        <v>27.961607105073401</v>
      </c>
      <c r="J43" s="126">
        <v>27.581669529661099</v>
      </c>
      <c r="K43" s="126">
        <v>25.666271660742598</v>
      </c>
      <c r="L43" s="195">
        <v>25.3496037308994</v>
      </c>
      <c r="M43" s="119">
        <f t="shared" si="1"/>
        <v>176.68510634562679</v>
      </c>
    </row>
    <row r="44" spans="1:13" s="1" customFormat="1" ht="15" customHeight="1" x14ac:dyDescent="0.2">
      <c r="A44" s="59">
        <v>33</v>
      </c>
      <c r="B44" s="3" t="s">
        <v>71</v>
      </c>
      <c r="C44" s="46">
        <v>1</v>
      </c>
      <c r="D44" s="61" t="s">
        <v>157</v>
      </c>
      <c r="E44" s="86">
        <v>4559.42</v>
      </c>
      <c r="F44" s="84">
        <v>2.03647651829129E-4</v>
      </c>
      <c r="G44" s="85">
        <v>499.40914843931398</v>
      </c>
      <c r="H44" s="118">
        <v>352.44164988294301</v>
      </c>
      <c r="I44" s="126">
        <v>339.66193495767601</v>
      </c>
      <c r="J44" s="126">
        <v>335.04666618779601</v>
      </c>
      <c r="K44" s="126">
        <v>311.77948616034303</v>
      </c>
      <c r="L44" s="195">
        <v>307.932781591989</v>
      </c>
      <c r="M44" s="119">
        <f t="shared" si="1"/>
        <v>2146.2716672200613</v>
      </c>
    </row>
    <row r="45" spans="1:13" s="1" customFormat="1" ht="15" customHeight="1" x14ac:dyDescent="0.2">
      <c r="A45" s="59">
        <v>34</v>
      </c>
      <c r="B45" s="3" t="s">
        <v>72</v>
      </c>
      <c r="C45" s="46">
        <v>2</v>
      </c>
      <c r="D45" s="61" t="s">
        <v>157</v>
      </c>
      <c r="E45" s="86">
        <v>6781.2</v>
      </c>
      <c r="F45" s="84">
        <v>3.0288401958663397E-4</v>
      </c>
      <c r="G45" s="85">
        <v>742.76844804748805</v>
      </c>
      <c r="H45" s="118">
        <v>524.18450508753699</v>
      </c>
      <c r="I45" s="126">
        <v>505.17730617819598</v>
      </c>
      <c r="J45" s="126">
        <v>498.31304261346401</v>
      </c>
      <c r="K45" s="126">
        <v>463.707895203889</v>
      </c>
      <c r="L45" s="195">
        <v>457.98671290023702</v>
      </c>
      <c r="M45" s="119">
        <f t="shared" si="1"/>
        <v>3192.1379100308109</v>
      </c>
    </row>
    <row r="46" spans="1:13" s="1" customFormat="1" ht="15" customHeight="1" x14ac:dyDescent="0.2">
      <c r="A46" s="59">
        <v>35</v>
      </c>
      <c r="B46" s="3" t="s">
        <v>73</v>
      </c>
      <c r="C46" s="46">
        <v>6</v>
      </c>
      <c r="D46" s="61" t="s">
        <v>157</v>
      </c>
      <c r="E46" s="86">
        <v>3811.84</v>
      </c>
      <c r="F46" s="84">
        <v>1.7025680133621099E-4</v>
      </c>
      <c r="G46" s="85">
        <v>417.52410797577699</v>
      </c>
      <c r="H46" s="118">
        <v>294.653964471314</v>
      </c>
      <c r="I46" s="126">
        <v>283.96966064742099</v>
      </c>
      <c r="J46" s="126">
        <v>280.11112905617102</v>
      </c>
      <c r="K46" s="126">
        <v>260.65892515395399</v>
      </c>
      <c r="L46" s="195">
        <v>257.44294102837802</v>
      </c>
      <c r="M46" s="119">
        <f t="shared" si="1"/>
        <v>1794.360728333015</v>
      </c>
    </row>
    <row r="47" spans="1:13" s="1" customFormat="1" ht="15" customHeight="1" x14ac:dyDescent="0.2">
      <c r="A47" s="59">
        <v>36</v>
      </c>
      <c r="B47" s="3" t="s">
        <v>74</v>
      </c>
      <c r="C47" s="46">
        <v>5</v>
      </c>
      <c r="D47" s="61" t="s">
        <v>157</v>
      </c>
      <c r="E47" s="86">
        <v>9241.4599999999991</v>
      </c>
      <c r="F47" s="84">
        <v>4.1277215708858199E-4</v>
      </c>
      <c r="G47" s="85">
        <v>1012.24929243982</v>
      </c>
      <c r="H47" s="118">
        <v>714.36178499178095</v>
      </c>
      <c r="I47" s="126">
        <v>688.45866040723604</v>
      </c>
      <c r="J47" s="126">
        <v>679.10400088341601</v>
      </c>
      <c r="K47" s="126">
        <v>631.94389860362901</v>
      </c>
      <c r="L47" s="195">
        <v>624.14703707293995</v>
      </c>
      <c r="M47" s="119">
        <f t="shared" si="1"/>
        <v>4350.2646743988216</v>
      </c>
    </row>
    <row r="48" spans="1:13" s="1" customFormat="1" ht="15" customHeight="1" x14ac:dyDescent="0.2">
      <c r="A48" s="59">
        <v>37</v>
      </c>
      <c r="B48" s="3" t="s">
        <v>75</v>
      </c>
      <c r="C48" s="46" t="s">
        <v>87</v>
      </c>
      <c r="D48" s="61" t="s">
        <v>87</v>
      </c>
      <c r="E48" s="86">
        <v>294031.75</v>
      </c>
      <c r="F48" s="84">
        <v>1.31330027614718E-2</v>
      </c>
      <c r="G48" s="85">
        <v>32206.3213921116</v>
      </c>
      <c r="H48" s="118">
        <v>22728.556502355401</v>
      </c>
      <c r="I48" s="126">
        <v>21904.407390411801</v>
      </c>
      <c r="J48" s="126">
        <v>21606.774017498599</v>
      </c>
      <c r="K48" s="126">
        <v>20106.300347374501</v>
      </c>
      <c r="L48" s="195">
        <v>19858.230795553001</v>
      </c>
      <c r="M48" s="119">
        <f t="shared" si="1"/>
        <v>138410.5904453049</v>
      </c>
    </row>
    <row r="49" spans="1:13" s="1" customFormat="1" ht="15" customHeight="1" x14ac:dyDescent="0.2">
      <c r="A49" s="59">
        <v>38</v>
      </c>
      <c r="B49" s="3" t="s">
        <v>76</v>
      </c>
      <c r="C49" s="46">
        <v>3</v>
      </c>
      <c r="D49" s="61" t="s">
        <v>157</v>
      </c>
      <c r="E49" s="86">
        <v>3202.33</v>
      </c>
      <c r="F49" s="84">
        <v>1.43032882446007E-4</v>
      </c>
      <c r="G49" s="85">
        <v>350.76235537012798</v>
      </c>
      <c r="H49" s="118">
        <v>247.53904414808201</v>
      </c>
      <c r="I49" s="126">
        <v>238.563151491421</v>
      </c>
      <c r="J49" s="126">
        <v>235.321595846218</v>
      </c>
      <c r="K49" s="126">
        <v>218.97978293639301</v>
      </c>
      <c r="L49" s="195">
        <v>216.278031959213</v>
      </c>
      <c r="M49" s="119">
        <f t="shared" si="1"/>
        <v>1507.4439617514549</v>
      </c>
    </row>
    <row r="50" spans="1:13" s="1" customFormat="1" ht="15" customHeight="1" x14ac:dyDescent="0.2">
      <c r="A50" s="59">
        <v>39</v>
      </c>
      <c r="B50" s="3" t="s">
        <v>77</v>
      </c>
      <c r="C50" s="46">
        <v>3</v>
      </c>
      <c r="D50" s="61" t="s">
        <v>157</v>
      </c>
      <c r="E50" s="86">
        <v>815.55</v>
      </c>
      <c r="F50" s="84">
        <v>3.64267477988968E-5</v>
      </c>
      <c r="G50" s="85">
        <v>89.330031234166398</v>
      </c>
      <c r="H50" s="118">
        <v>63.041743809965801</v>
      </c>
      <c r="I50" s="126">
        <v>60.755817857256503</v>
      </c>
      <c r="J50" s="126">
        <v>59.930278107622598</v>
      </c>
      <c r="K50" s="126">
        <v>55.768444218358397</v>
      </c>
      <c r="L50" s="195">
        <v>55.080378650649997</v>
      </c>
      <c r="M50" s="119">
        <f t="shared" si="1"/>
        <v>383.90669387801972</v>
      </c>
    </row>
    <row r="51" spans="1:13" s="1" customFormat="1" ht="15" customHeight="1" x14ac:dyDescent="0.2">
      <c r="A51" s="59">
        <v>40</v>
      </c>
      <c r="B51" s="3" t="s">
        <v>78</v>
      </c>
      <c r="C51" s="46">
        <v>4</v>
      </c>
      <c r="D51" s="61" t="s">
        <v>157</v>
      </c>
      <c r="E51" s="86">
        <v>11511.57</v>
      </c>
      <c r="F51" s="84">
        <v>5.1416719656593296E-4</v>
      </c>
      <c r="G51" s="85">
        <v>1260.90234523241</v>
      </c>
      <c r="H51" s="118">
        <v>889.84053312548394</v>
      </c>
      <c r="I51" s="126">
        <v>857.57445916382596</v>
      </c>
      <c r="J51" s="126">
        <v>845.92188284637996</v>
      </c>
      <c r="K51" s="126">
        <v>787.17718032092205</v>
      </c>
      <c r="L51" s="195">
        <v>777.46506586164401</v>
      </c>
      <c r="M51" s="119">
        <f t="shared" si="1"/>
        <v>5418.8814665506652</v>
      </c>
    </row>
    <row r="52" spans="1:13" s="1" customFormat="1" ht="15" customHeight="1" x14ac:dyDescent="0.2">
      <c r="A52" s="59">
        <v>41</v>
      </c>
      <c r="B52" s="3" t="s">
        <v>79</v>
      </c>
      <c r="C52" s="46">
        <v>6</v>
      </c>
      <c r="D52" s="61" t="s">
        <v>157</v>
      </c>
      <c r="E52" s="86">
        <v>7377.07</v>
      </c>
      <c r="F52" s="84">
        <v>3.2949870441396402E-4</v>
      </c>
      <c r="G52" s="85">
        <v>808.03616395884001</v>
      </c>
      <c r="H52" s="118">
        <v>570.24505794639799</v>
      </c>
      <c r="I52" s="126">
        <v>549.56767977466905</v>
      </c>
      <c r="J52" s="126">
        <v>542.10024734154797</v>
      </c>
      <c r="K52" s="126">
        <v>504.45431523502498</v>
      </c>
      <c r="L52" s="195">
        <v>498.23040761737599</v>
      </c>
      <c r="M52" s="119">
        <f t="shared" si="1"/>
        <v>3472.6338718738562</v>
      </c>
    </row>
    <row r="53" spans="1:13" s="1" customFormat="1" ht="15" customHeight="1" x14ac:dyDescent="0.2">
      <c r="A53" s="59">
        <v>42</v>
      </c>
      <c r="B53" s="3" t="s">
        <v>80</v>
      </c>
      <c r="C53" s="46">
        <v>6</v>
      </c>
      <c r="D53" s="61" t="s">
        <v>157</v>
      </c>
      <c r="E53" s="86">
        <v>2046.89</v>
      </c>
      <c r="F53" s="84">
        <v>9.1424861507061406E-5</v>
      </c>
      <c r="G53" s="85">
        <v>224.202988943538</v>
      </c>
      <c r="H53" s="118">
        <v>158.22391635973401</v>
      </c>
      <c r="I53" s="126">
        <v>152.48663602947701</v>
      </c>
      <c r="J53" s="126">
        <v>150.414673478894</v>
      </c>
      <c r="K53" s="126">
        <v>139.969187402508</v>
      </c>
      <c r="L53" s="195">
        <v>138.242261365004</v>
      </c>
      <c r="M53" s="119">
        <f t="shared" si="1"/>
        <v>963.53966357915488</v>
      </c>
    </row>
    <row r="54" spans="1:13" s="1" customFormat="1" ht="15" customHeight="1" x14ac:dyDescent="0.2">
      <c r="A54" s="59">
        <v>43</v>
      </c>
      <c r="B54" s="3" t="s">
        <v>81</v>
      </c>
      <c r="C54" s="46">
        <v>4</v>
      </c>
      <c r="D54" s="61" t="s">
        <v>157</v>
      </c>
      <c r="E54" s="86">
        <v>1896.22</v>
      </c>
      <c r="F54" s="84">
        <v>8.4695147705504499E-5</v>
      </c>
      <c r="G54" s="85">
        <v>207.699579212618</v>
      </c>
      <c r="H54" s="118">
        <v>146.577175461141</v>
      </c>
      <c r="I54" s="126">
        <v>141.26221192727201</v>
      </c>
      <c r="J54" s="126">
        <v>139.34276494787099</v>
      </c>
      <c r="K54" s="126">
        <v>129.66616307490099</v>
      </c>
      <c r="L54" s="195">
        <v>128.06635473598899</v>
      </c>
      <c r="M54" s="119">
        <f t="shared" si="1"/>
        <v>892.61424935979198</v>
      </c>
    </row>
    <row r="55" spans="1:13" x14ac:dyDescent="0.25">
      <c r="A55" s="59">
        <v>44</v>
      </c>
      <c r="B55" s="3" t="s">
        <v>82</v>
      </c>
      <c r="C55" s="46">
        <v>3</v>
      </c>
      <c r="D55" s="61" t="s">
        <v>157</v>
      </c>
      <c r="E55" s="86">
        <v>1268.3900000000001</v>
      </c>
      <c r="F55" s="84">
        <v>5.6652961364285202E-5</v>
      </c>
      <c r="G55" s="85">
        <v>138.931173216975</v>
      </c>
      <c r="H55" s="118">
        <v>98.046125229750004</v>
      </c>
      <c r="I55" s="126">
        <v>94.490922459647607</v>
      </c>
      <c r="J55" s="126">
        <v>93.206995829719105</v>
      </c>
      <c r="K55" s="126">
        <v>86.734273756512295</v>
      </c>
      <c r="L55" s="195">
        <v>85.664154836243</v>
      </c>
      <c r="M55" s="119">
        <f t="shared" si="1"/>
        <v>597.07364532884708</v>
      </c>
    </row>
    <row r="56" spans="1:13" x14ac:dyDescent="0.25">
      <c r="A56" s="59">
        <v>45</v>
      </c>
      <c r="B56" s="3" t="s">
        <v>83</v>
      </c>
      <c r="C56" s="46" t="s">
        <v>87</v>
      </c>
      <c r="D56" s="61" t="s">
        <v>87</v>
      </c>
      <c r="E56" s="86">
        <v>183228.19</v>
      </c>
      <c r="F56" s="84">
        <v>8.1839336236629902E-3</v>
      </c>
      <c r="G56" s="85">
        <v>20069.621648801101</v>
      </c>
      <c r="H56" s="118">
        <v>14163.478159210001</v>
      </c>
      <c r="I56" s="126">
        <v>13649.903179393999</v>
      </c>
      <c r="J56" s="126">
        <v>13464.4306098416</v>
      </c>
      <c r="K56" s="126">
        <v>12529.3986797201</v>
      </c>
      <c r="L56" s="195">
        <v>12374.8121938241</v>
      </c>
      <c r="M56" s="119">
        <f t="shared" si="1"/>
        <v>86251.644470790896</v>
      </c>
    </row>
    <row r="57" spans="1:13" s="23" customFormat="1" ht="20.100000000000001" customHeight="1" x14ac:dyDescent="0.25">
      <c r="A57" s="159" t="s">
        <v>32</v>
      </c>
      <c r="B57" s="159"/>
      <c r="C57" s="159"/>
      <c r="D57" s="159"/>
      <c r="E57" s="87">
        <f t="shared" ref="E57:L57" si="2">SUM(E12:E56)</f>
        <v>1549371.4899999998</v>
      </c>
      <c r="F57" s="88">
        <f t="shared" si="2"/>
        <v>6.920307094970396E-2</v>
      </c>
      <c r="G57" s="90">
        <f t="shared" si="2"/>
        <v>169708.05419045661</v>
      </c>
      <c r="H57" s="114">
        <f t="shared" si="2"/>
        <v>119765.90097363136</v>
      </c>
      <c r="I57" s="114">
        <f t="shared" si="2"/>
        <v>115423.12799910002</v>
      </c>
      <c r="J57" s="114">
        <f t="shared" si="2"/>
        <v>113854.77811013625</v>
      </c>
      <c r="K57" s="114">
        <f t="shared" si="2"/>
        <v>105948.17915956068</v>
      </c>
      <c r="L57" s="115">
        <f t="shared" si="2"/>
        <v>104641.00096833029</v>
      </c>
      <c r="M57" s="64">
        <f t="shared" si="1"/>
        <v>729341.04140121525</v>
      </c>
    </row>
    <row r="58" spans="1:13" s="23" customFormat="1" ht="20.100000000000001" customHeight="1" x14ac:dyDescent="0.25">
      <c r="A58" s="159" t="s">
        <v>21</v>
      </c>
      <c r="B58" s="159"/>
      <c r="C58" s="159"/>
      <c r="D58" s="159"/>
      <c r="E58" s="87">
        <f>SUM('HOSP-Cumulative'!E76)</f>
        <v>20839396.359999992</v>
      </c>
      <c r="F58" s="88">
        <f>SUM('HOSP-Cumulative'!F76)</f>
        <v>0.93079692905029632</v>
      </c>
      <c r="G58" s="91">
        <f>SUM('HOSP-Cumulative'!G76)</f>
        <v>2282611.6458095438</v>
      </c>
      <c r="H58" s="91">
        <f>SUM('HOSP-Cumulative'!H76)</f>
        <v>1610878.4090263688</v>
      </c>
      <c r="I58" s="91">
        <f>SUM('HOSP-Cumulative'!I76)</f>
        <v>1552467.1320008999</v>
      </c>
      <c r="J58" s="91">
        <f>SUM('HOSP-Cumulative'!J76)</f>
        <v>1531372.471889863</v>
      </c>
      <c r="K58" s="91">
        <f>SUM('HOSP-Cumulative'!K76)</f>
        <v>1425026.9308404389</v>
      </c>
      <c r="L58" s="91">
        <f>SUM('HOSP-Cumulative'!L76)</f>
        <v>1407445.0890316698</v>
      </c>
      <c r="M58" s="64">
        <f t="shared" si="1"/>
        <v>9809801.6785987839</v>
      </c>
    </row>
    <row r="59" spans="1:13" s="23" customFormat="1" ht="20.100000000000001" customHeight="1" x14ac:dyDescent="0.25">
      <c r="A59" s="159" t="s">
        <v>33</v>
      </c>
      <c r="B59" s="159"/>
      <c r="C59" s="159"/>
      <c r="D59" s="159"/>
      <c r="E59" s="87">
        <f>SUM(E57:E58)</f>
        <v>22388767.84999999</v>
      </c>
      <c r="F59" s="88">
        <f>SUM(F57:F58)</f>
        <v>1.0000000000000002</v>
      </c>
      <c r="G59" s="89">
        <f>SUM(G57:G58)</f>
        <v>2452319.7000000002</v>
      </c>
      <c r="H59" s="116">
        <f t="shared" ref="H59:L59" si="3">SUM(H57:H58)</f>
        <v>1730644.31</v>
      </c>
      <c r="I59" s="116">
        <f t="shared" si="3"/>
        <v>1667890.2599999998</v>
      </c>
      <c r="J59" s="116">
        <f t="shared" si="3"/>
        <v>1645227.2499999993</v>
      </c>
      <c r="K59" s="116">
        <f t="shared" si="3"/>
        <v>1530975.1099999996</v>
      </c>
      <c r="L59" s="117">
        <f t="shared" si="3"/>
        <v>1512086.09</v>
      </c>
      <c r="M59" s="74">
        <f t="shared" si="1"/>
        <v>10539142.719999999</v>
      </c>
    </row>
    <row r="60" spans="1:13" x14ac:dyDescent="0.25">
      <c r="M60" s="22"/>
    </row>
    <row r="61" spans="1:13" x14ac:dyDescent="0.25">
      <c r="B61" s="26" t="s">
        <v>38</v>
      </c>
      <c r="M61" s="22"/>
    </row>
    <row r="62" spans="1:13" x14ac:dyDescent="0.25">
      <c r="M62" s="22"/>
    </row>
    <row r="63" spans="1:13" x14ac:dyDescent="0.25">
      <c r="M63" s="22"/>
    </row>
    <row r="64" spans="1:13" x14ac:dyDescent="0.25">
      <c r="M64" s="22"/>
    </row>
    <row r="65" spans="1:13" x14ac:dyDescent="0.25">
      <c r="M65" s="22"/>
    </row>
    <row r="66" spans="1:13" x14ac:dyDescent="0.25">
      <c r="M66" s="22"/>
    </row>
    <row r="67" spans="1:13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2"/>
    </row>
    <row r="68" spans="1:13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2"/>
    </row>
    <row r="69" spans="1:13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2"/>
    </row>
    <row r="70" spans="1:13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2"/>
    </row>
    <row r="71" spans="1:13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2"/>
    </row>
    <row r="72" spans="1:13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2"/>
    </row>
    <row r="73" spans="1:13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2"/>
    </row>
    <row r="74" spans="1:13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2"/>
    </row>
    <row r="75" spans="1:13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2"/>
    </row>
    <row r="76" spans="1:13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2"/>
    </row>
    <row r="77" spans="1:13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2"/>
    </row>
    <row r="78" spans="1:13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2"/>
    </row>
    <row r="79" spans="1:13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2"/>
    </row>
    <row r="80" spans="1:13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2"/>
    </row>
    <row r="81" spans="1:13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2"/>
    </row>
    <row r="82" spans="1:13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2"/>
    </row>
    <row r="83" spans="1:13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2"/>
    </row>
    <row r="84" spans="1:13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2"/>
    </row>
    <row r="85" spans="1:13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2"/>
    </row>
    <row r="86" spans="1:13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2"/>
    </row>
    <row r="87" spans="1:13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2"/>
    </row>
    <row r="88" spans="1:13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2"/>
    </row>
    <row r="89" spans="1:13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2"/>
    </row>
    <row r="90" spans="1:13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2"/>
    </row>
    <row r="91" spans="1:13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2"/>
    </row>
    <row r="92" spans="1:13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2"/>
    </row>
    <row r="93" spans="1:13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2"/>
    </row>
    <row r="94" spans="1:13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2"/>
    </row>
    <row r="95" spans="1:13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2"/>
    </row>
    <row r="96" spans="1:13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2"/>
    </row>
    <row r="97" spans="1:13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2"/>
    </row>
    <row r="98" spans="1:13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2"/>
    </row>
    <row r="99" spans="1:13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2"/>
    </row>
    <row r="100" spans="1:13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2"/>
    </row>
    <row r="101" spans="1:13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2"/>
    </row>
    <row r="102" spans="1:13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2"/>
    </row>
    <row r="103" spans="1:13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2"/>
    </row>
    <row r="104" spans="1:13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2"/>
    </row>
    <row r="105" spans="1:13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2"/>
    </row>
    <row r="106" spans="1:13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2"/>
    </row>
    <row r="107" spans="1:13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2"/>
    </row>
    <row r="108" spans="1:13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2"/>
    </row>
    <row r="109" spans="1:13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2"/>
    </row>
    <row r="110" spans="1:13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2"/>
    </row>
    <row r="111" spans="1:13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2"/>
    </row>
    <row r="112" spans="1:13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2"/>
    </row>
    <row r="113" spans="1:13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2"/>
    </row>
    <row r="114" spans="1:13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2"/>
    </row>
    <row r="115" spans="1:13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2"/>
    </row>
    <row r="116" spans="1:13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2"/>
    </row>
    <row r="117" spans="1:13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2"/>
    </row>
    <row r="118" spans="1:13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2"/>
    </row>
    <row r="119" spans="1:13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2"/>
    </row>
    <row r="120" spans="1:13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2"/>
    </row>
    <row r="121" spans="1:13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2"/>
    </row>
    <row r="122" spans="1:13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2"/>
    </row>
    <row r="123" spans="1:13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2"/>
    </row>
  </sheetData>
  <sheetProtection selectLockedCells="1" sort="0" pivotTables="0" selectUnlockedCells="1"/>
  <sortState ref="B9:K68">
    <sortCondition ref="B9:B68"/>
  </sortState>
  <mergeCells count="17">
    <mergeCell ref="A57:D57"/>
    <mergeCell ref="A58:D58"/>
    <mergeCell ref="A59:D59"/>
    <mergeCell ref="G8:L8"/>
    <mergeCell ref="M6:M8"/>
    <mergeCell ref="A6:F6"/>
    <mergeCell ref="A7:F7"/>
    <mergeCell ref="A8:F8"/>
    <mergeCell ref="A9:F9"/>
    <mergeCell ref="A10:F10"/>
    <mergeCell ref="A1:M1"/>
    <mergeCell ref="A2:M2"/>
    <mergeCell ref="A3:M3"/>
    <mergeCell ref="G11:L11"/>
    <mergeCell ref="A11:B11"/>
    <mergeCell ref="A5:M5"/>
    <mergeCell ref="A4:M4"/>
  </mergeCells>
  <printOptions horizontalCentered="1"/>
  <pageMargins left="0.25" right="0.25" top="0.5" bottom="0.5" header="0.25" footer="0.25"/>
  <pageSetup scale="71" orientation="landscape" r:id="rId1"/>
  <headerFooter>
    <oddFooter>&amp;L&amp;"-,Italic"&amp;8TF 2016 Apr-Recipient Report&amp;R&amp;"-,Italic"&amp;10Updated 08/16/2016, Page &amp;P of &amp;N</oddFooter>
  </headerFooter>
  <ignoredErrors>
    <ignoredError sqref="M12:M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zoomScaleNormal="100" workbookViewId="0">
      <selection activeCell="A4" sqref="A4:M4"/>
    </sheetView>
  </sheetViews>
  <sheetFormatPr defaultColWidth="9.140625" defaultRowHeight="15" x14ac:dyDescent="0.25"/>
  <cols>
    <col min="1" max="1" width="4.140625" style="4" bestFit="1" customWidth="1"/>
    <col min="2" max="2" width="39.42578125" style="2" bestFit="1" customWidth="1"/>
    <col min="3" max="3" width="7.7109375" style="5" customWidth="1"/>
    <col min="4" max="4" width="6.7109375" style="5" customWidth="1"/>
    <col min="5" max="5" width="21.85546875" style="5" bestFit="1" customWidth="1"/>
    <col min="6" max="6" width="8.7109375" style="5" customWidth="1"/>
    <col min="7" max="7" width="14.7109375" style="5" bestFit="1" customWidth="1"/>
    <col min="8" max="12" width="13.7109375" style="5" customWidth="1"/>
    <col min="13" max="13" width="20.140625" style="7" bestFit="1" customWidth="1"/>
    <col min="14" max="16384" width="9.140625" style="20"/>
  </cols>
  <sheetData>
    <row r="1" spans="1:14" s="11" customFormat="1" ht="15.75" customHeight="1" x14ac:dyDescent="0.25">
      <c r="A1" s="152" t="s">
        <v>40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4" s="11" customFormat="1" ht="15.75" customHeight="1" x14ac:dyDescent="0.25">
      <c r="A2" s="152" t="s">
        <v>20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4" s="11" customFormat="1" ht="15.75" customHeight="1" x14ac:dyDescent="0.25">
      <c r="A3" s="144" t="s">
        <v>41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8"/>
    </row>
    <row r="4" spans="1:14" s="11" customFormat="1" ht="15.75" customHeight="1" x14ac:dyDescent="0.25">
      <c r="A4" s="158" t="s">
        <v>987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8"/>
    </row>
    <row r="5" spans="1:14" s="11" customFormat="1" x14ac:dyDescent="0.25">
      <c r="A5" s="31"/>
      <c r="B5" s="32"/>
      <c r="C5" s="27"/>
      <c r="D5" s="27"/>
      <c r="E5" s="27"/>
      <c r="F5" s="27"/>
      <c r="G5" s="27"/>
      <c r="H5" s="27"/>
      <c r="I5" s="27"/>
      <c r="J5" s="27"/>
      <c r="K5" s="27"/>
      <c r="L5" s="27"/>
      <c r="M5" s="33"/>
    </row>
    <row r="6" spans="1:14" s="11" customFormat="1" ht="20.100000000000001" customHeight="1" x14ac:dyDescent="0.25">
      <c r="A6" s="175" t="s">
        <v>27</v>
      </c>
      <c r="B6" s="176"/>
      <c r="C6" s="176"/>
      <c r="D6" s="176"/>
      <c r="E6" s="176"/>
      <c r="F6" s="177"/>
      <c r="G6" s="65">
        <v>1</v>
      </c>
      <c r="H6" s="49">
        <v>2</v>
      </c>
      <c r="I6" s="49">
        <v>3</v>
      </c>
      <c r="J6" s="49">
        <v>4</v>
      </c>
      <c r="K6" s="49">
        <v>5</v>
      </c>
      <c r="L6" s="66">
        <v>6</v>
      </c>
      <c r="M6" s="178" t="s">
        <v>25</v>
      </c>
    </row>
    <row r="7" spans="1:14" s="30" customFormat="1" ht="20.100000000000001" customHeight="1" x14ac:dyDescent="0.2">
      <c r="A7" s="175" t="s">
        <v>28</v>
      </c>
      <c r="B7" s="176"/>
      <c r="C7" s="176"/>
      <c r="D7" s="176"/>
      <c r="E7" s="176"/>
      <c r="F7" s="177"/>
      <c r="G7" s="65" t="s">
        <v>968</v>
      </c>
      <c r="H7" s="49" t="s">
        <v>969</v>
      </c>
      <c r="I7" s="49" t="s">
        <v>970</v>
      </c>
      <c r="J7" s="49" t="s">
        <v>971</v>
      </c>
      <c r="K7" s="49" t="s">
        <v>972</v>
      </c>
      <c r="L7" s="66" t="s">
        <v>974</v>
      </c>
      <c r="M7" s="179"/>
    </row>
    <row r="8" spans="1:14" s="30" customFormat="1" ht="20.100000000000001" customHeight="1" x14ac:dyDescent="0.2">
      <c r="A8" s="175" t="s">
        <v>35</v>
      </c>
      <c r="B8" s="176"/>
      <c r="C8" s="176"/>
      <c r="D8" s="176"/>
      <c r="E8" s="176"/>
      <c r="F8" s="177"/>
      <c r="G8" s="184">
        <v>22388767.850000001</v>
      </c>
      <c r="H8" s="185"/>
      <c r="I8" s="185"/>
      <c r="J8" s="185"/>
      <c r="K8" s="185"/>
      <c r="L8" s="185"/>
      <c r="M8" s="180"/>
    </row>
    <row r="9" spans="1:14" s="30" customFormat="1" ht="20.100000000000001" customHeight="1" x14ac:dyDescent="0.2">
      <c r="A9" s="175" t="s">
        <v>29</v>
      </c>
      <c r="B9" s="176"/>
      <c r="C9" s="176"/>
      <c r="D9" s="176"/>
      <c r="E9" s="176"/>
      <c r="F9" s="177"/>
      <c r="G9" s="67">
        <v>2452319.7000000002</v>
      </c>
      <c r="H9" s="68">
        <v>1730644.31</v>
      </c>
      <c r="I9" s="68">
        <v>1667890.26</v>
      </c>
      <c r="J9" s="68">
        <v>1645227.25</v>
      </c>
      <c r="K9" s="68">
        <v>1530975.11</v>
      </c>
      <c r="L9" s="69">
        <v>1512086.09</v>
      </c>
      <c r="M9" s="78">
        <f>SUM(G9:L9)</f>
        <v>10539142.720000001</v>
      </c>
    </row>
    <row r="10" spans="1:14" s="6" customFormat="1" ht="20.100000000000001" customHeight="1" x14ac:dyDescent="0.2">
      <c r="A10" s="181" t="s">
        <v>26</v>
      </c>
      <c r="B10" s="182"/>
      <c r="C10" s="182"/>
      <c r="D10" s="182"/>
      <c r="E10" s="182"/>
      <c r="F10" s="183"/>
      <c r="G10" s="122">
        <f>SUM(G9/$G$8)</f>
        <v>0.10953348198659356</v>
      </c>
      <c r="H10" s="123">
        <f t="shared" ref="H10:L10" si="0">SUM(H9/$G$8)</f>
        <v>7.7299667475894618E-2</v>
      </c>
      <c r="I10" s="123">
        <f t="shared" si="0"/>
        <v>7.4496741900872396E-2</v>
      </c>
      <c r="J10" s="123">
        <f t="shared" si="0"/>
        <v>7.3484492805619042E-2</v>
      </c>
      <c r="K10" s="123">
        <f t="shared" si="0"/>
        <v>6.8381391966597219E-2</v>
      </c>
      <c r="L10" s="123">
        <f t="shared" si="0"/>
        <v>6.753770909282085E-2</v>
      </c>
      <c r="M10" s="124">
        <f>SUM(G10:L10)</f>
        <v>0.4707334852283977</v>
      </c>
    </row>
    <row r="11" spans="1:14" s="6" customFormat="1" ht="32.1" customHeight="1" x14ac:dyDescent="0.2">
      <c r="A11" s="174" t="s">
        <v>2</v>
      </c>
      <c r="B11" s="174"/>
      <c r="C11" s="37" t="s">
        <v>5</v>
      </c>
      <c r="D11" s="37" t="s">
        <v>30</v>
      </c>
      <c r="E11" s="47" t="s">
        <v>977</v>
      </c>
      <c r="F11" s="38" t="s">
        <v>37</v>
      </c>
      <c r="G11" s="171" t="s">
        <v>978</v>
      </c>
      <c r="H11" s="172"/>
      <c r="I11" s="172"/>
      <c r="J11" s="172"/>
      <c r="K11" s="172"/>
      <c r="L11" s="173"/>
      <c r="M11" s="39" t="s">
        <v>979</v>
      </c>
    </row>
    <row r="12" spans="1:14" s="1" customFormat="1" ht="15" customHeight="1" x14ac:dyDescent="0.2">
      <c r="A12" s="59">
        <v>1</v>
      </c>
      <c r="B12" s="3" t="s">
        <v>88</v>
      </c>
      <c r="C12" s="46">
        <v>8</v>
      </c>
      <c r="D12" s="61" t="s">
        <v>152</v>
      </c>
      <c r="E12" s="83">
        <v>36087.85</v>
      </c>
      <c r="F12" s="84">
        <v>1.61187298210339E-3</v>
      </c>
      <c r="G12" s="125">
        <v>3952.8278679098898</v>
      </c>
      <c r="H12" s="118">
        <v>2789.57880491996</v>
      </c>
      <c r="I12" s="126">
        <v>2688.4272472073999</v>
      </c>
      <c r="J12" s="126">
        <v>2651.8973536952599</v>
      </c>
      <c r="K12" s="126">
        <v>2467.7374160817599</v>
      </c>
      <c r="L12" s="126">
        <v>2437.2907150853498</v>
      </c>
      <c r="M12" s="130">
        <f t="shared" ref="M12:M43" si="1">SUM(G12:L12)</f>
        <v>16987.759404899618</v>
      </c>
    </row>
    <row r="13" spans="1:14" s="1" customFormat="1" ht="15" customHeight="1" x14ac:dyDescent="0.2">
      <c r="A13" s="59">
        <v>2</v>
      </c>
      <c r="B13" s="3" t="s">
        <v>89</v>
      </c>
      <c r="C13" s="46">
        <v>5</v>
      </c>
      <c r="D13" s="61" t="s">
        <v>152</v>
      </c>
      <c r="E13" s="83">
        <v>41490.01</v>
      </c>
      <c r="F13" s="84">
        <v>1.8531618299843201E-3</v>
      </c>
      <c r="G13" s="125">
        <v>4544.5452629585898</v>
      </c>
      <c r="H13" s="118">
        <v>3207.1639765715399</v>
      </c>
      <c r="I13" s="126">
        <v>3090.8705664346198</v>
      </c>
      <c r="J13" s="126">
        <v>3048.8723413500602</v>
      </c>
      <c r="K13" s="126">
        <v>2837.1446365080401</v>
      </c>
      <c r="L13" s="126">
        <v>2802.1402256382298</v>
      </c>
      <c r="M13" s="130">
        <f t="shared" si="1"/>
        <v>19530.737009461081</v>
      </c>
    </row>
    <row r="14" spans="1:14" s="1" customFormat="1" ht="15" customHeight="1" x14ac:dyDescent="0.2">
      <c r="A14" s="59">
        <v>3</v>
      </c>
      <c r="B14" s="3" t="s">
        <v>90</v>
      </c>
      <c r="C14" s="46">
        <v>8</v>
      </c>
      <c r="D14" s="61" t="s">
        <v>152</v>
      </c>
      <c r="E14" s="83">
        <v>8565.48</v>
      </c>
      <c r="F14" s="84">
        <v>3.8257933877321399E-4</v>
      </c>
      <c r="G14" s="125">
        <v>938.20684928652702</v>
      </c>
      <c r="H14" s="118">
        <v>662.10875577142599</v>
      </c>
      <c r="I14" s="126">
        <v>638.10035281708497</v>
      </c>
      <c r="J14" s="126">
        <v>629.42995343667405</v>
      </c>
      <c r="K14" s="126">
        <v>585.71944526204902</v>
      </c>
      <c r="L14" s="126">
        <v>578.49289648037495</v>
      </c>
      <c r="M14" s="130">
        <f t="shared" si="1"/>
        <v>4032.058253054136</v>
      </c>
    </row>
    <row r="15" spans="1:14" s="1" customFormat="1" ht="15" customHeight="1" x14ac:dyDescent="0.2">
      <c r="A15" s="59">
        <v>4</v>
      </c>
      <c r="B15" s="3" t="s">
        <v>91</v>
      </c>
      <c r="C15" s="46">
        <v>2</v>
      </c>
      <c r="D15" s="61" t="s">
        <v>153</v>
      </c>
      <c r="E15" s="83">
        <v>39195.949999999997</v>
      </c>
      <c r="F15" s="84">
        <v>1.7506970576766201E-3</v>
      </c>
      <c r="G15" s="125">
        <v>4293.2688832724198</v>
      </c>
      <c r="H15" s="118">
        <v>3029.8339014017902</v>
      </c>
      <c r="I15" s="126">
        <v>2919.9705707095</v>
      </c>
      <c r="J15" s="126">
        <v>2880.2945057843999</v>
      </c>
      <c r="K15" s="126">
        <v>2680.2736204531502</v>
      </c>
      <c r="L15" s="126">
        <v>2647.2046687167499</v>
      </c>
      <c r="M15" s="130">
        <f t="shared" si="1"/>
        <v>18450.846150338009</v>
      </c>
    </row>
    <row r="16" spans="1:14" s="1" customFormat="1" ht="15" customHeight="1" x14ac:dyDescent="0.2">
      <c r="A16" s="59">
        <v>5</v>
      </c>
      <c r="B16" s="3" t="s">
        <v>92</v>
      </c>
      <c r="C16" s="46">
        <v>1</v>
      </c>
      <c r="D16" s="61" t="s">
        <v>153</v>
      </c>
      <c r="E16" s="83">
        <v>13459.32</v>
      </c>
      <c r="F16" s="84">
        <v>6.01163944803689E-4</v>
      </c>
      <c r="G16" s="125">
        <v>1474.2461847718</v>
      </c>
      <c r="H16" s="118">
        <v>1040.40096045166</v>
      </c>
      <c r="I16" s="126">
        <v>1002.67548820125</v>
      </c>
      <c r="J16" s="126">
        <v>989.05130370852498</v>
      </c>
      <c r="K16" s="126">
        <v>920.36703652386097</v>
      </c>
      <c r="L16" s="126">
        <v>909.01163874718497</v>
      </c>
      <c r="M16" s="130">
        <f t="shared" si="1"/>
        <v>6335.7526124042815</v>
      </c>
    </row>
    <row r="17" spans="1:13" s="1" customFormat="1" ht="15" customHeight="1" x14ac:dyDescent="0.2">
      <c r="A17" s="59">
        <v>6</v>
      </c>
      <c r="B17" s="3" t="s">
        <v>93</v>
      </c>
      <c r="C17" s="46">
        <v>3</v>
      </c>
      <c r="D17" s="61" t="s">
        <v>153</v>
      </c>
      <c r="E17" s="83">
        <v>6115.38</v>
      </c>
      <c r="F17" s="84">
        <v>2.7314500025065001E-4</v>
      </c>
      <c r="G17" s="125">
        <v>669.83886507117495</v>
      </c>
      <c r="H17" s="118">
        <v>472.71684048873601</v>
      </c>
      <c r="I17" s="126">
        <v>455.575885485757</v>
      </c>
      <c r="J17" s="126">
        <v>449.385597613627</v>
      </c>
      <c r="K17" s="126">
        <v>418.17819680468898</v>
      </c>
      <c r="L17" s="126">
        <v>413.018755432055</v>
      </c>
      <c r="M17" s="130">
        <f t="shared" si="1"/>
        <v>2878.7141408960392</v>
      </c>
    </row>
    <row r="18" spans="1:13" s="1" customFormat="1" ht="15" customHeight="1" x14ac:dyDescent="0.2">
      <c r="A18" s="59">
        <v>7</v>
      </c>
      <c r="B18" s="3" t="s">
        <v>94</v>
      </c>
      <c r="C18" s="46">
        <v>7</v>
      </c>
      <c r="D18" s="61" t="s">
        <v>153</v>
      </c>
      <c r="E18" s="83">
        <v>502.51</v>
      </c>
      <c r="F18" s="84">
        <v>2.2444736725429002E-5</v>
      </c>
      <c r="G18" s="125">
        <v>55.041670033083101</v>
      </c>
      <c r="H18" s="118">
        <v>38.843855903311798</v>
      </c>
      <c r="I18" s="126">
        <v>37.435357772607396</v>
      </c>
      <c r="J18" s="126">
        <v>36.926692479751601</v>
      </c>
      <c r="K18" s="126">
        <v>34.362333277134802</v>
      </c>
      <c r="L18" s="126">
        <v>33.938374196233397</v>
      </c>
      <c r="M18" s="130">
        <f t="shared" si="1"/>
        <v>236.54828366212212</v>
      </c>
    </row>
    <row r="19" spans="1:13" s="1" customFormat="1" ht="15" customHeight="1" x14ac:dyDescent="0.2">
      <c r="A19" s="59">
        <v>8</v>
      </c>
      <c r="B19" s="3" t="s">
        <v>95</v>
      </c>
      <c r="C19" s="46">
        <v>4</v>
      </c>
      <c r="D19" s="61" t="s">
        <v>153</v>
      </c>
      <c r="E19" s="83">
        <v>1746.85</v>
      </c>
      <c r="F19" s="84">
        <v>7.8023498733986802E-5</v>
      </c>
      <c r="G19" s="125">
        <v>191.338563008281</v>
      </c>
      <c r="H19" s="118">
        <v>135.03092413026599</v>
      </c>
      <c r="I19" s="126">
        <v>130.13463358953899</v>
      </c>
      <c r="J19" s="126">
        <v>128.366386257496</v>
      </c>
      <c r="K19" s="126">
        <v>119.45203455684999</v>
      </c>
      <c r="L19" s="126">
        <v>117.978247128794</v>
      </c>
      <c r="M19" s="130">
        <f t="shared" si="1"/>
        <v>822.30078867122609</v>
      </c>
    </row>
    <row r="20" spans="1:13" s="1" customFormat="1" ht="15" customHeight="1" x14ac:dyDescent="0.2">
      <c r="A20" s="59">
        <v>9</v>
      </c>
      <c r="B20" s="3" t="s">
        <v>96</v>
      </c>
      <c r="C20" s="46">
        <v>5</v>
      </c>
      <c r="D20" s="61" t="s">
        <v>153</v>
      </c>
      <c r="E20" s="83">
        <v>5277.42</v>
      </c>
      <c r="F20" s="84">
        <v>2.3571730411238299E-4</v>
      </c>
      <c r="G20" s="125">
        <v>578.05418850568901</v>
      </c>
      <c r="H20" s="118">
        <v>407.94281113063602</v>
      </c>
      <c r="I20" s="126">
        <v>393.15059564250203</v>
      </c>
      <c r="J20" s="126">
        <v>387.80853202223</v>
      </c>
      <c r="K20" s="126">
        <v>360.877325592359</v>
      </c>
      <c r="L20" s="126">
        <v>356.42485672063498</v>
      </c>
      <c r="M20" s="130">
        <f t="shared" si="1"/>
        <v>2484.2583096140506</v>
      </c>
    </row>
    <row r="21" spans="1:13" s="1" customFormat="1" ht="15" customHeight="1" x14ac:dyDescent="0.2">
      <c r="A21" s="59">
        <v>10</v>
      </c>
      <c r="B21" s="3" t="s">
        <v>97</v>
      </c>
      <c r="C21" s="46">
        <v>3</v>
      </c>
      <c r="D21" s="61" t="s">
        <v>152</v>
      </c>
      <c r="E21" s="83">
        <v>253699.51</v>
      </c>
      <c r="F21" s="84">
        <v>1.13315530224679E-2</v>
      </c>
      <c r="G21" s="125">
        <v>27788.590708592601</v>
      </c>
      <c r="H21" s="118">
        <v>19610.887761797399</v>
      </c>
      <c r="I21" s="126">
        <v>18899.786916847799</v>
      </c>
      <c r="J21" s="126">
        <v>18642.979817384101</v>
      </c>
      <c r="K21" s="126">
        <v>17348.3256350437</v>
      </c>
      <c r="L21" s="126">
        <v>17134.283703371198</v>
      </c>
      <c r="M21" s="130">
        <f t="shared" si="1"/>
        <v>119424.8545430368</v>
      </c>
    </row>
    <row r="22" spans="1:13" s="1" customFormat="1" ht="15" customHeight="1" x14ac:dyDescent="0.2">
      <c r="A22" s="59">
        <v>11</v>
      </c>
      <c r="B22" s="3" t="s">
        <v>98</v>
      </c>
      <c r="C22" s="46">
        <v>5</v>
      </c>
      <c r="D22" s="61" t="s">
        <v>153</v>
      </c>
      <c r="E22" s="83">
        <v>4956.7700000000004</v>
      </c>
      <c r="F22" s="84">
        <v>2.21395390456916E-4</v>
      </c>
      <c r="G22" s="125">
        <v>542.932277506687</v>
      </c>
      <c r="H22" s="118">
        <v>383.15667275448999</v>
      </c>
      <c r="I22" s="126">
        <v>369.26321535198701</v>
      </c>
      <c r="J22" s="126">
        <v>364.24572940410798</v>
      </c>
      <c r="K22" s="126">
        <v>338.95083225827</v>
      </c>
      <c r="L22" s="126">
        <v>334.76889030002201</v>
      </c>
      <c r="M22" s="130">
        <f t="shared" si="1"/>
        <v>2333.3176175755639</v>
      </c>
    </row>
    <row r="23" spans="1:13" s="1" customFormat="1" ht="15" customHeight="1" x14ac:dyDescent="0.2">
      <c r="A23" s="59">
        <v>12</v>
      </c>
      <c r="B23" s="3" t="s">
        <v>99</v>
      </c>
      <c r="C23" s="46">
        <v>3</v>
      </c>
      <c r="D23" s="61" t="s">
        <v>152</v>
      </c>
      <c r="E23" s="83">
        <v>51695.68</v>
      </c>
      <c r="F23" s="84">
        <v>2.3090006715130599E-3</v>
      </c>
      <c r="G23" s="125">
        <v>5662.4078340647002</v>
      </c>
      <c r="H23" s="118">
        <v>3996.0588739402601</v>
      </c>
      <c r="I23" s="126">
        <v>3851.1597303500898</v>
      </c>
      <c r="J23" s="126">
        <v>3798.8308250415798</v>
      </c>
      <c r="K23" s="126">
        <v>3535.02255705978</v>
      </c>
      <c r="L23" s="126">
        <v>3491.4077971955599</v>
      </c>
      <c r="M23" s="130">
        <f t="shared" si="1"/>
        <v>24334.88761765197</v>
      </c>
    </row>
    <row r="24" spans="1:13" s="1" customFormat="1" ht="15" customHeight="1" x14ac:dyDescent="0.2">
      <c r="A24" s="59">
        <v>13</v>
      </c>
      <c r="B24" s="3" t="s">
        <v>100</v>
      </c>
      <c r="C24" s="60">
        <v>4</v>
      </c>
      <c r="D24" s="61" t="s">
        <v>152</v>
      </c>
      <c r="E24" s="83">
        <v>73782.539999999994</v>
      </c>
      <c r="F24" s="84">
        <v>3.2955158807455301E-3</v>
      </c>
      <c r="G24" s="125">
        <v>8081.6585160151199</v>
      </c>
      <c r="H24" s="118">
        <v>5703.3658075268904</v>
      </c>
      <c r="I24" s="126">
        <v>5496.5588391707897</v>
      </c>
      <c r="J24" s="126">
        <v>5421.8725298103</v>
      </c>
      <c r="K24" s="126">
        <v>5045.3527880311403</v>
      </c>
      <c r="L24" s="126">
        <v>4983.10372264942</v>
      </c>
      <c r="M24" s="130">
        <f t="shared" si="1"/>
        <v>34731.912203203661</v>
      </c>
    </row>
    <row r="25" spans="1:13" s="1" customFormat="1" ht="15" customHeight="1" x14ac:dyDescent="0.2">
      <c r="A25" s="59">
        <v>14</v>
      </c>
      <c r="B25" s="3" t="s">
        <v>101</v>
      </c>
      <c r="C25" s="46">
        <v>5</v>
      </c>
      <c r="D25" s="61" t="s">
        <v>153</v>
      </c>
      <c r="E25" s="83">
        <v>723.16</v>
      </c>
      <c r="F25" s="84">
        <v>3.2300124993256399E-5</v>
      </c>
      <c r="G25" s="125">
        <v>79.210232833424996</v>
      </c>
      <c r="H25" s="118">
        <v>55.900027531867899</v>
      </c>
      <c r="I25" s="126">
        <v>53.873063873034901</v>
      </c>
      <c r="J25" s="126">
        <v>53.1410458173115</v>
      </c>
      <c r="K25" s="126">
        <v>49.450687414564399</v>
      </c>
      <c r="L25" s="126">
        <v>48.840569707564299</v>
      </c>
      <c r="M25" s="130">
        <f t="shared" si="1"/>
        <v>340.41562717776799</v>
      </c>
    </row>
    <row r="26" spans="1:13" s="1" customFormat="1" ht="15" customHeight="1" x14ac:dyDescent="0.2">
      <c r="A26" s="59">
        <v>15</v>
      </c>
      <c r="B26" s="3" t="s">
        <v>102</v>
      </c>
      <c r="C26" s="46">
        <v>3</v>
      </c>
      <c r="D26" s="61" t="s">
        <v>153</v>
      </c>
      <c r="E26" s="83">
        <v>3685.01</v>
      </c>
      <c r="F26" s="84">
        <v>1.6459190718706699E-4</v>
      </c>
      <c r="G26" s="125">
        <v>403.63197645541698</v>
      </c>
      <c r="H26" s="118">
        <v>284.85004764534602</v>
      </c>
      <c r="I26" s="126">
        <v>274.52123887213401</v>
      </c>
      <c r="J26" s="126">
        <v>270.79109083363397</v>
      </c>
      <c r="K26" s="126">
        <v>251.98611321083001</v>
      </c>
      <c r="L26" s="126">
        <v>248.87713338413599</v>
      </c>
      <c r="M26" s="130">
        <f t="shared" si="1"/>
        <v>1734.6576004014969</v>
      </c>
    </row>
    <row r="27" spans="1:13" s="1" customFormat="1" ht="15" customHeight="1" x14ac:dyDescent="0.2">
      <c r="A27" s="59">
        <v>16</v>
      </c>
      <c r="B27" s="3" t="s">
        <v>103</v>
      </c>
      <c r="C27" s="46">
        <v>2</v>
      </c>
      <c r="D27" s="61" t="s">
        <v>153</v>
      </c>
      <c r="E27" s="83">
        <v>4507.6099999999997</v>
      </c>
      <c r="F27" s="84">
        <v>2.0133354502579299E-4</v>
      </c>
      <c r="G27" s="125">
        <v>493.734218737589</v>
      </c>
      <c r="H27" s="118">
        <v>348.43675411101702</v>
      </c>
      <c r="I27" s="126">
        <v>335.80225875979102</v>
      </c>
      <c r="J27" s="126">
        <v>331.23943461553603</v>
      </c>
      <c r="K27" s="126">
        <v>308.23664624255298</v>
      </c>
      <c r="L27" s="126">
        <v>304.43365288388998</v>
      </c>
      <c r="M27" s="130">
        <f t="shared" si="1"/>
        <v>2121.8829653503758</v>
      </c>
    </row>
    <row r="28" spans="1:13" s="1" customFormat="1" ht="15" customHeight="1" x14ac:dyDescent="0.2">
      <c r="A28" s="59">
        <v>17</v>
      </c>
      <c r="B28" s="3" t="s">
        <v>104</v>
      </c>
      <c r="C28" s="46">
        <v>1</v>
      </c>
      <c r="D28" s="61" t="s">
        <v>153</v>
      </c>
      <c r="E28" s="83">
        <v>8176.24</v>
      </c>
      <c r="F28" s="84">
        <v>3.6519383535436498E-4</v>
      </c>
      <c r="G28" s="125">
        <v>895.57203675806602</v>
      </c>
      <c r="H28" s="118">
        <v>632.02063320310901</v>
      </c>
      <c r="I28" s="126">
        <v>609.10324099958905</v>
      </c>
      <c r="J28" s="126">
        <v>600.82684945701499</v>
      </c>
      <c r="K28" s="126">
        <v>559.10267225297105</v>
      </c>
      <c r="L28" s="126">
        <v>552.20451859308503</v>
      </c>
      <c r="M28" s="130">
        <f t="shared" si="1"/>
        <v>3848.829951263835</v>
      </c>
    </row>
    <row r="29" spans="1:13" s="1" customFormat="1" ht="15" customHeight="1" x14ac:dyDescent="0.2">
      <c r="A29" s="59">
        <v>18</v>
      </c>
      <c r="B29" s="3" t="s">
        <v>105</v>
      </c>
      <c r="C29" s="46">
        <v>3</v>
      </c>
      <c r="D29" s="61" t="s">
        <v>152</v>
      </c>
      <c r="E29" s="83">
        <v>15303.46</v>
      </c>
      <c r="F29" s="84">
        <v>6.8353292608730996E-4</v>
      </c>
      <c r="G29" s="125">
        <v>1676.24126024255</v>
      </c>
      <c r="H29" s="118">
        <v>1182.95236923065</v>
      </c>
      <c r="I29" s="126">
        <v>1140.0579098103201</v>
      </c>
      <c r="J29" s="126">
        <v>1124.5669962710799</v>
      </c>
      <c r="K29" s="126">
        <v>1046.4718967051399</v>
      </c>
      <c r="L29" s="126">
        <v>1033.56062959362</v>
      </c>
      <c r="M29" s="130">
        <f t="shared" si="1"/>
        <v>7203.8510618533601</v>
      </c>
    </row>
    <row r="30" spans="1:13" s="1" customFormat="1" ht="15" customHeight="1" x14ac:dyDescent="0.2">
      <c r="A30" s="59">
        <v>19</v>
      </c>
      <c r="B30" s="3" t="s">
        <v>106</v>
      </c>
      <c r="C30" s="46">
        <v>5</v>
      </c>
      <c r="D30" s="61" t="s">
        <v>152</v>
      </c>
      <c r="E30" s="83">
        <v>58331.54</v>
      </c>
      <c r="F30" s="84">
        <v>2.6053930431013E-3</v>
      </c>
      <c r="G30" s="125">
        <v>6389.2566858402597</v>
      </c>
      <c r="H30" s="118">
        <v>4509.0086453568501</v>
      </c>
      <c r="I30" s="126">
        <v>4345.5096800604197</v>
      </c>
      <c r="J30" s="126">
        <v>4286.4636314706804</v>
      </c>
      <c r="K30" s="126">
        <v>3988.79190075524</v>
      </c>
      <c r="L30" s="126">
        <v>3939.5785794562398</v>
      </c>
      <c r="M30" s="130">
        <f t="shared" si="1"/>
        <v>27458.609122939692</v>
      </c>
    </row>
    <row r="31" spans="1:13" s="1" customFormat="1" ht="15" customHeight="1" x14ac:dyDescent="0.2">
      <c r="A31" s="59">
        <v>20</v>
      </c>
      <c r="B31" s="3" t="s">
        <v>107</v>
      </c>
      <c r="C31" s="46">
        <v>4</v>
      </c>
      <c r="D31" s="61" t="s">
        <v>153</v>
      </c>
      <c r="E31" s="83">
        <v>5557.62</v>
      </c>
      <c r="F31" s="84">
        <v>2.4823250824854999E-4</v>
      </c>
      <c r="G31" s="125">
        <v>608.74547015833195</v>
      </c>
      <c r="H31" s="118">
        <v>429.602177957381</v>
      </c>
      <c r="I31" s="126">
        <v>414.024582723126</v>
      </c>
      <c r="J31" s="126">
        <v>408.39888690636502</v>
      </c>
      <c r="K31" s="126">
        <v>380.0377916214</v>
      </c>
      <c r="L31" s="126">
        <v>375.34892280844298</v>
      </c>
      <c r="M31" s="130">
        <f t="shared" si="1"/>
        <v>2616.1578321750471</v>
      </c>
    </row>
    <row r="32" spans="1:13" s="1" customFormat="1" ht="15" customHeight="1" x14ac:dyDescent="0.2">
      <c r="A32" s="59">
        <v>21</v>
      </c>
      <c r="B32" s="3" t="s">
        <v>108</v>
      </c>
      <c r="C32" s="46">
        <v>2</v>
      </c>
      <c r="D32" s="61" t="s">
        <v>153</v>
      </c>
      <c r="E32" s="83">
        <v>9568.08</v>
      </c>
      <c r="F32" s="84">
        <v>4.2736072230969199E-4</v>
      </c>
      <c r="G32" s="125">
        <v>1048.0251183262901</v>
      </c>
      <c r="H32" s="118">
        <v>739.60940238275805</v>
      </c>
      <c r="I32" s="126">
        <v>712.79078624689896</v>
      </c>
      <c r="J32" s="126">
        <v>703.10550592358697</v>
      </c>
      <c r="K32" s="126">
        <v>654.27862884775902</v>
      </c>
      <c r="L32" s="126">
        <v>646.206203616837</v>
      </c>
      <c r="M32" s="130">
        <f t="shared" si="1"/>
        <v>4504.0156453441305</v>
      </c>
    </row>
    <row r="33" spans="1:13" s="1" customFormat="1" ht="15" customHeight="1" x14ac:dyDescent="0.2">
      <c r="A33" s="59">
        <v>22</v>
      </c>
      <c r="B33" s="3" t="s">
        <v>109</v>
      </c>
      <c r="C33" s="46">
        <v>4</v>
      </c>
      <c r="D33" s="61" t="s">
        <v>153</v>
      </c>
      <c r="E33" s="83">
        <v>89.9</v>
      </c>
      <c r="F33" s="84">
        <v>4.0154063234882297E-6</v>
      </c>
      <c r="G33" s="125">
        <v>9.8470600305947595</v>
      </c>
      <c r="H33" s="118">
        <v>6.9492401060829296</v>
      </c>
      <c r="I33" s="126">
        <v>6.6972570968884302</v>
      </c>
      <c r="J33" s="126">
        <v>6.6062559032251498</v>
      </c>
      <c r="K33" s="126">
        <v>6.1474871377970901</v>
      </c>
      <c r="L33" s="126">
        <v>6.07164004744459</v>
      </c>
      <c r="M33" s="130">
        <f t="shared" si="1"/>
        <v>42.318940322032951</v>
      </c>
    </row>
    <row r="34" spans="1:13" s="1" customFormat="1" ht="15" customHeight="1" x14ac:dyDescent="0.2">
      <c r="A34" s="59">
        <v>23</v>
      </c>
      <c r="B34" s="3" t="s">
        <v>110</v>
      </c>
      <c r="C34" s="46">
        <v>7</v>
      </c>
      <c r="D34" s="61" t="s">
        <v>152</v>
      </c>
      <c r="E34" s="83">
        <v>9097.61</v>
      </c>
      <c r="F34" s="84">
        <v>4.0634706031846202E-4</v>
      </c>
      <c r="G34" s="125">
        <v>996.49290105605405</v>
      </c>
      <c r="H34" s="118">
        <v>703.24222782537402</v>
      </c>
      <c r="I34" s="126">
        <v>677.74230408479605</v>
      </c>
      <c r="J34" s="126">
        <v>668.53325659332802</v>
      </c>
      <c r="K34" s="126">
        <v>622.10723536923501</v>
      </c>
      <c r="L34" s="126">
        <v>614.43173761993796</v>
      </c>
      <c r="M34" s="130">
        <f t="shared" si="1"/>
        <v>4282.5496625487249</v>
      </c>
    </row>
    <row r="35" spans="1:13" s="1" customFormat="1" ht="15" customHeight="1" x14ac:dyDescent="0.2">
      <c r="A35" s="59">
        <v>24</v>
      </c>
      <c r="B35" s="3" t="s">
        <v>111</v>
      </c>
      <c r="C35" s="46">
        <v>7</v>
      </c>
      <c r="D35" s="61" t="s">
        <v>152</v>
      </c>
      <c r="E35" s="83">
        <v>313840.34000000003</v>
      </c>
      <c r="F35" s="84">
        <v>1.40177584627552E-2</v>
      </c>
      <c r="G35" s="125">
        <v>34376.025228056402</v>
      </c>
      <c r="H35" s="118">
        <v>24259.753922521701</v>
      </c>
      <c r="I35" s="126">
        <v>23380.082807062001</v>
      </c>
      <c r="J35" s="126">
        <v>23062.398206843001</v>
      </c>
      <c r="K35" s="126">
        <v>21460.839304470101</v>
      </c>
      <c r="L35" s="126">
        <v>21196.057584512</v>
      </c>
      <c r="M35" s="130">
        <f t="shared" si="1"/>
        <v>147735.1570534652</v>
      </c>
    </row>
    <row r="36" spans="1:13" s="1" customFormat="1" ht="15" customHeight="1" x14ac:dyDescent="0.2">
      <c r="A36" s="59">
        <v>25</v>
      </c>
      <c r="B36" s="3" t="s">
        <v>112</v>
      </c>
      <c r="C36" s="46">
        <v>8</v>
      </c>
      <c r="D36" s="61" t="s">
        <v>152</v>
      </c>
      <c r="E36" s="83">
        <v>800251.25</v>
      </c>
      <c r="F36" s="84">
        <v>3.57434252461553E-2</v>
      </c>
      <c r="G36" s="125">
        <v>87654.305876623999</v>
      </c>
      <c r="H36" s="118">
        <v>61859.155522169</v>
      </c>
      <c r="I36" s="126">
        <v>59616.1108271005</v>
      </c>
      <c r="J36" s="126">
        <v>58806.0572233126</v>
      </c>
      <c r="K36" s="126">
        <v>54722.294398009399</v>
      </c>
      <c r="L36" s="126">
        <v>54047.136123666198</v>
      </c>
      <c r="M36" s="130">
        <f t="shared" si="1"/>
        <v>376705.05997088167</v>
      </c>
    </row>
    <row r="37" spans="1:13" s="1" customFormat="1" ht="15" customHeight="1" x14ac:dyDescent="0.2">
      <c r="A37" s="59">
        <v>26</v>
      </c>
      <c r="B37" s="3" t="s">
        <v>113</v>
      </c>
      <c r="C37" s="46">
        <v>2</v>
      </c>
      <c r="D37" s="61" t="s">
        <v>153</v>
      </c>
      <c r="E37" s="83">
        <v>7583.17</v>
      </c>
      <c r="F37" s="84">
        <v>3.3870421323788899E-4</v>
      </c>
      <c r="G37" s="125">
        <v>830.61101459627696</v>
      </c>
      <c r="H37" s="118">
        <v>586.17651941318002</v>
      </c>
      <c r="I37" s="126">
        <v>564.92145828043897</v>
      </c>
      <c r="J37" s="126">
        <v>557.24540130878597</v>
      </c>
      <c r="K37" s="126">
        <v>518.54772011934097</v>
      </c>
      <c r="L37" s="126">
        <v>512.14992946140603</v>
      </c>
      <c r="M37" s="130">
        <f t="shared" si="1"/>
        <v>3569.6520431794288</v>
      </c>
    </row>
    <row r="38" spans="1:13" s="1" customFormat="1" ht="15" customHeight="1" x14ac:dyDescent="0.2">
      <c r="A38" s="59">
        <v>27</v>
      </c>
      <c r="B38" s="3" t="s">
        <v>114</v>
      </c>
      <c r="C38" s="46">
        <v>1</v>
      </c>
      <c r="D38" s="61" t="s">
        <v>152</v>
      </c>
      <c r="E38" s="83">
        <v>36460.870000000003</v>
      </c>
      <c r="F38" s="84">
        <v>1.6285340151043601E-3</v>
      </c>
      <c r="G38" s="125">
        <v>3993.6860473605302</v>
      </c>
      <c r="H38" s="118">
        <v>2818.4131268818201</v>
      </c>
      <c r="I38" s="126">
        <v>2716.2160218712602</v>
      </c>
      <c r="J38" s="126">
        <v>2679.3085392016101</v>
      </c>
      <c r="K38" s="126">
        <v>2493.24504291315</v>
      </c>
      <c r="L38" s="126">
        <v>2462.4836313311598</v>
      </c>
      <c r="M38" s="130">
        <f t="shared" si="1"/>
        <v>17163.352409559531</v>
      </c>
    </row>
    <row r="39" spans="1:13" s="1" customFormat="1" ht="15" customHeight="1" x14ac:dyDescent="0.2">
      <c r="A39" s="59">
        <v>28</v>
      </c>
      <c r="B39" s="3" t="s">
        <v>115</v>
      </c>
      <c r="C39" s="46">
        <v>6</v>
      </c>
      <c r="D39" s="61" t="s">
        <v>152</v>
      </c>
      <c r="E39" s="83">
        <v>5528.43</v>
      </c>
      <c r="F39" s="84">
        <v>2.4692872948789798E-4</v>
      </c>
      <c r="G39" s="125">
        <v>605.54818781914298</v>
      </c>
      <c r="H39" s="118">
        <v>427.34580066375997</v>
      </c>
      <c r="I39" s="126">
        <v>411.85002282703999</v>
      </c>
      <c r="J39" s="126">
        <v>406.25387456136798</v>
      </c>
      <c r="K39" s="126">
        <v>378.04173878989502</v>
      </c>
      <c r="L39" s="126">
        <v>373.377497080024</v>
      </c>
      <c r="M39" s="130">
        <f t="shared" si="1"/>
        <v>2602.4171217412299</v>
      </c>
    </row>
    <row r="40" spans="1:13" s="1" customFormat="1" ht="15" customHeight="1" x14ac:dyDescent="0.2">
      <c r="A40" s="59">
        <v>29</v>
      </c>
      <c r="B40" s="3" t="s">
        <v>116</v>
      </c>
      <c r="C40" s="46">
        <v>2</v>
      </c>
      <c r="D40" s="61" t="s">
        <v>153</v>
      </c>
      <c r="E40" s="83">
        <v>16157.53</v>
      </c>
      <c r="F40" s="84">
        <v>7.2168017946552603E-4</v>
      </c>
      <c r="G40" s="125">
        <v>1769.79052120285</v>
      </c>
      <c r="H40" s="118">
        <v>1248.97169623179</v>
      </c>
      <c r="I40" s="126">
        <v>1203.6833421655999</v>
      </c>
      <c r="J40" s="126">
        <v>1187.3278970415699</v>
      </c>
      <c r="K40" s="126">
        <v>1104.8743921420501</v>
      </c>
      <c r="L40" s="126">
        <v>1091.2425607985299</v>
      </c>
      <c r="M40" s="130">
        <f t="shared" si="1"/>
        <v>7605.8904095823891</v>
      </c>
    </row>
    <row r="41" spans="1:13" s="1" customFormat="1" ht="15" customHeight="1" x14ac:dyDescent="0.2">
      <c r="A41" s="59">
        <v>30</v>
      </c>
      <c r="B41" s="3" t="s">
        <v>117</v>
      </c>
      <c r="C41" s="46">
        <v>8</v>
      </c>
      <c r="D41" s="61" t="s">
        <v>152</v>
      </c>
      <c r="E41" s="83">
        <v>25235.84</v>
      </c>
      <c r="F41" s="84">
        <v>1.12716520038417E-3</v>
      </c>
      <c r="G41" s="125">
        <v>2764.16942605656</v>
      </c>
      <c r="H41" s="118">
        <v>1950.72204047488</v>
      </c>
      <c r="I41" s="126">
        <v>1879.9878591317099</v>
      </c>
      <c r="J41" s="126">
        <v>1854.4429029237499</v>
      </c>
      <c r="K41" s="126">
        <v>1725.6618666463301</v>
      </c>
      <c r="L41" s="126">
        <v>1704.37082063297</v>
      </c>
      <c r="M41" s="130">
        <f t="shared" si="1"/>
        <v>11879.354915866201</v>
      </c>
    </row>
    <row r="42" spans="1:13" s="1" customFormat="1" ht="15" customHeight="1" x14ac:dyDescent="0.2">
      <c r="A42" s="59">
        <v>31</v>
      </c>
      <c r="B42" s="3" t="s">
        <v>118</v>
      </c>
      <c r="C42" s="46">
        <v>8</v>
      </c>
      <c r="D42" s="61" t="s">
        <v>152</v>
      </c>
      <c r="E42" s="83">
        <v>450668.83</v>
      </c>
      <c r="F42" s="84">
        <v>2.01292377061295E-2</v>
      </c>
      <c r="G42" s="125">
        <v>49363.326172724199</v>
      </c>
      <c r="H42" s="118">
        <v>34836.5507007505</v>
      </c>
      <c r="I42" s="126">
        <v>33573.359511278097</v>
      </c>
      <c r="J42" s="126">
        <v>33117.170395851797</v>
      </c>
      <c r="K42" s="126">
        <v>30817.361911357799</v>
      </c>
      <c r="L42" s="126">
        <v>30437.140337741901</v>
      </c>
      <c r="M42" s="130">
        <f t="shared" si="1"/>
        <v>212144.90902970429</v>
      </c>
    </row>
    <row r="43" spans="1:13" s="1" customFormat="1" ht="15" customHeight="1" x14ac:dyDescent="0.2">
      <c r="A43" s="59">
        <v>32</v>
      </c>
      <c r="B43" s="3" t="s">
        <v>119</v>
      </c>
      <c r="C43" s="46">
        <v>3</v>
      </c>
      <c r="D43" s="61" t="s">
        <v>153</v>
      </c>
      <c r="E43" s="83">
        <v>60905.87</v>
      </c>
      <c r="F43" s="84">
        <v>2.72037614611293E-3</v>
      </c>
      <c r="G43" s="125">
        <v>6671.2320145228095</v>
      </c>
      <c r="H43" s="118">
        <v>4708.0034983300702</v>
      </c>
      <c r="I43" s="126">
        <v>4537.2888776380896</v>
      </c>
      <c r="J43" s="126">
        <v>4475.6369658349704</v>
      </c>
      <c r="K43" s="126">
        <v>4164.8281695366204</v>
      </c>
      <c r="L43" s="126">
        <v>4113.4429301051696</v>
      </c>
      <c r="M43" s="130">
        <f t="shared" si="1"/>
        <v>28670.432455967726</v>
      </c>
    </row>
    <row r="44" spans="1:13" s="1" customFormat="1" ht="15" customHeight="1" x14ac:dyDescent="0.2">
      <c r="A44" s="59">
        <v>33</v>
      </c>
      <c r="B44" s="3" t="s">
        <v>120</v>
      </c>
      <c r="C44" s="46">
        <v>2</v>
      </c>
      <c r="D44" s="61" t="s">
        <v>152</v>
      </c>
      <c r="E44" s="83">
        <v>21878.12</v>
      </c>
      <c r="F44" s="84">
        <v>9.7719178413831296E-4</v>
      </c>
      <c r="G44" s="125">
        <v>2396.3866629205299</v>
      </c>
      <c r="H44" s="118">
        <v>1691.17140099772</v>
      </c>
      <c r="I44" s="126">
        <v>1629.8486589163099</v>
      </c>
      <c r="J44" s="126">
        <v>1607.70255174047</v>
      </c>
      <c r="K44" s="126">
        <v>1496.05629921225</v>
      </c>
      <c r="L44" s="126">
        <v>1477.5981040578299</v>
      </c>
      <c r="M44" s="130">
        <f t="shared" ref="M44:M75" si="2">SUM(G44:L44)</f>
        <v>10298.763677845109</v>
      </c>
    </row>
    <row r="45" spans="1:13" s="1" customFormat="1" ht="15" customHeight="1" x14ac:dyDescent="0.2">
      <c r="A45" s="59">
        <v>34</v>
      </c>
      <c r="B45" s="3" t="s">
        <v>121</v>
      </c>
      <c r="C45" s="46">
        <v>3</v>
      </c>
      <c r="D45" s="61" t="s">
        <v>153</v>
      </c>
      <c r="E45" s="83">
        <v>5561.39</v>
      </c>
      <c r="F45" s="84">
        <v>2.48400896255664E-4</v>
      </c>
      <c r="G45" s="125">
        <v>609.15841138542203</v>
      </c>
      <c r="H45" s="118">
        <v>429.89359770376598</v>
      </c>
      <c r="I45" s="126">
        <v>414.30543544009299</v>
      </c>
      <c r="J45" s="126">
        <v>408.67592344424202</v>
      </c>
      <c r="K45" s="126">
        <v>380.29558946911402</v>
      </c>
      <c r="L45" s="126">
        <v>375.60353997172302</v>
      </c>
      <c r="M45" s="131">
        <f t="shared" si="2"/>
        <v>2617.9324974143601</v>
      </c>
    </row>
    <row r="46" spans="1:13" s="1" customFormat="1" ht="15" customHeight="1" x14ac:dyDescent="0.2">
      <c r="A46" s="59">
        <v>35</v>
      </c>
      <c r="B46" s="3" t="s">
        <v>122</v>
      </c>
      <c r="C46" s="46">
        <v>5</v>
      </c>
      <c r="D46" s="61" t="s">
        <v>152</v>
      </c>
      <c r="E46" s="83">
        <v>57358.63</v>
      </c>
      <c r="F46" s="84">
        <v>2.5619377709524098E-3</v>
      </c>
      <c r="G46" s="125">
        <v>6282.6904658806898</v>
      </c>
      <c r="H46" s="118">
        <v>4433.8030258728704</v>
      </c>
      <c r="I46" s="126">
        <v>4273.0310548976404</v>
      </c>
      <c r="J46" s="126">
        <v>4214.96983357516</v>
      </c>
      <c r="K46" s="126">
        <v>3922.2629606970199</v>
      </c>
      <c r="L46" s="126">
        <v>3873.8704669027502</v>
      </c>
      <c r="M46" s="130">
        <f t="shared" si="2"/>
        <v>27000.627807826131</v>
      </c>
    </row>
    <row r="47" spans="1:13" s="1" customFormat="1" ht="15" customHeight="1" x14ac:dyDescent="0.2">
      <c r="A47" s="59">
        <v>36</v>
      </c>
      <c r="B47" s="3" t="s">
        <v>123</v>
      </c>
      <c r="C47" s="46">
        <v>5</v>
      </c>
      <c r="D47" s="61" t="s">
        <v>153</v>
      </c>
      <c r="E47" s="83">
        <v>16750.150000000001</v>
      </c>
      <c r="F47" s="84">
        <v>7.4814970221775696E-4</v>
      </c>
      <c r="G47" s="125">
        <v>1834.7022532977401</v>
      </c>
      <c r="H47" s="118">
        <v>1294.7810251713599</v>
      </c>
      <c r="I47" s="126">
        <v>1247.8316013509</v>
      </c>
      <c r="J47" s="126">
        <v>1230.8762771680399</v>
      </c>
      <c r="K47" s="126">
        <v>1145.3985726492999</v>
      </c>
      <c r="L47" s="126">
        <v>1131.26675796111</v>
      </c>
      <c r="M47" s="130">
        <f t="shared" si="2"/>
        <v>7884.8564875984493</v>
      </c>
    </row>
    <row r="48" spans="1:13" s="1" customFormat="1" ht="15" customHeight="1" x14ac:dyDescent="0.2">
      <c r="A48" s="59">
        <v>37</v>
      </c>
      <c r="B48" s="3" t="s">
        <v>124</v>
      </c>
      <c r="C48" s="46">
        <v>4</v>
      </c>
      <c r="D48" s="61" t="s">
        <v>153</v>
      </c>
      <c r="E48" s="83">
        <v>6244.18</v>
      </c>
      <c r="F48" s="84">
        <v>2.7889788494993002E-4</v>
      </c>
      <c r="G48" s="125">
        <v>683.94677755104794</v>
      </c>
      <c r="H48" s="118">
        <v>482.67303765963197</v>
      </c>
      <c r="I48" s="126">
        <v>465.17106584258897</v>
      </c>
      <c r="J48" s="126">
        <v>458.85040028699001</v>
      </c>
      <c r="K48" s="126">
        <v>426.98572008998701</v>
      </c>
      <c r="L48" s="126">
        <v>421.71761236320998</v>
      </c>
      <c r="M48" s="130">
        <f t="shared" si="2"/>
        <v>2939.3446137934557</v>
      </c>
    </row>
    <row r="49" spans="1:13" s="1" customFormat="1" ht="15" customHeight="1" x14ac:dyDescent="0.2">
      <c r="A49" s="59">
        <v>38</v>
      </c>
      <c r="B49" s="3" t="s">
        <v>125</v>
      </c>
      <c r="C49" s="46">
        <v>1</v>
      </c>
      <c r="D49" s="61" t="s">
        <v>153</v>
      </c>
      <c r="E49" s="83">
        <v>2995.38</v>
      </c>
      <c r="F49" s="84">
        <v>1.33789408156287E-4</v>
      </c>
      <c r="G49" s="125">
        <v>328.09440127300297</v>
      </c>
      <c r="H49" s="118">
        <v>231.54187796394501</v>
      </c>
      <c r="I49" s="126">
        <v>223.14605075503499</v>
      </c>
      <c r="J49" s="126">
        <v>220.113980060095</v>
      </c>
      <c r="K49" s="126">
        <v>204.82825386890599</v>
      </c>
      <c r="L49" s="126">
        <v>202.30110306245399</v>
      </c>
      <c r="M49" s="130">
        <f t="shared" si="2"/>
        <v>1410.025666983438</v>
      </c>
    </row>
    <row r="50" spans="1:13" s="1" customFormat="1" ht="15" customHeight="1" x14ac:dyDescent="0.2">
      <c r="A50" s="59">
        <v>39</v>
      </c>
      <c r="B50" s="3" t="s">
        <v>126</v>
      </c>
      <c r="C50" s="46">
        <v>3</v>
      </c>
      <c r="D50" s="61" t="s">
        <v>152</v>
      </c>
      <c r="E50" s="83">
        <v>56505.09</v>
      </c>
      <c r="F50" s="84">
        <v>2.5238141901587499E-3</v>
      </c>
      <c r="G50" s="125">
        <v>6189.1992576658504</v>
      </c>
      <c r="H50" s="118">
        <v>4367.8246676954996</v>
      </c>
      <c r="I50" s="126">
        <v>4209.4451058155701</v>
      </c>
      <c r="J50" s="126">
        <v>4152.2478795858597</v>
      </c>
      <c r="K50" s="126">
        <v>3863.8967073978502</v>
      </c>
      <c r="L50" s="126">
        <v>3816.2243306836599</v>
      </c>
      <c r="M50" s="130">
        <f t="shared" si="2"/>
        <v>26598.837948844292</v>
      </c>
    </row>
    <row r="51" spans="1:13" s="1" customFormat="1" ht="15" customHeight="1" x14ac:dyDescent="0.2">
      <c r="A51" s="59">
        <v>40</v>
      </c>
      <c r="B51" s="3" t="s">
        <v>127</v>
      </c>
      <c r="C51" s="46">
        <v>6</v>
      </c>
      <c r="D51" s="61" t="s">
        <v>153</v>
      </c>
      <c r="E51" s="83">
        <v>9711.64</v>
      </c>
      <c r="F51" s="84">
        <v>4.33772866156187E-4</v>
      </c>
      <c r="G51" s="125">
        <v>1063.74974500028</v>
      </c>
      <c r="H51" s="118">
        <v>750.70654264559698</v>
      </c>
      <c r="I51" s="126">
        <v>723.48553851418797</v>
      </c>
      <c r="J51" s="126">
        <v>713.65493971076205</v>
      </c>
      <c r="K51" s="126">
        <v>664.09546147848403</v>
      </c>
      <c r="L51" s="126">
        <v>655.90191713420302</v>
      </c>
      <c r="M51" s="130">
        <f t="shared" si="2"/>
        <v>4571.5941444835144</v>
      </c>
    </row>
    <row r="52" spans="1:13" s="1" customFormat="1" ht="15" customHeight="1" x14ac:dyDescent="0.2">
      <c r="A52" s="59">
        <v>41</v>
      </c>
      <c r="B52" s="3" t="s">
        <v>128</v>
      </c>
      <c r="C52" s="46">
        <v>6</v>
      </c>
      <c r="D52" s="61" t="s">
        <v>153</v>
      </c>
      <c r="E52" s="83">
        <v>7638.91</v>
      </c>
      <c r="F52" s="84">
        <v>3.4119385448896E-4</v>
      </c>
      <c r="G52" s="125">
        <v>836.71641088220895</v>
      </c>
      <c r="H52" s="118">
        <v>590.48520287828603</v>
      </c>
      <c r="I52" s="126">
        <v>569.07390667399295</v>
      </c>
      <c r="J52" s="126">
        <v>561.34142693777096</v>
      </c>
      <c r="K52" s="126">
        <v>522.35929890755904</v>
      </c>
      <c r="L52" s="126">
        <v>515.91448136624001</v>
      </c>
      <c r="M52" s="130">
        <f t="shared" si="2"/>
        <v>3595.8907276460582</v>
      </c>
    </row>
    <row r="53" spans="1:13" s="1" customFormat="1" ht="15" customHeight="1" x14ac:dyDescent="0.2">
      <c r="A53" s="59">
        <v>42</v>
      </c>
      <c r="B53" s="3" t="s">
        <v>129</v>
      </c>
      <c r="C53" s="46">
        <v>6</v>
      </c>
      <c r="D53" s="61" t="s">
        <v>153</v>
      </c>
      <c r="E53" s="83">
        <v>18801.12</v>
      </c>
      <c r="F53" s="84">
        <v>8.3975679796063397E-4</v>
      </c>
      <c r="G53" s="125">
        <v>2059.3521388477802</v>
      </c>
      <c r="H53" s="118">
        <v>1453.32032417439</v>
      </c>
      <c r="I53" s="126">
        <v>1400.62218408733</v>
      </c>
      <c r="J53" s="126">
        <v>1381.5907673775801</v>
      </c>
      <c r="K53" s="126">
        <v>1285.6467561310301</v>
      </c>
      <c r="L53" s="126">
        <v>1269.7845731792199</v>
      </c>
      <c r="M53" s="130">
        <f t="shared" si="2"/>
        <v>8850.3167437973298</v>
      </c>
    </row>
    <row r="54" spans="1:13" s="1" customFormat="1" ht="15" customHeight="1" x14ac:dyDescent="0.2">
      <c r="A54" s="59">
        <v>43</v>
      </c>
      <c r="B54" s="3" t="s">
        <v>130</v>
      </c>
      <c r="C54" s="46">
        <v>8</v>
      </c>
      <c r="D54" s="61" t="s">
        <v>152</v>
      </c>
      <c r="E54" s="83">
        <v>168121.27</v>
      </c>
      <c r="F54" s="84">
        <v>7.5091792065725502E-3</v>
      </c>
      <c r="G54" s="125">
        <v>18414.908099108201</v>
      </c>
      <c r="H54" s="118">
        <v>12995.718266625099</v>
      </c>
      <c r="I54" s="126">
        <v>12524.4868592369</v>
      </c>
      <c r="J54" s="126">
        <v>12354.3062557865</v>
      </c>
      <c r="K54" s="126">
        <v>11496.3664617921</v>
      </c>
      <c r="L54" s="126">
        <v>11354.525425575601</v>
      </c>
      <c r="M54" s="130">
        <f t="shared" si="2"/>
        <v>79140.311368124399</v>
      </c>
    </row>
    <row r="55" spans="1:13" ht="15" customHeight="1" x14ac:dyDescent="0.25">
      <c r="A55" s="59">
        <v>44</v>
      </c>
      <c r="B55" s="3" t="s">
        <v>131</v>
      </c>
      <c r="C55" s="46">
        <v>1</v>
      </c>
      <c r="D55" s="61" t="s">
        <v>153</v>
      </c>
      <c r="E55" s="83">
        <v>2864.59</v>
      </c>
      <c r="F55" s="84">
        <v>1.27947639601793E-4</v>
      </c>
      <c r="G55" s="125">
        <v>313.76851716397601</v>
      </c>
      <c r="H55" s="118">
        <v>221.431854454773</v>
      </c>
      <c r="I55" s="126">
        <v>213.40262188182001</v>
      </c>
      <c r="J55" s="126">
        <v>210.50294324604801</v>
      </c>
      <c r="K55" s="126">
        <v>195.884651613595</v>
      </c>
      <c r="L55" s="126">
        <v>193.46784609020401</v>
      </c>
      <c r="M55" s="130">
        <f t="shared" si="2"/>
        <v>1348.458434450416</v>
      </c>
    </row>
    <row r="56" spans="1:13" ht="15" customHeight="1" x14ac:dyDescent="0.25">
      <c r="A56" s="59">
        <v>45</v>
      </c>
      <c r="B56" s="3" t="s">
        <v>132</v>
      </c>
      <c r="C56" s="46">
        <v>4</v>
      </c>
      <c r="D56" s="61" t="s">
        <v>153</v>
      </c>
      <c r="E56" s="83">
        <v>10902.6</v>
      </c>
      <c r="F56" s="84">
        <v>4.8696739691282302E-4</v>
      </c>
      <c r="G56" s="125">
        <v>1194.1997407070401</v>
      </c>
      <c r="H56" s="118">
        <v>842.76735462268903</v>
      </c>
      <c r="I56" s="126">
        <v>812.20817824845199</v>
      </c>
      <c r="J56" s="126">
        <v>801.17203126254196</v>
      </c>
      <c r="K56" s="126">
        <v>745.53496405502301</v>
      </c>
      <c r="L56" s="126">
        <v>736.33662715538901</v>
      </c>
      <c r="M56" s="130">
        <f t="shared" si="2"/>
        <v>5132.2188960511348</v>
      </c>
    </row>
    <row r="57" spans="1:13" ht="15" customHeight="1" x14ac:dyDescent="0.25">
      <c r="A57" s="59">
        <v>46</v>
      </c>
      <c r="B57" s="3" t="s">
        <v>133</v>
      </c>
      <c r="C57" s="46">
        <v>6</v>
      </c>
      <c r="D57" s="61" t="s">
        <v>152</v>
      </c>
      <c r="E57" s="83">
        <v>217963.27</v>
      </c>
      <c r="F57" s="84">
        <v>9.7353847902800095E-3</v>
      </c>
      <c r="G57" s="125">
        <v>23874.275908283998</v>
      </c>
      <c r="H57" s="118">
        <v>16848.488292958598</v>
      </c>
      <c r="I57" s="126">
        <v>16237.5534690602</v>
      </c>
      <c r="J57" s="126">
        <v>16016.920346204201</v>
      </c>
      <c r="K57" s="126">
        <v>14904.6318001913</v>
      </c>
      <c r="L57" s="126">
        <v>14720.739922180001</v>
      </c>
      <c r="M57" s="130">
        <f t="shared" si="2"/>
        <v>102602.60973887829</v>
      </c>
    </row>
    <row r="58" spans="1:13" ht="15" customHeight="1" x14ac:dyDescent="0.25">
      <c r="A58" s="59">
        <v>47</v>
      </c>
      <c r="B58" s="3" t="s">
        <v>134</v>
      </c>
      <c r="C58" s="46">
        <v>4</v>
      </c>
      <c r="D58" s="61" t="s">
        <v>152</v>
      </c>
      <c r="E58" s="83">
        <v>18362.080000000002</v>
      </c>
      <c r="F58" s="84">
        <v>8.2014696489874099E-4</v>
      </c>
      <c r="G58" s="125">
        <v>2011.2625589163899</v>
      </c>
      <c r="H58" s="118">
        <v>1419.3826781657799</v>
      </c>
      <c r="I58" s="126">
        <v>1367.9151345231701</v>
      </c>
      <c r="J58" s="126">
        <v>1349.3281356561999</v>
      </c>
      <c r="K58" s="126">
        <v>1255.62458980202</v>
      </c>
      <c r="L58" s="126">
        <v>1240.1328173791001</v>
      </c>
      <c r="M58" s="130">
        <f t="shared" si="2"/>
        <v>8643.6459144426608</v>
      </c>
    </row>
    <row r="59" spans="1:13" ht="15" customHeight="1" x14ac:dyDescent="0.25">
      <c r="A59" s="59">
        <v>48</v>
      </c>
      <c r="B59" s="3" t="s">
        <v>135</v>
      </c>
      <c r="C59" s="46">
        <v>7</v>
      </c>
      <c r="D59" s="46" t="s">
        <v>152</v>
      </c>
      <c r="E59" s="83">
        <v>8268.56</v>
      </c>
      <c r="F59" s="84">
        <v>3.6931733159223401E-4</v>
      </c>
      <c r="G59" s="125">
        <v>905.68416781506801</v>
      </c>
      <c r="H59" s="118">
        <v>639.15693850448304</v>
      </c>
      <c r="I59" s="126">
        <v>615.980780211877</v>
      </c>
      <c r="J59" s="126">
        <v>607.61093783282899</v>
      </c>
      <c r="K59" s="126">
        <v>565.41564235932697</v>
      </c>
      <c r="L59" s="126">
        <v>558.43959989653501</v>
      </c>
      <c r="M59" s="130">
        <f t="shared" si="2"/>
        <v>3892.2880666201186</v>
      </c>
    </row>
    <row r="60" spans="1:13" ht="15" customHeight="1" x14ac:dyDescent="0.25">
      <c r="A60" s="59">
        <v>49</v>
      </c>
      <c r="B60" s="3" t="s">
        <v>156</v>
      </c>
      <c r="C60" s="46">
        <v>8</v>
      </c>
      <c r="D60" s="61" t="s">
        <v>155</v>
      </c>
      <c r="E60" s="83">
        <v>10751298.310000001</v>
      </c>
      <c r="F60" s="84">
        <v>0.48020946851704499</v>
      </c>
      <c r="G60" s="125">
        <v>1177627.1397708801</v>
      </c>
      <c r="H60" s="118">
        <v>831071.784297148</v>
      </c>
      <c r="I60" s="126">
        <v>800936.69529935601</v>
      </c>
      <c r="J60" s="126">
        <v>790053.70331225905</v>
      </c>
      <c r="K60" s="126">
        <v>735188.74388592399</v>
      </c>
      <c r="L60" s="126">
        <v>726118.05763091601</v>
      </c>
      <c r="M60" s="130">
        <f t="shared" si="2"/>
        <v>5060996.1241964838</v>
      </c>
    </row>
    <row r="61" spans="1:13" ht="15" customHeight="1" x14ac:dyDescent="0.25">
      <c r="A61" s="59">
        <v>50</v>
      </c>
      <c r="B61" s="3" t="s">
        <v>137</v>
      </c>
      <c r="C61" s="46">
        <v>3</v>
      </c>
      <c r="D61" s="61" t="s">
        <v>153</v>
      </c>
      <c r="E61" s="83">
        <v>6304.4</v>
      </c>
      <c r="F61" s="84">
        <v>2.81587626538367E-4</v>
      </c>
      <c r="G61" s="125">
        <v>690.54288383628</v>
      </c>
      <c r="H61" s="118">
        <v>487.32802363502998</v>
      </c>
      <c r="I61" s="126">
        <v>469.65725963986</v>
      </c>
      <c r="J61" s="126">
        <v>463.27563644374499</v>
      </c>
      <c r="K61" s="126">
        <v>431.10364751421503</v>
      </c>
      <c r="L61" s="126">
        <v>425.78473320478003</v>
      </c>
      <c r="M61" s="130">
        <f t="shared" si="2"/>
        <v>2967.6921842739098</v>
      </c>
    </row>
    <row r="62" spans="1:13" ht="15" customHeight="1" x14ac:dyDescent="0.25">
      <c r="A62" s="59">
        <v>51</v>
      </c>
      <c r="B62" s="3" t="s">
        <v>138</v>
      </c>
      <c r="C62" s="46">
        <v>6</v>
      </c>
      <c r="D62" s="46" t="s">
        <v>153</v>
      </c>
      <c r="E62" s="83">
        <v>2214.5500000000002</v>
      </c>
      <c r="F62" s="84">
        <v>9.8913437971978407E-5</v>
      </c>
      <c r="G62" s="125">
        <v>242.567372533411</v>
      </c>
      <c r="H62" s="118">
        <v>171.183978608742</v>
      </c>
      <c r="I62" s="126">
        <v>164.97675977657701</v>
      </c>
      <c r="J62" s="126">
        <v>162.73508354268401</v>
      </c>
      <c r="K62" s="126">
        <v>151.43401157962799</v>
      </c>
      <c r="L62" s="126">
        <v>149.56563367150599</v>
      </c>
      <c r="M62" s="131">
        <f t="shared" si="2"/>
        <v>1042.462839712548</v>
      </c>
    </row>
    <row r="63" spans="1:13" ht="15" customHeight="1" x14ac:dyDescent="0.25">
      <c r="A63" s="59">
        <v>52</v>
      </c>
      <c r="B63" s="3" t="s">
        <v>139</v>
      </c>
      <c r="C63" s="46">
        <v>7</v>
      </c>
      <c r="D63" s="61" t="s">
        <v>154</v>
      </c>
      <c r="E63" s="83">
        <v>2975237.86</v>
      </c>
      <c r="F63" s="84">
        <v>0.13288975435957301</v>
      </c>
      <c r="G63" s="125">
        <v>325888.162544141</v>
      </c>
      <c r="H63" s="118">
        <v>229984.89723969201</v>
      </c>
      <c r="I63" s="126">
        <v>221645.52695012401</v>
      </c>
      <c r="J63" s="126">
        <v>218633.845118175</v>
      </c>
      <c r="K63" s="126">
        <v>203450.90629852001</v>
      </c>
      <c r="L63" s="126">
        <v>200940.749070627</v>
      </c>
      <c r="M63" s="130">
        <f t="shared" si="2"/>
        <v>1400544.087221279</v>
      </c>
    </row>
    <row r="64" spans="1:13" ht="15" customHeight="1" x14ac:dyDescent="0.25">
      <c r="A64" s="59">
        <v>53</v>
      </c>
      <c r="B64" s="3" t="s">
        <v>140</v>
      </c>
      <c r="C64" s="46">
        <v>7</v>
      </c>
      <c r="D64" s="61" t="s">
        <v>152</v>
      </c>
      <c r="E64" s="83">
        <v>8260.2000000000007</v>
      </c>
      <c r="F64" s="84">
        <v>3.6894393006982698E-4</v>
      </c>
      <c r="G64" s="125">
        <v>904.76846790566003</v>
      </c>
      <c r="H64" s="118">
        <v>638.51071328438502</v>
      </c>
      <c r="I64" s="126">
        <v>615.35798744958595</v>
      </c>
      <c r="J64" s="126">
        <v>606.99660747297401</v>
      </c>
      <c r="K64" s="126">
        <v>564.84397392248604</v>
      </c>
      <c r="L64" s="126">
        <v>557.87498464851899</v>
      </c>
      <c r="M64" s="130">
        <f t="shared" si="2"/>
        <v>3888.3527346836099</v>
      </c>
    </row>
    <row r="65" spans="1:13" ht="15" customHeight="1" x14ac:dyDescent="0.25">
      <c r="A65" s="59">
        <v>54</v>
      </c>
      <c r="B65" s="3" t="s">
        <v>141</v>
      </c>
      <c r="C65" s="46">
        <v>1</v>
      </c>
      <c r="D65" s="61" t="s">
        <v>153</v>
      </c>
      <c r="E65" s="83">
        <v>16866.47</v>
      </c>
      <c r="F65" s="84">
        <v>7.5334516454865995E-4</v>
      </c>
      <c r="G65" s="125">
        <v>1847.4431879224201</v>
      </c>
      <c r="H65" s="118">
        <v>1303.7725224921501</v>
      </c>
      <c r="I65" s="126">
        <v>1256.49706236881</v>
      </c>
      <c r="J65" s="126">
        <v>1239.4239933711899</v>
      </c>
      <c r="K65" s="126">
        <v>1153.35269616285</v>
      </c>
      <c r="L65" s="126">
        <v>1139.1227442827901</v>
      </c>
      <c r="M65" s="130">
        <f t="shared" si="2"/>
        <v>7939.612206600209</v>
      </c>
    </row>
    <row r="66" spans="1:13" ht="15" customHeight="1" x14ac:dyDescent="0.25">
      <c r="A66" s="59">
        <v>55</v>
      </c>
      <c r="B66" s="3" t="s">
        <v>142</v>
      </c>
      <c r="C66" s="46">
        <v>8</v>
      </c>
      <c r="D66" s="61" t="s">
        <v>152</v>
      </c>
      <c r="E66" s="83">
        <v>243020.4</v>
      </c>
      <c r="F66" s="84">
        <v>1.0854567863143901E-2</v>
      </c>
      <c r="G66" s="125">
        <v>26618.870605774799</v>
      </c>
      <c r="H66" s="118">
        <v>18785.396109858899</v>
      </c>
      <c r="I66" s="126">
        <v>18104.228015446799</v>
      </c>
      <c r="J66" s="126">
        <v>17858.230835418701</v>
      </c>
      <c r="K66" s="126">
        <v>16618.073228279201</v>
      </c>
      <c r="L66" s="126">
        <v>16413.041078820999</v>
      </c>
      <c r="M66" s="130">
        <f t="shared" si="2"/>
        <v>114397.8398735994</v>
      </c>
    </row>
    <row r="67" spans="1:13" ht="15" customHeight="1" x14ac:dyDescent="0.25">
      <c r="A67" s="59">
        <v>56</v>
      </c>
      <c r="B67" s="3" t="s">
        <v>143</v>
      </c>
      <c r="C67" s="46">
        <v>6</v>
      </c>
      <c r="D67" s="18" t="s">
        <v>153</v>
      </c>
      <c r="E67" s="83">
        <v>49216.27</v>
      </c>
      <c r="F67" s="84">
        <v>2.1982571943993802E-3</v>
      </c>
      <c r="G67" s="125">
        <v>5390.8294234923296</v>
      </c>
      <c r="H67" s="118">
        <v>3804.4013054038501</v>
      </c>
      <c r="I67" s="126">
        <v>3666.4517635136499</v>
      </c>
      <c r="J67" s="126">
        <v>3616.6326387344002</v>
      </c>
      <c r="K67" s="126">
        <v>3365.4770500038799</v>
      </c>
      <c r="L67" s="126">
        <v>3323.9541258937302</v>
      </c>
      <c r="M67" s="130">
        <f t="shared" si="2"/>
        <v>23167.746307041842</v>
      </c>
    </row>
    <row r="68" spans="1:13" ht="15" customHeight="1" x14ac:dyDescent="0.25">
      <c r="A68" s="59">
        <v>57</v>
      </c>
      <c r="B68" s="3" t="s">
        <v>144</v>
      </c>
      <c r="C68" s="46">
        <v>7</v>
      </c>
      <c r="D68" s="46" t="s">
        <v>153</v>
      </c>
      <c r="E68" s="83">
        <v>34073.08</v>
      </c>
      <c r="F68" s="84">
        <v>1.5218827685508399E-3</v>
      </c>
      <c r="G68" s="125">
        <v>3732.1430944077601</v>
      </c>
      <c r="H68" s="118">
        <v>2633.8377538795598</v>
      </c>
      <c r="I68" s="126">
        <v>2538.3334465277799</v>
      </c>
      <c r="J68" s="126">
        <v>2503.8430021252798</v>
      </c>
      <c r="K68" s="126">
        <v>2329.96463898922</v>
      </c>
      <c r="L68" s="126">
        <v>2301.2177649364098</v>
      </c>
      <c r="M68" s="130">
        <f t="shared" si="2"/>
        <v>16039.339700866009</v>
      </c>
    </row>
    <row r="69" spans="1:13" ht="15" customHeight="1" x14ac:dyDescent="0.25">
      <c r="A69" s="59">
        <v>58</v>
      </c>
      <c r="B69" s="3" t="s">
        <v>145</v>
      </c>
      <c r="C69" s="46">
        <v>7</v>
      </c>
      <c r="D69" s="46" t="s">
        <v>152</v>
      </c>
      <c r="E69" s="83">
        <v>3624028.13</v>
      </c>
      <c r="F69" s="84">
        <v>0.16186813648166001</v>
      </c>
      <c r="G69" s="125">
        <v>396952.41989626299</v>
      </c>
      <c r="H69" s="118">
        <v>280136.16937228799</v>
      </c>
      <c r="I69" s="126">
        <v>269978.28824211098</v>
      </c>
      <c r="J69" s="126">
        <v>266309.86904634599</v>
      </c>
      <c r="K69" s="126">
        <v>247816.08805550399</v>
      </c>
      <c r="L69" s="126">
        <v>244758.55758814001</v>
      </c>
      <c r="M69" s="130">
        <f t="shared" si="2"/>
        <v>1705951.392200652</v>
      </c>
    </row>
    <row r="70" spans="1:13" ht="15" customHeight="1" x14ac:dyDescent="0.25">
      <c r="A70" s="59">
        <v>59</v>
      </c>
      <c r="B70" s="3" t="s">
        <v>146</v>
      </c>
      <c r="C70" s="46">
        <v>7</v>
      </c>
      <c r="D70" s="46" t="s">
        <v>153</v>
      </c>
      <c r="E70" s="83">
        <v>11430.22</v>
      </c>
      <c r="F70" s="84">
        <v>5.1053367816308805E-4</v>
      </c>
      <c r="G70" s="125">
        <v>1251.9917964727999</v>
      </c>
      <c r="H70" s="118">
        <v>883.55220517631994</v>
      </c>
      <c r="I70" s="126">
        <v>851.51414921019</v>
      </c>
      <c r="J70" s="126">
        <v>839.94391935664305</v>
      </c>
      <c r="K70" s="126">
        <v>781.61435408443901</v>
      </c>
      <c r="L70" s="126">
        <v>771.97087322694301</v>
      </c>
      <c r="M70" s="130">
        <f t="shared" si="2"/>
        <v>5380.5872975273342</v>
      </c>
    </row>
    <row r="71" spans="1:13" ht="15" customHeight="1" x14ac:dyDescent="0.25">
      <c r="A71" s="59">
        <v>60</v>
      </c>
      <c r="B71" s="3" t="s">
        <v>147</v>
      </c>
      <c r="C71" s="46">
        <v>4</v>
      </c>
      <c r="D71" s="46" t="s">
        <v>153</v>
      </c>
      <c r="E71" s="83">
        <v>6189.56</v>
      </c>
      <c r="F71" s="84">
        <v>2.7645826878320098E-4</v>
      </c>
      <c r="G71" s="125">
        <v>677.96405876493998</v>
      </c>
      <c r="H71" s="118">
        <v>478.45092982209798</v>
      </c>
      <c r="I71" s="126">
        <v>461.10205379996398</v>
      </c>
      <c r="J71" s="126">
        <v>454.83667728994698</v>
      </c>
      <c r="K71" s="126">
        <v>423.25072846077097</v>
      </c>
      <c r="L71" s="126">
        <v>418.02870269255999</v>
      </c>
      <c r="M71" s="130">
        <f t="shared" si="2"/>
        <v>2913.6331508302796</v>
      </c>
    </row>
    <row r="72" spans="1:13" ht="15" customHeight="1" x14ac:dyDescent="0.25">
      <c r="A72" s="59">
        <v>61</v>
      </c>
      <c r="B72" s="3" t="s">
        <v>148</v>
      </c>
      <c r="C72" s="46">
        <v>1</v>
      </c>
      <c r="D72" s="46" t="s">
        <v>152</v>
      </c>
      <c r="E72" s="83">
        <v>40628.47</v>
      </c>
      <c r="F72" s="84">
        <v>1.81468092715964E-3</v>
      </c>
      <c r="G72" s="125">
        <v>4450.1777868878598</v>
      </c>
      <c r="H72" s="118">
        <v>3140.5672210543598</v>
      </c>
      <c r="I72" s="126">
        <v>3026.6886434173398</v>
      </c>
      <c r="J72" s="126">
        <v>2985.5625114183099</v>
      </c>
      <c r="K72" s="126">
        <v>2778.23133207314</v>
      </c>
      <c r="L72" s="126">
        <v>2743.9537877463999</v>
      </c>
      <c r="M72" s="130">
        <f t="shared" si="2"/>
        <v>19125.181282597408</v>
      </c>
    </row>
    <row r="73" spans="1:13" ht="15" customHeight="1" x14ac:dyDescent="0.25">
      <c r="A73" s="59">
        <v>62</v>
      </c>
      <c r="B73" s="3" t="s">
        <v>149</v>
      </c>
      <c r="C73" s="46">
        <v>2</v>
      </c>
      <c r="D73" s="46" t="s">
        <v>152</v>
      </c>
      <c r="E73" s="83">
        <v>40152.71</v>
      </c>
      <c r="F73" s="84">
        <v>1.79343098597541E-3</v>
      </c>
      <c r="G73" s="125">
        <v>4398.06613749792</v>
      </c>
      <c r="H73" s="118">
        <v>3103.79113125603</v>
      </c>
      <c r="I73" s="126">
        <v>2991.2460734905799</v>
      </c>
      <c r="J73" s="126">
        <v>2950.6015291211102</v>
      </c>
      <c r="K73" s="126">
        <v>2745.6982010311099</v>
      </c>
      <c r="L73" s="126">
        <v>2711.8220472684002</v>
      </c>
      <c r="M73" s="130">
        <f t="shared" si="2"/>
        <v>18901.225119665149</v>
      </c>
    </row>
    <row r="74" spans="1:13" ht="15" customHeight="1" x14ac:dyDescent="0.25">
      <c r="A74" s="59">
        <v>63</v>
      </c>
      <c r="B74" s="3" t="s">
        <v>150</v>
      </c>
      <c r="C74" s="46">
        <v>4</v>
      </c>
      <c r="D74" s="46" t="s">
        <v>153</v>
      </c>
      <c r="E74" s="83">
        <v>14537.38</v>
      </c>
      <c r="F74" s="84">
        <v>6.4931576839767895E-4</v>
      </c>
      <c r="G74" s="125">
        <v>1592.32985036227</v>
      </c>
      <c r="H74" s="118">
        <v>1123.7346399707201</v>
      </c>
      <c r="I74" s="126">
        <v>1082.9874457748999</v>
      </c>
      <c r="J74" s="126">
        <v>1068.27199602255</v>
      </c>
      <c r="K74" s="126">
        <v>994.08627994737105</v>
      </c>
      <c r="L74" s="126">
        <v>981.82134141179199</v>
      </c>
      <c r="M74" s="130">
        <f t="shared" si="2"/>
        <v>6843.2315534896034</v>
      </c>
    </row>
    <row r="75" spans="1:13" ht="15" customHeight="1" x14ac:dyDescent="0.25">
      <c r="A75" s="59">
        <v>64</v>
      </c>
      <c r="B75" s="3" t="s">
        <v>151</v>
      </c>
      <c r="C75" s="46">
        <v>1</v>
      </c>
      <c r="D75" s="46" t="s">
        <v>153</v>
      </c>
      <c r="E75" s="83">
        <v>17763.740000000002</v>
      </c>
      <c r="F75" s="84">
        <v>7.93421956894336E-4</v>
      </c>
      <c r="G75" s="125">
        <v>1945.72429530453</v>
      </c>
      <c r="H75" s="118">
        <v>1373.1311951282501</v>
      </c>
      <c r="I75" s="126">
        <v>1323.3407539742</v>
      </c>
      <c r="J75" s="126">
        <v>1305.35942423089</v>
      </c>
      <c r="K75" s="126">
        <v>1214.70926773272</v>
      </c>
      <c r="L75" s="126">
        <v>1199.7223045205101</v>
      </c>
      <c r="M75" s="130">
        <f t="shared" si="2"/>
        <v>8361.9872408910996</v>
      </c>
    </row>
    <row r="76" spans="1:13" s="24" customFormat="1" ht="20.100000000000001" customHeight="1" x14ac:dyDescent="0.25">
      <c r="A76" s="159" t="s">
        <v>21</v>
      </c>
      <c r="B76" s="159"/>
      <c r="C76" s="159"/>
      <c r="D76" s="159"/>
      <c r="E76" s="87">
        <f t="shared" ref="E76:L76" si="3">SUM(E12:E75)</f>
        <v>20839396.359999992</v>
      </c>
      <c r="F76" s="88">
        <f t="shared" si="3"/>
        <v>0.93079692905029632</v>
      </c>
      <c r="G76" s="127">
        <f t="shared" si="3"/>
        <v>2282611.6458095438</v>
      </c>
      <c r="H76" s="116">
        <f t="shared" si="3"/>
        <v>1610878.4090263688</v>
      </c>
      <c r="I76" s="116">
        <f t="shared" si="3"/>
        <v>1552467.1320008999</v>
      </c>
      <c r="J76" s="116">
        <f t="shared" si="3"/>
        <v>1531372.471889863</v>
      </c>
      <c r="K76" s="116">
        <f t="shared" si="3"/>
        <v>1425026.9308404389</v>
      </c>
      <c r="L76" s="128">
        <f t="shared" si="3"/>
        <v>1407445.0890316698</v>
      </c>
      <c r="M76" s="129">
        <f t="shared" ref="M76" si="4">SUM(G76:L76)</f>
        <v>9809801.6785987839</v>
      </c>
    </row>
    <row r="77" spans="1:13" s="25" customFormat="1" ht="20.100000000000001" customHeight="1" x14ac:dyDescent="0.25">
      <c r="A77" s="159" t="s">
        <v>32</v>
      </c>
      <c r="B77" s="159"/>
      <c r="C77" s="159"/>
      <c r="D77" s="159"/>
      <c r="E77" s="87">
        <f>SUM('EMS-Cumulative'!E57)</f>
        <v>1549371.4899999998</v>
      </c>
      <c r="F77" s="88">
        <f>SUM('EMS-Cumulative'!F57)</f>
        <v>6.920307094970396E-2</v>
      </c>
      <c r="G77" s="127">
        <f>SUM('EMS-Cumulative'!G57)</f>
        <v>169708.05419045661</v>
      </c>
      <c r="H77" s="127">
        <f>SUM('EMS-Cumulative'!H57)</f>
        <v>119765.90097363136</v>
      </c>
      <c r="I77" s="127">
        <f>SUM('EMS-Cumulative'!I57)</f>
        <v>115423.12799910002</v>
      </c>
      <c r="J77" s="91">
        <f>SUM('EMS-Cumulative'!J57)</f>
        <v>113854.77811013625</v>
      </c>
      <c r="K77" s="91">
        <f>SUM('EMS-Cumulative'!K57)</f>
        <v>105948.17915956068</v>
      </c>
      <c r="L77" s="91">
        <f>SUM('EMS-Cumulative'!L57)</f>
        <v>104641.00096833029</v>
      </c>
      <c r="M77" s="129">
        <f>SUM(G77:L77)</f>
        <v>729341.04140121525</v>
      </c>
    </row>
    <row r="78" spans="1:13" s="25" customFormat="1" ht="20.100000000000001" customHeight="1" x14ac:dyDescent="0.25">
      <c r="A78" s="159" t="s">
        <v>34</v>
      </c>
      <c r="B78" s="159"/>
      <c r="C78" s="159"/>
      <c r="D78" s="159"/>
      <c r="E78" s="87">
        <f>SUM(E76:E77)</f>
        <v>22388767.84999999</v>
      </c>
      <c r="F78" s="88">
        <f>SUM(F76:F77)</f>
        <v>1.0000000000000002</v>
      </c>
      <c r="G78" s="127">
        <f>SUM(G76+G77)</f>
        <v>2452319.7000000002</v>
      </c>
      <c r="H78" s="116">
        <f t="shared" ref="H78:L78" si="5">SUM(H76+H77)</f>
        <v>1730644.31</v>
      </c>
      <c r="I78" s="116">
        <f t="shared" si="5"/>
        <v>1667890.2599999998</v>
      </c>
      <c r="J78" s="116">
        <f t="shared" si="5"/>
        <v>1645227.2499999993</v>
      </c>
      <c r="K78" s="116">
        <f t="shared" si="5"/>
        <v>1530975.1099999996</v>
      </c>
      <c r="L78" s="116">
        <f t="shared" si="5"/>
        <v>1512086.09</v>
      </c>
      <c r="M78" s="129">
        <f>SUM(M76+M77)</f>
        <v>10539142.719999999</v>
      </c>
    </row>
    <row r="79" spans="1:13" x14ac:dyDescent="0.25">
      <c r="A79" s="20"/>
      <c r="M79" s="22"/>
    </row>
    <row r="80" spans="1:13" x14ac:dyDescent="0.25">
      <c r="A80" s="20"/>
      <c r="B80" s="21" t="s">
        <v>31</v>
      </c>
      <c r="M80" s="22"/>
    </row>
    <row r="81" spans="1:13" ht="15" customHeight="1" x14ac:dyDescent="0.25">
      <c r="A81" s="20"/>
      <c r="M81" s="22"/>
    </row>
    <row r="82" spans="1:13" ht="15" customHeight="1" x14ac:dyDescent="0.25">
      <c r="A82" s="20"/>
      <c r="M82" s="22"/>
    </row>
    <row r="83" spans="1:13" ht="15" customHeight="1" x14ac:dyDescent="0.25">
      <c r="A83" s="20"/>
      <c r="M83" s="22"/>
    </row>
    <row r="84" spans="1:13" ht="15" customHeight="1" x14ac:dyDescent="0.25">
      <c r="A84" s="20"/>
      <c r="M84" s="22"/>
    </row>
    <row r="85" spans="1:13" ht="15" customHeight="1" x14ac:dyDescent="0.25">
      <c r="A85" s="20"/>
      <c r="M85" s="22"/>
    </row>
    <row r="86" spans="1:13" ht="15" customHeight="1" x14ac:dyDescent="0.25">
      <c r="A86" s="20"/>
      <c r="M86" s="22"/>
    </row>
    <row r="87" spans="1:13" ht="15" customHeight="1" x14ac:dyDescent="0.25">
      <c r="A87" s="20"/>
      <c r="M87" s="22"/>
    </row>
    <row r="88" spans="1:13" ht="15" customHeight="1" x14ac:dyDescent="0.25">
      <c r="A88" s="20"/>
      <c r="M88" s="22"/>
    </row>
    <row r="89" spans="1:13" ht="15" customHeight="1" x14ac:dyDescent="0.25">
      <c r="A89" s="20"/>
      <c r="M89" s="22"/>
    </row>
    <row r="90" spans="1:13" ht="15" customHeight="1" x14ac:dyDescent="0.25">
      <c r="A90" s="20"/>
      <c r="M90" s="22"/>
    </row>
    <row r="91" spans="1:13" ht="15" customHeight="1" x14ac:dyDescent="0.25">
      <c r="A91" s="20"/>
      <c r="M91" s="22"/>
    </row>
    <row r="92" spans="1:13" ht="15" customHeight="1" x14ac:dyDescent="0.25">
      <c r="A92" s="20"/>
      <c r="M92" s="22"/>
    </row>
    <row r="93" spans="1:13" ht="15" customHeight="1" x14ac:dyDescent="0.25">
      <c r="A93" s="20"/>
      <c r="M93" s="22"/>
    </row>
    <row r="94" spans="1:13" ht="15" customHeight="1" x14ac:dyDescent="0.25">
      <c r="A94" s="20"/>
      <c r="M94" s="22"/>
    </row>
    <row r="95" spans="1:13" ht="1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2"/>
    </row>
    <row r="96" spans="1:13" ht="1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2"/>
    </row>
    <row r="97" spans="1:13" ht="1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2"/>
    </row>
    <row r="98" spans="1:13" ht="1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2"/>
    </row>
    <row r="99" spans="1:13" ht="1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2"/>
    </row>
    <row r="100" spans="1:13" ht="1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2"/>
    </row>
    <row r="101" spans="1:13" ht="1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2"/>
    </row>
    <row r="102" spans="1:13" ht="1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2"/>
    </row>
    <row r="103" spans="1:13" ht="1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2"/>
    </row>
    <row r="104" spans="1:13" ht="1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2"/>
    </row>
    <row r="105" spans="1:13" ht="1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2"/>
    </row>
    <row r="106" spans="1:13" ht="1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2"/>
    </row>
    <row r="107" spans="1:13" ht="1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2"/>
    </row>
    <row r="108" spans="1:13" ht="1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2"/>
    </row>
    <row r="109" spans="1:13" ht="1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2"/>
    </row>
    <row r="110" spans="1:13" ht="1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2"/>
    </row>
    <row r="111" spans="1:13" ht="1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2"/>
    </row>
    <row r="112" spans="1:13" ht="1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2"/>
    </row>
    <row r="113" spans="1:13" ht="1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2"/>
    </row>
    <row r="114" spans="1:13" ht="1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2"/>
    </row>
    <row r="115" spans="1:13" ht="1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2"/>
    </row>
    <row r="116" spans="1:13" ht="1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2"/>
    </row>
    <row r="117" spans="1:13" ht="1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2"/>
    </row>
    <row r="118" spans="1:13" ht="1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2"/>
    </row>
    <row r="119" spans="1:13" ht="1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2"/>
    </row>
    <row r="120" spans="1:13" ht="1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2"/>
    </row>
    <row r="121" spans="1:13" ht="1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2"/>
    </row>
    <row r="122" spans="1:13" ht="1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2"/>
    </row>
    <row r="123" spans="1:13" ht="1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2"/>
    </row>
    <row r="124" spans="1:13" ht="1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2"/>
    </row>
    <row r="125" spans="1:13" ht="1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2"/>
    </row>
    <row r="126" spans="1:13" ht="1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2"/>
    </row>
    <row r="127" spans="1:13" ht="1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2"/>
    </row>
    <row r="128" spans="1:13" ht="1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2"/>
    </row>
    <row r="129" spans="1:13" ht="1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2"/>
    </row>
    <row r="130" spans="1:13" ht="1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2"/>
    </row>
    <row r="131" spans="1:13" ht="1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2"/>
    </row>
    <row r="132" spans="1:13" ht="1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2"/>
    </row>
    <row r="133" spans="1:13" ht="1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2"/>
    </row>
    <row r="134" spans="1:13" ht="1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2"/>
    </row>
    <row r="135" spans="1:13" ht="1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2"/>
    </row>
    <row r="136" spans="1:13" ht="1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2"/>
    </row>
    <row r="137" spans="1:13" ht="1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</row>
    <row r="138" spans="1:13" ht="1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</row>
    <row r="139" spans="1:13" ht="1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</row>
    <row r="140" spans="1:13" ht="1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</row>
    <row r="141" spans="1:13" ht="1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</row>
    <row r="142" spans="1:13" ht="1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</row>
    <row r="143" spans="1:13" ht="1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</row>
    <row r="144" spans="1:13" ht="1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</row>
    <row r="145" spans="1:13" ht="1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</row>
    <row r="146" spans="1:13" ht="1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</row>
  </sheetData>
  <sheetProtection selectLockedCells="1" sort="0" selectUnlockedCells="1"/>
  <sortState ref="B10:D76">
    <sortCondition ref="B10:B76"/>
  </sortState>
  <mergeCells count="16">
    <mergeCell ref="A78:D78"/>
    <mergeCell ref="A1:M1"/>
    <mergeCell ref="A2:M2"/>
    <mergeCell ref="A3:M3"/>
    <mergeCell ref="G11:L11"/>
    <mergeCell ref="A11:B11"/>
    <mergeCell ref="A76:D76"/>
    <mergeCell ref="A77:D77"/>
    <mergeCell ref="A6:F6"/>
    <mergeCell ref="M6:M8"/>
    <mergeCell ref="A7:F7"/>
    <mergeCell ref="A8:F8"/>
    <mergeCell ref="A9:F9"/>
    <mergeCell ref="A10:F10"/>
    <mergeCell ref="G8:L8"/>
    <mergeCell ref="A4:M4"/>
  </mergeCells>
  <printOptions horizontalCentered="1"/>
  <pageMargins left="0" right="0" top="0.25" bottom="0.5" header="0.25" footer="0.25"/>
  <pageSetup scale="67" orientation="landscape" r:id="rId1"/>
  <headerFooter>
    <oddFooter>&amp;L&amp;"-,Italic"&amp;8TF 2016 Apr-Recipient Report&amp;R&amp;"-,Italic"&amp;10Updated 08/16/2016, Page &amp;P of &amp;N</oddFooter>
  </headerFooter>
  <ignoredErrors>
    <ignoredError sqref="M12:M7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3"/>
  <sheetViews>
    <sheetView zoomScale="80" zoomScaleNormal="80" zoomScaleSheetLayoutView="100" workbookViewId="0">
      <selection activeCell="I9" sqref="I9"/>
    </sheetView>
  </sheetViews>
  <sheetFormatPr defaultRowHeight="15" x14ac:dyDescent="0.25"/>
  <cols>
    <col min="1" max="1" width="5.140625" style="133" bestFit="1" customWidth="1"/>
    <col min="2" max="2" width="45.28515625" style="2" bestFit="1" customWidth="1"/>
    <col min="3" max="4" width="17.7109375" style="2" customWidth="1"/>
    <col min="5" max="5" width="8" style="5" customWidth="1"/>
    <col min="6" max="6" width="15.7109375" style="10" bestFit="1" customWidth="1"/>
    <col min="7" max="7" width="10.5703125" customWidth="1"/>
  </cols>
  <sheetData>
    <row r="1" spans="1:7" s="11" customFormat="1" ht="15.75" customHeight="1" x14ac:dyDescent="0.25">
      <c r="A1" s="152" t="s">
        <v>40</v>
      </c>
      <c r="B1" s="152"/>
      <c r="C1" s="152"/>
      <c r="D1" s="152"/>
      <c r="E1" s="152"/>
      <c r="F1" s="152"/>
      <c r="G1" s="152"/>
    </row>
    <row r="2" spans="1:7" s="11" customFormat="1" ht="15.75" customHeight="1" x14ac:dyDescent="0.25">
      <c r="A2" s="152" t="s">
        <v>986</v>
      </c>
      <c r="B2" s="152"/>
      <c r="C2" s="152"/>
      <c r="D2" s="152"/>
      <c r="E2" s="152"/>
      <c r="F2" s="152"/>
      <c r="G2" s="152"/>
    </row>
    <row r="3" spans="1:7" s="11" customFormat="1" ht="15.75" customHeight="1" x14ac:dyDescent="0.25">
      <c r="A3" s="144" t="s">
        <v>41</v>
      </c>
      <c r="B3" s="144"/>
      <c r="C3" s="144"/>
      <c r="D3" s="144"/>
      <c r="E3" s="144"/>
      <c r="F3" s="144"/>
      <c r="G3" s="144"/>
    </row>
    <row r="5" spans="1:7" s="44" customFormat="1" ht="15" customHeight="1" x14ac:dyDescent="0.25">
      <c r="A5" s="191"/>
      <c r="B5" s="192" t="s">
        <v>960</v>
      </c>
      <c r="C5" s="192" t="s">
        <v>2</v>
      </c>
      <c r="D5" s="192"/>
      <c r="E5" s="194" t="s">
        <v>24</v>
      </c>
      <c r="F5" s="193" t="s">
        <v>982</v>
      </c>
      <c r="G5" s="189" t="s">
        <v>983</v>
      </c>
    </row>
    <row r="6" spans="1:7" s="45" customFormat="1" ht="15" customHeight="1" x14ac:dyDescent="0.25">
      <c r="A6" s="191"/>
      <c r="B6" s="192"/>
      <c r="C6" s="41" t="s">
        <v>0</v>
      </c>
      <c r="D6" s="42" t="s">
        <v>1</v>
      </c>
      <c r="E6" s="194"/>
      <c r="F6" s="193"/>
      <c r="G6" s="190"/>
    </row>
    <row r="7" spans="1:7" s="1" customFormat="1" ht="15" customHeight="1" x14ac:dyDescent="0.2">
      <c r="A7" s="132">
        <v>1</v>
      </c>
      <c r="B7" s="3" t="s">
        <v>180</v>
      </c>
      <c r="C7" s="3" t="s">
        <v>532</v>
      </c>
      <c r="D7" s="3" t="s">
        <v>892</v>
      </c>
      <c r="E7" s="19" t="s">
        <v>955</v>
      </c>
      <c r="F7" s="79">
        <v>5759.41</v>
      </c>
      <c r="G7" s="80">
        <f>SUM(F7/$F$542)</f>
        <v>3.1578004046279315E-3</v>
      </c>
    </row>
    <row r="8" spans="1:7" s="1" customFormat="1" ht="15" customHeight="1" x14ac:dyDescent="0.2">
      <c r="A8" s="132">
        <v>2</v>
      </c>
      <c r="B8" s="3" t="s">
        <v>174</v>
      </c>
      <c r="C8" s="3" t="s">
        <v>322</v>
      </c>
      <c r="D8" s="3" t="s">
        <v>753</v>
      </c>
      <c r="E8" s="19" t="s">
        <v>955</v>
      </c>
      <c r="F8" s="79">
        <v>69.08</v>
      </c>
      <c r="G8" s="80">
        <f t="shared" ref="G8:G71" si="0">SUM(F8/$F$542)</f>
        <v>3.7875555300229972E-5</v>
      </c>
    </row>
    <row r="9" spans="1:7" s="1" customFormat="1" ht="15" customHeight="1" x14ac:dyDescent="0.2">
      <c r="A9" s="132">
        <v>3</v>
      </c>
      <c r="B9" s="3" t="s">
        <v>168</v>
      </c>
      <c r="C9" s="3" t="s">
        <v>290</v>
      </c>
      <c r="D9" s="3" t="s">
        <v>732</v>
      </c>
      <c r="E9" s="19" t="s">
        <v>955</v>
      </c>
      <c r="F9" s="79">
        <v>682.34</v>
      </c>
      <c r="G9" s="80">
        <f t="shared" si="0"/>
        <v>3.7411705853443721E-4</v>
      </c>
    </row>
    <row r="10" spans="1:7" s="1" customFormat="1" ht="15" customHeight="1" x14ac:dyDescent="0.2">
      <c r="A10" s="132">
        <v>4</v>
      </c>
      <c r="B10" s="3" t="s">
        <v>174</v>
      </c>
      <c r="C10" s="3" t="s">
        <v>323</v>
      </c>
      <c r="D10" s="3" t="s">
        <v>754</v>
      </c>
      <c r="E10" s="19" t="s">
        <v>955</v>
      </c>
      <c r="F10" s="79">
        <v>55477.860000000102</v>
      </c>
      <c r="G10" s="80">
        <f t="shared" si="0"/>
        <v>3.0417700555420098E-2</v>
      </c>
    </row>
    <row r="11" spans="1:7" s="1" customFormat="1" ht="15" customHeight="1" x14ac:dyDescent="0.2">
      <c r="A11" s="132">
        <v>5</v>
      </c>
      <c r="B11" s="3" t="s">
        <v>174</v>
      </c>
      <c r="C11" s="3" t="s">
        <v>324</v>
      </c>
      <c r="D11" s="3" t="s">
        <v>755</v>
      </c>
      <c r="E11" s="19" t="s">
        <v>955</v>
      </c>
      <c r="F11" s="79">
        <v>8565.56</v>
      </c>
      <c r="G11" s="80">
        <f t="shared" si="0"/>
        <v>4.6963714744852033E-3</v>
      </c>
    </row>
    <row r="12" spans="1:7" s="1" customFormat="1" ht="15" customHeight="1" x14ac:dyDescent="0.2">
      <c r="A12" s="132">
        <v>6</v>
      </c>
      <c r="B12" s="3" t="s">
        <v>174</v>
      </c>
      <c r="C12" s="3" t="s">
        <v>325</v>
      </c>
      <c r="D12" s="3" t="s">
        <v>756</v>
      </c>
      <c r="E12" s="19" t="s">
        <v>955</v>
      </c>
      <c r="F12" s="79">
        <v>239.91</v>
      </c>
      <c r="G12" s="80">
        <f t="shared" si="0"/>
        <v>1.3153914985637193E-4</v>
      </c>
    </row>
    <row r="13" spans="1:7" s="1" customFormat="1" ht="15" customHeight="1" x14ac:dyDescent="0.2">
      <c r="A13" s="132">
        <v>7</v>
      </c>
      <c r="B13" s="3" t="s">
        <v>174</v>
      </c>
      <c r="C13" s="3" t="s">
        <v>326</v>
      </c>
      <c r="D13" s="3" t="s">
        <v>757</v>
      </c>
      <c r="E13" s="19" t="s">
        <v>955</v>
      </c>
      <c r="F13" s="79">
        <v>3482.74</v>
      </c>
      <c r="G13" s="80">
        <f t="shared" si="0"/>
        <v>1.9095354873526771E-3</v>
      </c>
    </row>
    <row r="14" spans="1:7" s="1" customFormat="1" ht="15" customHeight="1" x14ac:dyDescent="0.2">
      <c r="A14" s="132">
        <v>8</v>
      </c>
      <c r="B14" s="3" t="s">
        <v>179</v>
      </c>
      <c r="C14" s="3" t="s">
        <v>489</v>
      </c>
      <c r="D14" s="3" t="s">
        <v>657</v>
      </c>
      <c r="E14" s="19" t="s">
        <v>956</v>
      </c>
      <c r="F14" s="79">
        <v>222.45</v>
      </c>
      <c r="G14" s="80">
        <f t="shared" si="0"/>
        <v>1.2196608680567685E-4</v>
      </c>
    </row>
    <row r="15" spans="1:7" s="1" customFormat="1" ht="15" customHeight="1" x14ac:dyDescent="0.2">
      <c r="A15" s="132">
        <v>9</v>
      </c>
      <c r="B15" s="3" t="s">
        <v>178</v>
      </c>
      <c r="C15" s="3" t="s">
        <v>489</v>
      </c>
      <c r="D15" s="3" t="s">
        <v>866</v>
      </c>
      <c r="E15" s="19" t="s">
        <v>955</v>
      </c>
      <c r="F15" s="79">
        <v>913.29</v>
      </c>
      <c r="G15" s="80">
        <f t="shared" si="0"/>
        <v>5.0074357122390032E-4</v>
      </c>
    </row>
    <row r="16" spans="1:7" s="1" customFormat="1" ht="15" customHeight="1" x14ac:dyDescent="0.2">
      <c r="A16" s="132">
        <v>10</v>
      </c>
      <c r="B16" s="3" t="s">
        <v>180</v>
      </c>
      <c r="C16" s="3" t="s">
        <v>234</v>
      </c>
      <c r="D16" s="3" t="s">
        <v>893</v>
      </c>
      <c r="E16" s="19" t="s">
        <v>955</v>
      </c>
      <c r="F16" s="79">
        <v>527.01</v>
      </c>
      <c r="G16" s="80">
        <f t="shared" si="0"/>
        <v>2.8895188764872895E-4</v>
      </c>
    </row>
    <row r="17" spans="1:7" s="1" customFormat="1" ht="15" customHeight="1" x14ac:dyDescent="0.2">
      <c r="A17" s="132">
        <v>11</v>
      </c>
      <c r="B17" s="3" t="s">
        <v>162</v>
      </c>
      <c r="C17" s="3" t="s">
        <v>234</v>
      </c>
      <c r="D17" s="3" t="s">
        <v>694</v>
      </c>
      <c r="E17" s="19" t="s">
        <v>956</v>
      </c>
      <c r="F17" s="79">
        <v>176.09</v>
      </c>
      <c r="G17" s="80">
        <f t="shared" si="0"/>
        <v>9.6547575750108514E-5</v>
      </c>
    </row>
    <row r="18" spans="1:7" s="1" customFormat="1" ht="15" customHeight="1" x14ac:dyDescent="0.2">
      <c r="A18" s="132">
        <v>12</v>
      </c>
      <c r="B18" s="3" t="s">
        <v>180</v>
      </c>
      <c r="C18" s="3" t="s">
        <v>234</v>
      </c>
      <c r="D18" s="3" t="s">
        <v>894</v>
      </c>
      <c r="E18" s="19" t="s">
        <v>955</v>
      </c>
      <c r="F18" s="79">
        <v>1744.37</v>
      </c>
      <c r="G18" s="80">
        <f t="shared" si="0"/>
        <v>9.5641259987061598E-4</v>
      </c>
    </row>
    <row r="19" spans="1:7" s="1" customFormat="1" ht="12.75" x14ac:dyDescent="0.2">
      <c r="A19" s="132">
        <v>13</v>
      </c>
      <c r="B19" s="3" t="s">
        <v>163</v>
      </c>
      <c r="C19" s="3" t="s">
        <v>243</v>
      </c>
      <c r="D19" s="3" t="s">
        <v>700</v>
      </c>
      <c r="E19" s="19" t="s">
        <v>955</v>
      </c>
      <c r="F19" s="79">
        <v>157.72</v>
      </c>
      <c r="G19" s="80">
        <f t="shared" si="0"/>
        <v>8.6475572987149265E-5</v>
      </c>
    </row>
    <row r="20" spans="1:7" s="1" customFormat="1" ht="15" customHeight="1" x14ac:dyDescent="0.2">
      <c r="A20" s="132">
        <v>14</v>
      </c>
      <c r="B20" s="3" t="s">
        <v>180</v>
      </c>
      <c r="C20" s="3" t="s">
        <v>533</v>
      </c>
      <c r="D20" s="3" t="s">
        <v>670</v>
      </c>
      <c r="E20" s="19" t="s">
        <v>955</v>
      </c>
      <c r="F20" s="79">
        <v>2545.08</v>
      </c>
      <c r="G20" s="80">
        <f t="shared" si="0"/>
        <v>1.3954302009772626E-3</v>
      </c>
    </row>
    <row r="21" spans="1:7" s="1" customFormat="1" ht="15" customHeight="1" x14ac:dyDescent="0.2">
      <c r="A21" s="132">
        <v>15</v>
      </c>
      <c r="B21" s="3" t="s">
        <v>184</v>
      </c>
      <c r="C21" s="3" t="s">
        <v>637</v>
      </c>
      <c r="D21" s="3" t="s">
        <v>659</v>
      </c>
      <c r="E21" s="19" t="s">
        <v>956</v>
      </c>
      <c r="F21" s="79">
        <v>896.21</v>
      </c>
      <c r="G21" s="80">
        <f t="shared" si="0"/>
        <v>4.9137885662448044E-4</v>
      </c>
    </row>
    <row r="22" spans="1:7" s="1" customFormat="1" ht="15" customHeight="1" x14ac:dyDescent="0.2">
      <c r="A22" s="132">
        <v>16</v>
      </c>
      <c r="B22" s="3" t="s">
        <v>174</v>
      </c>
      <c r="C22" s="3" t="s">
        <v>327</v>
      </c>
      <c r="D22" s="3" t="s">
        <v>543</v>
      </c>
      <c r="E22" s="19" t="s">
        <v>955</v>
      </c>
      <c r="F22" s="79">
        <v>63.22</v>
      </c>
      <c r="G22" s="80">
        <f t="shared" si="0"/>
        <v>3.466260286740792E-5</v>
      </c>
    </row>
    <row r="23" spans="1:7" s="1" customFormat="1" ht="15" customHeight="1" x14ac:dyDescent="0.2">
      <c r="A23" s="132">
        <v>17</v>
      </c>
      <c r="B23" s="3" t="s">
        <v>181</v>
      </c>
      <c r="C23" s="3" t="s">
        <v>608</v>
      </c>
      <c r="D23" s="3" t="s">
        <v>687</v>
      </c>
      <c r="E23" s="19" t="s">
        <v>955</v>
      </c>
      <c r="F23" s="79">
        <v>13254.92</v>
      </c>
      <c r="G23" s="80">
        <f t="shared" si="0"/>
        <v>7.2674790888842544E-3</v>
      </c>
    </row>
    <row r="24" spans="1:7" s="1" customFormat="1" ht="15" customHeight="1" x14ac:dyDescent="0.2">
      <c r="A24" s="132">
        <v>18</v>
      </c>
      <c r="B24" s="3" t="s">
        <v>168</v>
      </c>
      <c r="C24" s="3" t="s">
        <v>291</v>
      </c>
      <c r="D24" s="3" t="s">
        <v>707</v>
      </c>
      <c r="E24" s="19" t="s">
        <v>956</v>
      </c>
      <c r="F24" s="79">
        <v>129.30000000000001</v>
      </c>
      <c r="G24" s="80">
        <f t="shared" si="0"/>
        <v>7.0893301973360394E-5</v>
      </c>
    </row>
    <row r="25" spans="1:7" s="1" customFormat="1" ht="15" customHeight="1" x14ac:dyDescent="0.2">
      <c r="A25" s="132">
        <v>19</v>
      </c>
      <c r="B25" s="3" t="s">
        <v>179</v>
      </c>
      <c r="C25" s="3" t="s">
        <v>507</v>
      </c>
      <c r="D25" s="3" t="s">
        <v>796</v>
      </c>
      <c r="E25" s="19" t="s">
        <v>955</v>
      </c>
      <c r="F25" s="79">
        <v>348.96</v>
      </c>
      <c r="G25" s="80">
        <f t="shared" si="0"/>
        <v>1.9132967251835915E-4</v>
      </c>
    </row>
    <row r="26" spans="1:7" s="1" customFormat="1" ht="15" customHeight="1" x14ac:dyDescent="0.2">
      <c r="A26" s="132">
        <v>20</v>
      </c>
      <c r="B26" s="3" t="s">
        <v>174</v>
      </c>
      <c r="C26" s="3" t="s">
        <v>328</v>
      </c>
      <c r="D26" s="3" t="s">
        <v>758</v>
      </c>
      <c r="E26" s="19" t="s">
        <v>955</v>
      </c>
      <c r="F26" s="79">
        <v>577.78</v>
      </c>
      <c r="G26" s="80">
        <f t="shared" si="0"/>
        <v>3.1678833730988524E-4</v>
      </c>
    </row>
    <row r="27" spans="1:7" s="1" customFormat="1" ht="15" customHeight="1" x14ac:dyDescent="0.2">
      <c r="A27" s="132">
        <v>21</v>
      </c>
      <c r="B27" s="3" t="s">
        <v>183</v>
      </c>
      <c r="C27" s="3" t="s">
        <v>621</v>
      </c>
      <c r="D27" s="3" t="s">
        <v>662</v>
      </c>
      <c r="E27" s="19" t="s">
        <v>956</v>
      </c>
      <c r="F27" s="79">
        <v>931.05999999999904</v>
      </c>
      <c r="G27" s="80">
        <f t="shared" si="0"/>
        <v>5.1048660274800352E-4</v>
      </c>
    </row>
    <row r="28" spans="1:7" s="1" customFormat="1" ht="15" customHeight="1" x14ac:dyDescent="0.2">
      <c r="A28" s="132">
        <v>22</v>
      </c>
      <c r="B28" s="3" t="s">
        <v>182</v>
      </c>
      <c r="C28" s="3" t="s">
        <v>612</v>
      </c>
      <c r="D28" s="3" t="s">
        <v>710</v>
      </c>
      <c r="E28" s="19" t="s">
        <v>955</v>
      </c>
      <c r="F28" s="79">
        <v>1100.82</v>
      </c>
      <c r="G28" s="80">
        <f t="shared" si="0"/>
        <v>6.0356353192818693E-4</v>
      </c>
    </row>
    <row r="29" spans="1:7" s="1" customFormat="1" ht="15" customHeight="1" x14ac:dyDescent="0.2">
      <c r="A29" s="132">
        <v>23</v>
      </c>
      <c r="B29" s="3" t="s">
        <v>183</v>
      </c>
      <c r="C29" s="3" t="s">
        <v>622</v>
      </c>
      <c r="D29" s="3" t="s">
        <v>732</v>
      </c>
      <c r="E29" s="19" t="s">
        <v>955</v>
      </c>
      <c r="F29" s="79">
        <v>1611.97</v>
      </c>
      <c r="G29" s="80">
        <f t="shared" si="0"/>
        <v>8.8381961316316899E-4</v>
      </c>
    </row>
    <row r="30" spans="1:7" s="1" customFormat="1" ht="15" customHeight="1" x14ac:dyDescent="0.2">
      <c r="A30" s="132">
        <v>24</v>
      </c>
      <c r="B30" s="3" t="s">
        <v>174</v>
      </c>
      <c r="C30" s="3" t="s">
        <v>329</v>
      </c>
      <c r="D30" s="3" t="s">
        <v>759</v>
      </c>
      <c r="E30" s="19" t="s">
        <v>955</v>
      </c>
      <c r="F30" s="79">
        <v>10.95</v>
      </c>
      <c r="G30" s="80">
        <f t="shared" si="0"/>
        <v>6.0037251091128859E-6</v>
      </c>
    </row>
    <row r="31" spans="1:7" s="1" customFormat="1" ht="15" customHeight="1" x14ac:dyDescent="0.2">
      <c r="A31" s="132">
        <v>25</v>
      </c>
      <c r="B31" s="3" t="s">
        <v>174</v>
      </c>
      <c r="C31" s="3" t="s">
        <v>330</v>
      </c>
      <c r="D31" s="3" t="s">
        <v>680</v>
      </c>
      <c r="E31" s="19" t="s">
        <v>955</v>
      </c>
      <c r="F31" s="79">
        <v>462.08</v>
      </c>
      <c r="G31" s="80">
        <f t="shared" si="0"/>
        <v>2.533517167505829E-4</v>
      </c>
    </row>
    <row r="32" spans="1:7" s="1" customFormat="1" ht="25.5" x14ac:dyDescent="0.2">
      <c r="A32" s="132">
        <v>26</v>
      </c>
      <c r="B32" s="3" t="s">
        <v>174</v>
      </c>
      <c r="C32" s="3" t="s">
        <v>331</v>
      </c>
      <c r="D32" s="3" t="s">
        <v>760</v>
      </c>
      <c r="E32" s="19" t="s">
        <v>955</v>
      </c>
      <c r="F32" s="79">
        <v>7113.66</v>
      </c>
      <c r="G32" s="134">
        <f t="shared" si="0"/>
        <v>3.9003159049947008E-3</v>
      </c>
    </row>
    <row r="33" spans="1:7" s="1" customFormat="1" ht="15" customHeight="1" x14ac:dyDescent="0.2">
      <c r="A33" s="132">
        <v>27</v>
      </c>
      <c r="B33" s="3" t="s">
        <v>184</v>
      </c>
      <c r="C33" s="3" t="s">
        <v>638</v>
      </c>
      <c r="D33" s="3" t="s">
        <v>779</v>
      </c>
      <c r="E33" s="19" t="s">
        <v>955</v>
      </c>
      <c r="F33" s="79">
        <v>517.97</v>
      </c>
      <c r="G33" s="80">
        <f t="shared" si="0"/>
        <v>2.8399538764997277E-4</v>
      </c>
    </row>
    <row r="34" spans="1:7" s="1" customFormat="1" ht="15" customHeight="1" x14ac:dyDescent="0.2">
      <c r="A34" s="132">
        <v>28</v>
      </c>
      <c r="B34" s="3" t="s">
        <v>178</v>
      </c>
      <c r="C34" s="3" t="s">
        <v>490</v>
      </c>
      <c r="D34" s="3" t="s">
        <v>867</v>
      </c>
      <c r="E34" s="19" t="s">
        <v>955</v>
      </c>
      <c r="F34" s="79">
        <v>330.56</v>
      </c>
      <c r="G34" s="80">
        <f t="shared" si="0"/>
        <v>1.8124122119345714E-4</v>
      </c>
    </row>
    <row r="35" spans="1:7" s="1" customFormat="1" ht="15" customHeight="1" x14ac:dyDescent="0.2">
      <c r="A35" s="132">
        <v>29</v>
      </c>
      <c r="B35" s="3" t="s">
        <v>981</v>
      </c>
      <c r="C35" s="3" t="s">
        <v>215</v>
      </c>
      <c r="D35" s="3" t="s">
        <v>682</v>
      </c>
      <c r="E35" s="19" t="s">
        <v>956</v>
      </c>
      <c r="F35" s="79">
        <v>395.53</v>
      </c>
      <c r="G35" s="80">
        <f t="shared" si="0"/>
        <v>2.1686332350752692E-4</v>
      </c>
    </row>
    <row r="36" spans="1:7" s="1" customFormat="1" ht="15" customHeight="1" x14ac:dyDescent="0.2">
      <c r="A36" s="132">
        <v>30</v>
      </c>
      <c r="B36" s="3" t="s">
        <v>184</v>
      </c>
      <c r="C36" s="3" t="s">
        <v>639</v>
      </c>
      <c r="D36" s="3" t="s">
        <v>941</v>
      </c>
      <c r="E36" s="19" t="s">
        <v>955</v>
      </c>
      <c r="F36" s="79">
        <v>215.11</v>
      </c>
      <c r="G36" s="80">
        <f t="shared" si="0"/>
        <v>1.179416719836779E-4</v>
      </c>
    </row>
    <row r="37" spans="1:7" s="1" customFormat="1" ht="15" customHeight="1" x14ac:dyDescent="0.2">
      <c r="A37" s="132">
        <v>31</v>
      </c>
      <c r="B37" s="3" t="s">
        <v>174</v>
      </c>
      <c r="C37" s="3" t="s">
        <v>332</v>
      </c>
      <c r="D37" s="3" t="s">
        <v>657</v>
      </c>
      <c r="E37" s="19" t="s">
        <v>955</v>
      </c>
      <c r="F37" s="79">
        <v>42.01</v>
      </c>
      <c r="G37" s="80">
        <f t="shared" si="0"/>
        <v>2.3033469573865968E-5</v>
      </c>
    </row>
    <row r="38" spans="1:7" s="1" customFormat="1" ht="15" customHeight="1" x14ac:dyDescent="0.2">
      <c r="A38" s="132">
        <v>32</v>
      </c>
      <c r="B38" s="3" t="s">
        <v>179</v>
      </c>
      <c r="C38" s="3" t="s">
        <v>508</v>
      </c>
      <c r="D38" s="3" t="s">
        <v>674</v>
      </c>
      <c r="E38" s="19" t="s">
        <v>956</v>
      </c>
      <c r="F38" s="79">
        <v>196.29</v>
      </c>
      <c r="G38" s="80">
        <f t="shared" si="0"/>
        <v>1.0762294079157703E-4</v>
      </c>
    </row>
    <row r="39" spans="1:7" s="1" customFormat="1" ht="15" customHeight="1" x14ac:dyDescent="0.2">
      <c r="A39" s="132">
        <v>33</v>
      </c>
      <c r="B39" s="3" t="s">
        <v>174</v>
      </c>
      <c r="C39" s="3" t="s">
        <v>333</v>
      </c>
      <c r="D39" s="3" t="s">
        <v>761</v>
      </c>
      <c r="E39" s="19" t="s">
        <v>955</v>
      </c>
      <c r="F39" s="79">
        <v>25836.660000000102</v>
      </c>
      <c r="G39" s="80">
        <f t="shared" si="0"/>
        <v>1.4165863413480655E-2</v>
      </c>
    </row>
    <row r="40" spans="1:7" s="1" customFormat="1" ht="15" customHeight="1" x14ac:dyDescent="0.2">
      <c r="A40" s="132">
        <v>34</v>
      </c>
      <c r="B40" s="3" t="s">
        <v>180</v>
      </c>
      <c r="C40" s="3" t="s">
        <v>534</v>
      </c>
      <c r="D40" s="3" t="s">
        <v>895</v>
      </c>
      <c r="E40" s="19" t="s">
        <v>955</v>
      </c>
      <c r="F40" s="79">
        <v>690.8</v>
      </c>
      <c r="G40" s="80">
        <f t="shared" si="0"/>
        <v>3.787555530022997E-4</v>
      </c>
    </row>
    <row r="41" spans="1:7" s="1" customFormat="1" ht="15" customHeight="1" x14ac:dyDescent="0.2">
      <c r="A41" s="132">
        <v>35</v>
      </c>
      <c r="B41" s="3" t="s">
        <v>174</v>
      </c>
      <c r="C41" s="3" t="s">
        <v>334</v>
      </c>
      <c r="D41" s="3" t="s">
        <v>677</v>
      </c>
      <c r="E41" s="19" t="s">
        <v>955</v>
      </c>
      <c r="F41" s="79">
        <v>14957.82</v>
      </c>
      <c r="G41" s="80">
        <f t="shared" si="0"/>
        <v>8.2011542932959747E-3</v>
      </c>
    </row>
    <row r="42" spans="1:7" s="1" customFormat="1" ht="15" customHeight="1" x14ac:dyDescent="0.2">
      <c r="A42" s="132">
        <v>36</v>
      </c>
      <c r="B42" s="3" t="s">
        <v>166</v>
      </c>
      <c r="C42" s="3" t="s">
        <v>284</v>
      </c>
      <c r="D42" s="3" t="s">
        <v>728</v>
      </c>
      <c r="E42" s="19" t="s">
        <v>955</v>
      </c>
      <c r="F42" s="79">
        <v>734.13</v>
      </c>
      <c r="G42" s="80">
        <f t="shared" si="0"/>
        <v>4.0251275930164781E-4</v>
      </c>
    </row>
    <row r="43" spans="1:7" s="1" customFormat="1" ht="15" customHeight="1" x14ac:dyDescent="0.2">
      <c r="A43" s="132">
        <v>37</v>
      </c>
      <c r="B43" s="3" t="s">
        <v>179</v>
      </c>
      <c r="C43" s="3" t="s">
        <v>509</v>
      </c>
      <c r="D43" s="3" t="s">
        <v>879</v>
      </c>
      <c r="E43" s="19" t="s">
        <v>956</v>
      </c>
      <c r="F43" s="79">
        <v>152.66999999999999</v>
      </c>
      <c r="G43" s="80">
        <f t="shared" si="0"/>
        <v>8.3706731726782127E-5</v>
      </c>
    </row>
    <row r="44" spans="1:7" s="1" customFormat="1" ht="15" customHeight="1" x14ac:dyDescent="0.2">
      <c r="A44" s="132">
        <v>38</v>
      </c>
      <c r="B44" s="3" t="s">
        <v>959</v>
      </c>
      <c r="C44" s="3" t="s">
        <v>198</v>
      </c>
      <c r="D44" s="3" t="s">
        <v>668</v>
      </c>
      <c r="E44" s="19" t="s">
        <v>955</v>
      </c>
      <c r="F44" s="79">
        <v>10064.33</v>
      </c>
      <c r="G44" s="80">
        <f t="shared" si="0"/>
        <v>5.5181251805843014E-3</v>
      </c>
    </row>
    <row r="45" spans="1:7" s="1" customFormat="1" ht="15" customHeight="1" x14ac:dyDescent="0.2">
      <c r="A45" s="132">
        <v>39</v>
      </c>
      <c r="B45" s="3" t="s">
        <v>981</v>
      </c>
      <c r="C45" s="3" t="s">
        <v>216</v>
      </c>
      <c r="D45" s="3" t="s">
        <v>683</v>
      </c>
      <c r="E45" s="19" t="s">
        <v>955</v>
      </c>
      <c r="F45" s="79">
        <v>3539.24</v>
      </c>
      <c r="G45" s="80">
        <f t="shared" si="0"/>
        <v>1.9405136123449033E-3</v>
      </c>
    </row>
    <row r="46" spans="1:7" s="1" customFormat="1" ht="15" customHeight="1" x14ac:dyDescent="0.2">
      <c r="A46" s="132">
        <v>40</v>
      </c>
      <c r="B46" s="3" t="s">
        <v>184</v>
      </c>
      <c r="C46" s="3" t="s">
        <v>640</v>
      </c>
      <c r="D46" s="3" t="s">
        <v>752</v>
      </c>
      <c r="E46" s="19" t="s">
        <v>955</v>
      </c>
      <c r="F46" s="79">
        <v>3831.01</v>
      </c>
      <c r="G46" s="80">
        <f t="shared" si="0"/>
        <v>2.1004868429463524E-3</v>
      </c>
    </row>
    <row r="47" spans="1:7" s="1" customFormat="1" ht="15" customHeight="1" x14ac:dyDescent="0.2">
      <c r="A47" s="132">
        <v>41</v>
      </c>
      <c r="B47" s="3" t="s">
        <v>174</v>
      </c>
      <c r="C47" s="3" t="s">
        <v>335</v>
      </c>
      <c r="D47" s="3" t="s">
        <v>762</v>
      </c>
      <c r="E47" s="19" t="s">
        <v>955</v>
      </c>
      <c r="F47" s="79">
        <v>529.75</v>
      </c>
      <c r="G47" s="80">
        <f t="shared" si="0"/>
        <v>2.9045418963950245E-4</v>
      </c>
    </row>
    <row r="48" spans="1:7" s="1" customFormat="1" ht="15" customHeight="1" x14ac:dyDescent="0.2">
      <c r="A48" s="132">
        <v>42</v>
      </c>
      <c r="B48" s="3" t="s">
        <v>184</v>
      </c>
      <c r="C48" s="3" t="s">
        <v>641</v>
      </c>
      <c r="D48" s="3" t="s">
        <v>942</v>
      </c>
      <c r="E48" s="19" t="s">
        <v>955</v>
      </c>
      <c r="F48" s="79">
        <v>234.3</v>
      </c>
      <c r="G48" s="80">
        <f t="shared" si="0"/>
        <v>1.2846326877307299E-4</v>
      </c>
    </row>
    <row r="49" spans="1:7" s="1" customFormat="1" ht="15" customHeight="1" x14ac:dyDescent="0.2">
      <c r="A49" s="132">
        <v>43</v>
      </c>
      <c r="B49" s="3" t="s">
        <v>174</v>
      </c>
      <c r="C49" s="3" t="s">
        <v>336</v>
      </c>
      <c r="D49" s="3" t="s">
        <v>729</v>
      </c>
      <c r="E49" s="19" t="s">
        <v>955</v>
      </c>
      <c r="F49" s="79">
        <v>785.16</v>
      </c>
      <c r="G49" s="80">
        <f t="shared" si="0"/>
        <v>4.3049176316630811E-4</v>
      </c>
    </row>
    <row r="50" spans="1:7" s="1" customFormat="1" ht="15" customHeight="1" x14ac:dyDescent="0.2">
      <c r="A50" s="132">
        <v>44</v>
      </c>
      <c r="B50" s="3" t="s">
        <v>180</v>
      </c>
      <c r="C50" s="3" t="s">
        <v>535</v>
      </c>
      <c r="D50" s="3" t="s">
        <v>677</v>
      </c>
      <c r="E50" s="19" t="s">
        <v>955</v>
      </c>
      <c r="F50" s="79">
        <v>599.16</v>
      </c>
      <c r="G50" s="80">
        <f t="shared" si="0"/>
        <v>3.285106791211029E-4</v>
      </c>
    </row>
    <row r="51" spans="1:7" s="1" customFormat="1" ht="15" customHeight="1" x14ac:dyDescent="0.2">
      <c r="A51" s="132">
        <v>45</v>
      </c>
      <c r="B51" s="3" t="s">
        <v>175</v>
      </c>
      <c r="C51" s="3" t="s">
        <v>337</v>
      </c>
      <c r="D51" s="3" t="s">
        <v>710</v>
      </c>
      <c r="E51" s="19" t="s">
        <v>955</v>
      </c>
      <c r="F51" s="79">
        <v>134.72999999999999</v>
      </c>
      <c r="G51" s="80">
        <f t="shared" si="0"/>
        <v>7.3870491685002658E-5</v>
      </c>
    </row>
    <row r="52" spans="1:7" s="1" customFormat="1" ht="15" customHeight="1" x14ac:dyDescent="0.2">
      <c r="A52" s="132">
        <v>46</v>
      </c>
      <c r="B52" s="3" t="s">
        <v>174</v>
      </c>
      <c r="C52" s="3" t="s">
        <v>337</v>
      </c>
      <c r="D52" s="3" t="s">
        <v>763</v>
      </c>
      <c r="E52" s="19" t="s">
        <v>955</v>
      </c>
      <c r="F52" s="79">
        <v>1633.76</v>
      </c>
      <c r="G52" s="80">
        <f t="shared" si="0"/>
        <v>8.9576675198760455E-4</v>
      </c>
    </row>
    <row r="53" spans="1:7" s="1" customFormat="1" ht="15" customHeight="1" x14ac:dyDescent="0.2">
      <c r="A53" s="132">
        <v>47</v>
      </c>
      <c r="B53" s="3" t="s">
        <v>180</v>
      </c>
      <c r="C53" s="3" t="s">
        <v>536</v>
      </c>
      <c r="D53" s="3" t="s">
        <v>670</v>
      </c>
      <c r="E53" s="19" t="s">
        <v>955</v>
      </c>
      <c r="F53" s="79">
        <v>167.86</v>
      </c>
      <c r="G53" s="80">
        <f t="shared" si="0"/>
        <v>9.2035186923807239E-5</v>
      </c>
    </row>
    <row r="54" spans="1:7" s="1" customFormat="1" ht="15" customHeight="1" x14ac:dyDescent="0.2">
      <c r="A54" s="132">
        <v>48</v>
      </c>
      <c r="B54" s="3" t="s">
        <v>174</v>
      </c>
      <c r="C54" s="3" t="s">
        <v>338</v>
      </c>
      <c r="D54" s="3" t="s">
        <v>687</v>
      </c>
      <c r="E54" s="19" t="s">
        <v>955</v>
      </c>
      <c r="F54" s="79">
        <v>9763.1299999999992</v>
      </c>
      <c r="G54" s="80">
        <f t="shared" si="0"/>
        <v>5.3529816186788396E-3</v>
      </c>
    </row>
    <row r="55" spans="1:7" s="1" customFormat="1" ht="15" customHeight="1" x14ac:dyDescent="0.2">
      <c r="A55" s="132">
        <v>49</v>
      </c>
      <c r="B55" s="3" t="s">
        <v>975</v>
      </c>
      <c r="C55" s="3" t="s">
        <v>285</v>
      </c>
      <c r="D55" s="3" t="s">
        <v>729</v>
      </c>
      <c r="E55" s="19" t="s">
        <v>955</v>
      </c>
      <c r="F55" s="79">
        <v>12036.68</v>
      </c>
      <c r="G55" s="80">
        <f t="shared" si="0"/>
        <v>6.5995358855120458E-3</v>
      </c>
    </row>
    <row r="56" spans="1:7" s="1" customFormat="1" ht="15" customHeight="1" x14ac:dyDescent="0.2">
      <c r="A56" s="132">
        <v>50</v>
      </c>
      <c r="B56" s="3" t="s">
        <v>174</v>
      </c>
      <c r="C56" s="3" t="s">
        <v>339</v>
      </c>
      <c r="D56" s="3" t="s">
        <v>764</v>
      </c>
      <c r="E56" s="19" t="s">
        <v>955</v>
      </c>
      <c r="F56" s="79">
        <v>20380.62</v>
      </c>
      <c r="G56" s="80">
        <f t="shared" si="0"/>
        <v>1.1174396350071988E-2</v>
      </c>
    </row>
    <row r="57" spans="1:7" s="1" customFormat="1" ht="15" customHeight="1" x14ac:dyDescent="0.2">
      <c r="A57" s="132">
        <v>51</v>
      </c>
      <c r="B57" s="3" t="s">
        <v>180</v>
      </c>
      <c r="C57" s="3" t="s">
        <v>537</v>
      </c>
      <c r="D57" s="3" t="s">
        <v>896</v>
      </c>
      <c r="E57" s="19" t="s">
        <v>955</v>
      </c>
      <c r="F57" s="79">
        <v>4.7699999999999703</v>
      </c>
      <c r="G57" s="80">
        <f t="shared" si="0"/>
        <v>2.615321348901214E-6</v>
      </c>
    </row>
    <row r="58" spans="1:7" s="1" customFormat="1" ht="15" customHeight="1" x14ac:dyDescent="0.2">
      <c r="A58" s="132">
        <v>52</v>
      </c>
      <c r="B58" s="3" t="s">
        <v>174</v>
      </c>
      <c r="C58" s="3" t="s">
        <v>340</v>
      </c>
      <c r="D58" s="3" t="s">
        <v>765</v>
      </c>
      <c r="E58" s="19" t="s">
        <v>955</v>
      </c>
      <c r="F58" s="79">
        <v>5823.12</v>
      </c>
      <c r="G58" s="80">
        <f t="shared" si="0"/>
        <v>3.1927316673404046E-3</v>
      </c>
    </row>
    <row r="59" spans="1:7" s="1" customFormat="1" ht="15" customHeight="1" x14ac:dyDescent="0.2">
      <c r="A59" s="132">
        <v>53</v>
      </c>
      <c r="B59" s="3" t="s">
        <v>981</v>
      </c>
      <c r="C59" s="3" t="s">
        <v>217</v>
      </c>
      <c r="D59" s="3" t="s">
        <v>673</v>
      </c>
      <c r="E59" s="19" t="s">
        <v>955</v>
      </c>
      <c r="F59" s="79">
        <v>698.11</v>
      </c>
      <c r="G59" s="80">
        <f t="shared" si="0"/>
        <v>3.8276351926235593E-4</v>
      </c>
    </row>
    <row r="60" spans="1:7" s="1" customFormat="1" ht="15" customHeight="1" x14ac:dyDescent="0.2">
      <c r="A60" s="132">
        <v>54</v>
      </c>
      <c r="B60" s="3" t="s">
        <v>981</v>
      </c>
      <c r="C60" s="3" t="s">
        <v>218</v>
      </c>
      <c r="D60" s="3" t="s">
        <v>490</v>
      </c>
      <c r="E60" s="19" t="s">
        <v>955</v>
      </c>
      <c r="F60" s="79">
        <v>6234.57</v>
      </c>
      <c r="G60" s="80">
        <f t="shared" si="0"/>
        <v>3.4183236943855643E-3</v>
      </c>
    </row>
    <row r="61" spans="1:7" s="1" customFormat="1" ht="15" customHeight="1" x14ac:dyDescent="0.2">
      <c r="A61" s="132">
        <v>55</v>
      </c>
      <c r="B61" s="3" t="s">
        <v>180</v>
      </c>
      <c r="C61" s="3" t="s">
        <v>538</v>
      </c>
      <c r="D61" s="3" t="s">
        <v>733</v>
      </c>
      <c r="E61" s="19" t="s">
        <v>955</v>
      </c>
      <c r="F61" s="79">
        <v>9.3999999999999506</v>
      </c>
      <c r="G61" s="80">
        <f t="shared" si="0"/>
        <v>5.1538827420694831E-6</v>
      </c>
    </row>
    <row r="62" spans="1:7" s="1" customFormat="1" ht="15" customHeight="1" x14ac:dyDescent="0.2">
      <c r="A62" s="132">
        <v>56</v>
      </c>
      <c r="B62" s="3" t="s">
        <v>164</v>
      </c>
      <c r="C62" s="3" t="s">
        <v>251</v>
      </c>
      <c r="D62" s="3" t="s">
        <v>708</v>
      </c>
      <c r="E62" s="19" t="s">
        <v>955</v>
      </c>
      <c r="F62" s="79">
        <v>103.64</v>
      </c>
      <c r="G62" s="80">
        <f t="shared" si="0"/>
        <v>5.6824298658306809E-5</v>
      </c>
    </row>
    <row r="63" spans="1:7" s="1" customFormat="1" ht="15" customHeight="1" x14ac:dyDescent="0.2">
      <c r="A63" s="132">
        <v>57</v>
      </c>
      <c r="B63" s="3" t="s">
        <v>179</v>
      </c>
      <c r="C63" s="3" t="s">
        <v>510</v>
      </c>
      <c r="D63" s="3" t="s">
        <v>659</v>
      </c>
      <c r="E63" s="19" t="s">
        <v>956</v>
      </c>
      <c r="F63" s="79">
        <v>588.87</v>
      </c>
      <c r="G63" s="80">
        <f t="shared" si="0"/>
        <v>3.2286882237473111E-4</v>
      </c>
    </row>
    <row r="64" spans="1:7" s="1" customFormat="1" ht="15" customHeight="1" x14ac:dyDescent="0.2">
      <c r="A64" s="132">
        <v>58</v>
      </c>
      <c r="B64" s="3" t="s">
        <v>181</v>
      </c>
      <c r="C64" s="3" t="s">
        <v>609</v>
      </c>
      <c r="D64" s="3" t="s">
        <v>398</v>
      </c>
      <c r="E64" s="19" t="s">
        <v>955</v>
      </c>
      <c r="F64" s="79">
        <v>6489.82</v>
      </c>
      <c r="G64" s="80">
        <f t="shared" si="0"/>
        <v>3.558273542248675E-3</v>
      </c>
    </row>
    <row r="65" spans="1:7" s="1" customFormat="1" ht="15" customHeight="1" x14ac:dyDescent="0.2">
      <c r="A65" s="132">
        <v>59</v>
      </c>
      <c r="B65" s="3" t="s">
        <v>165</v>
      </c>
      <c r="C65" s="3" t="s">
        <v>235</v>
      </c>
      <c r="D65" s="3" t="s">
        <v>714</v>
      </c>
      <c r="E65" s="19" t="s">
        <v>955</v>
      </c>
      <c r="F65" s="79">
        <v>36.26</v>
      </c>
      <c r="G65" s="80">
        <f t="shared" si="0"/>
        <v>1.9880828534834087E-5</v>
      </c>
    </row>
    <row r="66" spans="1:7" s="1" customFormat="1" ht="15" customHeight="1" x14ac:dyDescent="0.2">
      <c r="A66" s="132">
        <v>60</v>
      </c>
      <c r="B66" s="3" t="s">
        <v>180</v>
      </c>
      <c r="C66" s="3" t="s">
        <v>235</v>
      </c>
      <c r="D66" s="3" t="s">
        <v>684</v>
      </c>
      <c r="E66" s="19" t="s">
        <v>955</v>
      </c>
      <c r="F66" s="79">
        <v>1023.13</v>
      </c>
      <c r="G66" s="80">
        <f t="shared" si="0"/>
        <v>5.6096723935038066E-4</v>
      </c>
    </row>
    <row r="67" spans="1:7" s="1" customFormat="1" ht="15" customHeight="1" x14ac:dyDescent="0.2">
      <c r="A67" s="132">
        <v>61</v>
      </c>
      <c r="B67" s="3" t="s">
        <v>162</v>
      </c>
      <c r="C67" s="3" t="s">
        <v>235</v>
      </c>
      <c r="D67" s="3" t="s">
        <v>695</v>
      </c>
      <c r="E67" s="19" t="s">
        <v>955</v>
      </c>
      <c r="F67" s="79">
        <v>176.09</v>
      </c>
      <c r="G67" s="80">
        <f t="shared" si="0"/>
        <v>9.6547575750108514E-5</v>
      </c>
    </row>
    <row r="68" spans="1:7" s="1" customFormat="1" ht="15" customHeight="1" x14ac:dyDescent="0.2">
      <c r="A68" s="132">
        <v>62</v>
      </c>
      <c r="B68" s="3" t="s">
        <v>161</v>
      </c>
      <c r="C68" s="3" t="s">
        <v>213</v>
      </c>
      <c r="D68" s="3" t="s">
        <v>680</v>
      </c>
      <c r="E68" s="19" t="s">
        <v>955</v>
      </c>
      <c r="F68" s="79">
        <v>3102.65</v>
      </c>
      <c r="G68" s="80">
        <f t="shared" si="0"/>
        <v>1.7011376903916984E-3</v>
      </c>
    </row>
    <row r="69" spans="1:7" s="1" customFormat="1" ht="15" customHeight="1" x14ac:dyDescent="0.2">
      <c r="A69" s="132">
        <v>63</v>
      </c>
      <c r="B69" s="3" t="s">
        <v>163</v>
      </c>
      <c r="C69" s="3" t="s">
        <v>244</v>
      </c>
      <c r="D69" s="3" t="s">
        <v>701</v>
      </c>
      <c r="E69" s="19" t="s">
        <v>956</v>
      </c>
      <c r="F69" s="79">
        <v>116.81</v>
      </c>
      <c r="G69" s="80">
        <f t="shared" si="0"/>
        <v>6.4045217351185052E-5</v>
      </c>
    </row>
    <row r="70" spans="1:7" s="1" customFormat="1" ht="15" customHeight="1" x14ac:dyDescent="0.2">
      <c r="A70" s="132">
        <v>64</v>
      </c>
      <c r="B70" s="3" t="s">
        <v>179</v>
      </c>
      <c r="C70" s="3" t="s">
        <v>511</v>
      </c>
      <c r="D70" s="3" t="s">
        <v>880</v>
      </c>
      <c r="E70" s="19" t="s">
        <v>955</v>
      </c>
      <c r="F70" s="79">
        <v>109.05</v>
      </c>
      <c r="G70" s="80">
        <f t="shared" si="0"/>
        <v>5.9790522661987239E-5</v>
      </c>
    </row>
    <row r="71" spans="1:7" s="1" customFormat="1" ht="15" customHeight="1" x14ac:dyDescent="0.2">
      <c r="A71" s="132">
        <v>65</v>
      </c>
      <c r="B71" s="3" t="s">
        <v>180</v>
      </c>
      <c r="C71" s="3" t="s">
        <v>539</v>
      </c>
      <c r="D71" s="3" t="s">
        <v>897</v>
      </c>
      <c r="E71" s="19" t="s">
        <v>956</v>
      </c>
      <c r="F71" s="79">
        <v>97.11</v>
      </c>
      <c r="G71" s="80">
        <f t="shared" si="0"/>
        <v>5.324399500876278E-5</v>
      </c>
    </row>
    <row r="72" spans="1:7" s="1" customFormat="1" ht="15" customHeight="1" x14ac:dyDescent="0.2">
      <c r="A72" s="132">
        <v>66</v>
      </c>
      <c r="B72" s="3" t="s">
        <v>177</v>
      </c>
      <c r="C72" s="3" t="s">
        <v>475</v>
      </c>
      <c r="D72" s="3" t="s">
        <v>707</v>
      </c>
      <c r="E72" s="19" t="s">
        <v>955</v>
      </c>
      <c r="F72" s="79">
        <v>99.21</v>
      </c>
      <c r="G72" s="80">
        <f t="shared" ref="G72:G135" si="1">SUM(F72/$F$542)</f>
        <v>5.4395394344757027E-5</v>
      </c>
    </row>
    <row r="73" spans="1:7" s="1" customFormat="1" ht="15" customHeight="1" x14ac:dyDescent="0.2">
      <c r="A73" s="132">
        <v>67</v>
      </c>
      <c r="B73" s="3" t="s">
        <v>174</v>
      </c>
      <c r="C73" s="3" t="s">
        <v>188</v>
      </c>
      <c r="D73" s="3" t="s">
        <v>766</v>
      </c>
      <c r="E73" s="19" t="s">
        <v>955</v>
      </c>
      <c r="F73" s="79">
        <v>806.97</v>
      </c>
      <c r="G73" s="80">
        <f t="shared" si="1"/>
        <v>4.4244986769870562E-4</v>
      </c>
    </row>
    <row r="74" spans="1:7" s="1" customFormat="1" ht="15" customHeight="1" x14ac:dyDescent="0.2">
      <c r="A74" s="132">
        <v>68</v>
      </c>
      <c r="B74" s="3" t="s">
        <v>159</v>
      </c>
      <c r="C74" s="3" t="s">
        <v>188</v>
      </c>
      <c r="D74" s="3" t="s">
        <v>196</v>
      </c>
      <c r="E74" s="19" t="s">
        <v>955</v>
      </c>
      <c r="F74" s="79">
        <v>2242.31</v>
      </c>
      <c r="G74" s="80">
        <f t="shared" si="1"/>
        <v>1.229425830996796E-3</v>
      </c>
    </row>
    <row r="75" spans="1:7" s="1" customFormat="1" ht="15" customHeight="1" x14ac:dyDescent="0.2">
      <c r="A75" s="132">
        <v>69</v>
      </c>
      <c r="B75" s="3" t="s">
        <v>179</v>
      </c>
      <c r="C75" s="3" t="s">
        <v>512</v>
      </c>
      <c r="D75" s="3" t="s">
        <v>311</v>
      </c>
      <c r="E75" s="19" t="s">
        <v>955</v>
      </c>
      <c r="F75" s="79">
        <v>377.99</v>
      </c>
      <c r="G75" s="80">
        <f t="shared" si="1"/>
        <v>2.0724639762498449E-4</v>
      </c>
    </row>
    <row r="76" spans="1:7" s="1" customFormat="1" ht="15" customHeight="1" x14ac:dyDescent="0.2">
      <c r="A76" s="132">
        <v>70</v>
      </c>
      <c r="B76" s="3" t="s">
        <v>180</v>
      </c>
      <c r="C76" s="3" t="s">
        <v>540</v>
      </c>
      <c r="D76" s="3" t="s">
        <v>691</v>
      </c>
      <c r="E76" s="19" t="s">
        <v>956</v>
      </c>
      <c r="F76" s="79">
        <v>21.75</v>
      </c>
      <c r="G76" s="80">
        <f t="shared" si="1"/>
        <v>1.1925207408511898E-5</v>
      </c>
    </row>
    <row r="77" spans="1:7" s="1" customFormat="1" ht="15" customHeight="1" x14ac:dyDescent="0.2">
      <c r="A77" s="132">
        <v>71</v>
      </c>
      <c r="B77" s="3" t="s">
        <v>172</v>
      </c>
      <c r="C77" s="3" t="s">
        <v>317</v>
      </c>
      <c r="D77" s="3" t="s">
        <v>732</v>
      </c>
      <c r="E77" s="19" t="s">
        <v>955</v>
      </c>
      <c r="F77" s="79">
        <v>7795.31</v>
      </c>
      <c r="G77" s="80">
        <f t="shared" si="1"/>
        <v>4.2740546466044542E-3</v>
      </c>
    </row>
    <row r="78" spans="1:7" s="1" customFormat="1" ht="15" customHeight="1" x14ac:dyDescent="0.2">
      <c r="A78" s="132">
        <v>72</v>
      </c>
      <c r="B78" s="3" t="s">
        <v>162</v>
      </c>
      <c r="C78" s="3" t="s">
        <v>236</v>
      </c>
      <c r="D78" s="3" t="s">
        <v>657</v>
      </c>
      <c r="E78" s="19" t="s">
        <v>956</v>
      </c>
      <c r="F78" s="79">
        <v>343.95</v>
      </c>
      <c r="G78" s="80">
        <f t="shared" si="1"/>
        <v>1.8858276267391574E-4</v>
      </c>
    </row>
    <row r="79" spans="1:7" s="1" customFormat="1" ht="15" customHeight="1" x14ac:dyDescent="0.2">
      <c r="A79" s="132">
        <v>73</v>
      </c>
      <c r="B79" s="3" t="s">
        <v>981</v>
      </c>
      <c r="C79" s="3" t="s">
        <v>219</v>
      </c>
      <c r="D79" s="3" t="s">
        <v>684</v>
      </c>
      <c r="E79" s="19" t="s">
        <v>956</v>
      </c>
      <c r="F79" s="79">
        <v>1108.55</v>
      </c>
      <c r="G79" s="80">
        <f t="shared" si="1"/>
        <v>6.0780177805544206E-4</v>
      </c>
    </row>
    <row r="80" spans="1:7" s="1" customFormat="1" ht="15" customHeight="1" x14ac:dyDescent="0.2">
      <c r="A80" s="132">
        <v>74</v>
      </c>
      <c r="B80" s="3" t="s">
        <v>179</v>
      </c>
      <c r="C80" s="3" t="s">
        <v>341</v>
      </c>
      <c r="D80" s="3" t="s">
        <v>718</v>
      </c>
      <c r="E80" s="19" t="s">
        <v>955</v>
      </c>
      <c r="F80" s="79">
        <v>741.54</v>
      </c>
      <c r="G80" s="80">
        <f t="shared" si="1"/>
        <v>4.0657555410151321E-4</v>
      </c>
    </row>
    <row r="81" spans="1:7" s="1" customFormat="1" ht="15" customHeight="1" x14ac:dyDescent="0.2">
      <c r="A81" s="132">
        <v>75</v>
      </c>
      <c r="B81" s="3" t="s">
        <v>174</v>
      </c>
      <c r="C81" s="3" t="s">
        <v>341</v>
      </c>
      <c r="D81" s="3" t="s">
        <v>767</v>
      </c>
      <c r="E81" s="19" t="s">
        <v>955</v>
      </c>
      <c r="F81" s="79">
        <v>5983.5</v>
      </c>
      <c r="G81" s="80">
        <f t="shared" si="1"/>
        <v>3.28066567948648E-3</v>
      </c>
    </row>
    <row r="82" spans="1:7" s="1" customFormat="1" ht="15" customHeight="1" x14ac:dyDescent="0.2">
      <c r="A82" s="132">
        <v>76</v>
      </c>
      <c r="B82" s="3" t="s">
        <v>169</v>
      </c>
      <c r="C82" s="3" t="s">
        <v>302</v>
      </c>
      <c r="D82" s="3" t="s">
        <v>661</v>
      </c>
      <c r="E82" s="19" t="s">
        <v>955</v>
      </c>
      <c r="F82" s="79">
        <v>759.66</v>
      </c>
      <c r="G82" s="80">
        <f t="shared" si="1"/>
        <v>4.1651048551494935E-4</v>
      </c>
    </row>
    <row r="83" spans="1:7" s="1" customFormat="1" ht="15" customHeight="1" x14ac:dyDescent="0.2">
      <c r="A83" s="132">
        <v>77</v>
      </c>
      <c r="B83" s="3" t="s">
        <v>180</v>
      </c>
      <c r="C83" s="3" t="s">
        <v>541</v>
      </c>
      <c r="D83" s="3" t="s">
        <v>875</v>
      </c>
      <c r="E83" s="19" t="s">
        <v>955</v>
      </c>
      <c r="F83" s="79">
        <v>83.23</v>
      </c>
      <c r="G83" s="80">
        <f t="shared" si="1"/>
        <v>4.5633793683238863E-5</v>
      </c>
    </row>
    <row r="84" spans="1:7" s="1" customFormat="1" ht="15" customHeight="1" x14ac:dyDescent="0.2">
      <c r="A84" s="132">
        <v>78</v>
      </c>
      <c r="B84" s="3" t="s">
        <v>178</v>
      </c>
      <c r="C84" s="3" t="s">
        <v>491</v>
      </c>
      <c r="D84" s="3" t="s">
        <v>722</v>
      </c>
      <c r="E84" s="19" t="s">
        <v>955</v>
      </c>
      <c r="F84" s="79">
        <v>3183.91</v>
      </c>
      <c r="G84" s="80">
        <f t="shared" si="1"/>
        <v>1.7456913618406949E-3</v>
      </c>
    </row>
    <row r="85" spans="1:7" s="1" customFormat="1" ht="15" customHeight="1" x14ac:dyDescent="0.2">
      <c r="A85" s="132">
        <v>79</v>
      </c>
      <c r="B85" s="3" t="s">
        <v>174</v>
      </c>
      <c r="C85" s="3" t="s">
        <v>342</v>
      </c>
      <c r="D85" s="3" t="s">
        <v>710</v>
      </c>
      <c r="E85" s="19" t="s">
        <v>955</v>
      </c>
      <c r="F85" s="79">
        <v>1577.54</v>
      </c>
      <c r="G85" s="80">
        <f t="shared" si="1"/>
        <v>8.6494214690684406E-4</v>
      </c>
    </row>
    <row r="86" spans="1:7" s="1" customFormat="1" ht="15" customHeight="1" x14ac:dyDescent="0.2">
      <c r="A86" s="132">
        <v>80</v>
      </c>
      <c r="B86" s="3" t="s">
        <v>174</v>
      </c>
      <c r="C86" s="3" t="s">
        <v>342</v>
      </c>
      <c r="D86" s="3" t="s">
        <v>712</v>
      </c>
      <c r="E86" s="19" t="s">
        <v>955</v>
      </c>
      <c r="F86" s="79">
        <v>6432.5</v>
      </c>
      <c r="G86" s="80">
        <f t="shared" si="1"/>
        <v>3.526845823230013E-3</v>
      </c>
    </row>
    <row r="87" spans="1:7" s="1" customFormat="1" ht="15" customHeight="1" x14ac:dyDescent="0.2">
      <c r="A87" s="132">
        <v>81</v>
      </c>
      <c r="B87" s="3" t="s">
        <v>177</v>
      </c>
      <c r="C87" s="3" t="s">
        <v>476</v>
      </c>
      <c r="D87" s="3" t="s">
        <v>856</v>
      </c>
      <c r="E87" s="19" t="s">
        <v>955</v>
      </c>
      <c r="F87" s="79">
        <v>210.57</v>
      </c>
      <c r="G87" s="80">
        <f t="shared" si="1"/>
        <v>1.1545245627633794E-4</v>
      </c>
    </row>
    <row r="88" spans="1:7" s="1" customFormat="1" ht="15" customHeight="1" x14ac:dyDescent="0.2">
      <c r="A88" s="132">
        <v>82</v>
      </c>
      <c r="B88" s="3" t="s">
        <v>184</v>
      </c>
      <c r="C88" s="3" t="s">
        <v>476</v>
      </c>
      <c r="D88" s="3" t="s">
        <v>710</v>
      </c>
      <c r="E88" s="19" t="s">
        <v>955</v>
      </c>
      <c r="F88" s="79">
        <v>246.75</v>
      </c>
      <c r="G88" s="80">
        <f t="shared" si="1"/>
        <v>1.3528942197932464E-4</v>
      </c>
    </row>
    <row r="89" spans="1:7" s="1" customFormat="1" ht="15" customHeight="1" x14ac:dyDescent="0.2">
      <c r="A89" s="132">
        <v>83</v>
      </c>
      <c r="B89" s="3" t="s">
        <v>162</v>
      </c>
      <c r="C89" s="3" t="s">
        <v>237</v>
      </c>
      <c r="D89" s="3" t="s">
        <v>696</v>
      </c>
      <c r="E89" s="19" t="s">
        <v>956</v>
      </c>
      <c r="F89" s="79">
        <v>438.45</v>
      </c>
      <c r="G89" s="80">
        <f t="shared" si="1"/>
        <v>2.4039573279365707E-4</v>
      </c>
    </row>
    <row r="90" spans="1:7" s="1" customFormat="1" ht="15" customHeight="1" x14ac:dyDescent="0.2">
      <c r="A90" s="132">
        <v>84</v>
      </c>
      <c r="B90" s="3" t="s">
        <v>168</v>
      </c>
      <c r="C90" s="3" t="s">
        <v>292</v>
      </c>
      <c r="D90" s="3" t="s">
        <v>733</v>
      </c>
      <c r="E90" s="19" t="s">
        <v>955</v>
      </c>
      <c r="F90" s="79">
        <v>226.82</v>
      </c>
      <c r="G90" s="80">
        <f t="shared" si="1"/>
        <v>1.2436209399534109E-4</v>
      </c>
    </row>
    <row r="91" spans="1:7" s="1" customFormat="1" ht="15" customHeight="1" x14ac:dyDescent="0.2">
      <c r="A91" s="132">
        <v>85</v>
      </c>
      <c r="B91" s="40" t="s">
        <v>184</v>
      </c>
      <c r="C91" s="40" t="s">
        <v>642</v>
      </c>
      <c r="D91" s="40" t="s">
        <v>943</v>
      </c>
      <c r="E91" s="111" t="s">
        <v>955</v>
      </c>
      <c r="F91" s="81">
        <v>674.51</v>
      </c>
      <c r="G91" s="80">
        <f t="shared" si="1"/>
        <v>3.6982398386737291E-4</v>
      </c>
    </row>
    <row r="92" spans="1:7" s="1" customFormat="1" ht="15" customHeight="1" x14ac:dyDescent="0.2">
      <c r="A92" s="132">
        <v>86</v>
      </c>
      <c r="B92" s="3" t="s">
        <v>180</v>
      </c>
      <c r="C92" s="3" t="s">
        <v>542</v>
      </c>
      <c r="D92" s="3" t="s">
        <v>898</v>
      </c>
      <c r="E92" s="19" t="s">
        <v>955</v>
      </c>
      <c r="F92" s="79">
        <v>61.94</v>
      </c>
      <c r="G92" s="80">
        <f t="shared" si="1"/>
        <v>3.3960797557849516E-5</v>
      </c>
    </row>
    <row r="93" spans="1:7" s="1" customFormat="1" ht="15" customHeight="1" x14ac:dyDescent="0.2">
      <c r="A93" s="132">
        <v>87</v>
      </c>
      <c r="B93" s="3" t="s">
        <v>183</v>
      </c>
      <c r="C93" s="3" t="s">
        <v>623</v>
      </c>
      <c r="D93" s="3" t="s">
        <v>937</v>
      </c>
      <c r="E93" s="19" t="s">
        <v>956</v>
      </c>
      <c r="F93" s="79">
        <v>775.84</v>
      </c>
      <c r="G93" s="80">
        <f t="shared" si="1"/>
        <v>4.2538174325608603E-4</v>
      </c>
    </row>
    <row r="94" spans="1:7" s="1" customFormat="1" ht="15" customHeight="1" x14ac:dyDescent="0.2">
      <c r="A94" s="132">
        <v>88</v>
      </c>
      <c r="B94" s="3" t="s">
        <v>958</v>
      </c>
      <c r="C94" s="3" t="s">
        <v>185</v>
      </c>
      <c r="D94" s="3" t="s">
        <v>656</v>
      </c>
      <c r="E94" s="19" t="s">
        <v>955</v>
      </c>
      <c r="F94" s="79">
        <v>8610.98</v>
      </c>
      <c r="G94" s="80">
        <f t="shared" si="1"/>
        <v>4.7212745972665645E-3</v>
      </c>
    </row>
    <row r="95" spans="1:7" s="1" customFormat="1" ht="15" customHeight="1" x14ac:dyDescent="0.2">
      <c r="A95" s="132">
        <v>89</v>
      </c>
      <c r="B95" s="3" t="s">
        <v>180</v>
      </c>
      <c r="C95" s="3" t="s">
        <v>543</v>
      </c>
      <c r="D95" s="3" t="s">
        <v>658</v>
      </c>
      <c r="E95" s="19" t="s">
        <v>955</v>
      </c>
      <c r="F95" s="79">
        <v>24063.83</v>
      </c>
      <c r="G95" s="80">
        <f t="shared" si="1"/>
        <v>1.319384661118027E-2</v>
      </c>
    </row>
    <row r="96" spans="1:7" s="1" customFormat="1" ht="15" customHeight="1" x14ac:dyDescent="0.2">
      <c r="A96" s="132">
        <v>90</v>
      </c>
      <c r="B96" s="40" t="s">
        <v>184</v>
      </c>
      <c r="C96" s="40" t="s">
        <v>643</v>
      </c>
      <c r="D96" s="40" t="s">
        <v>850</v>
      </c>
      <c r="E96" s="111" t="s">
        <v>955</v>
      </c>
      <c r="F96" s="81">
        <v>34056.370000000003</v>
      </c>
      <c r="G96" s="80">
        <f t="shared" si="1"/>
        <v>1.8672610383035512E-2</v>
      </c>
    </row>
    <row r="97" spans="1:7" s="1" customFormat="1" ht="15" customHeight="1" x14ac:dyDescent="0.2">
      <c r="A97" s="132">
        <v>91</v>
      </c>
      <c r="B97" s="3" t="s">
        <v>174</v>
      </c>
      <c r="C97" s="3" t="s">
        <v>343</v>
      </c>
      <c r="D97" s="3" t="s">
        <v>768</v>
      </c>
      <c r="E97" s="19" t="s">
        <v>955</v>
      </c>
      <c r="F97" s="79">
        <v>2900.58</v>
      </c>
      <c r="G97" s="80">
        <f t="shared" si="1"/>
        <v>1.5903456599991467E-3</v>
      </c>
    </row>
    <row r="98" spans="1:7" s="1" customFormat="1" ht="15" customHeight="1" x14ac:dyDescent="0.2">
      <c r="A98" s="132">
        <v>92</v>
      </c>
      <c r="B98" s="40" t="s">
        <v>184</v>
      </c>
      <c r="C98" s="40" t="s">
        <v>644</v>
      </c>
      <c r="D98" s="40" t="s">
        <v>944</v>
      </c>
      <c r="E98" s="111" t="s">
        <v>956</v>
      </c>
      <c r="F98" s="81">
        <v>103.09</v>
      </c>
      <c r="G98" s="80">
        <f t="shared" si="1"/>
        <v>5.6522741689355933E-5</v>
      </c>
    </row>
    <row r="99" spans="1:7" s="1" customFormat="1" ht="15" customHeight="1" x14ac:dyDescent="0.2">
      <c r="A99" s="132">
        <v>93</v>
      </c>
      <c r="B99" s="3" t="s">
        <v>174</v>
      </c>
      <c r="C99" s="3" t="s">
        <v>344</v>
      </c>
      <c r="D99" s="3" t="s">
        <v>707</v>
      </c>
      <c r="E99" s="19" t="s">
        <v>955</v>
      </c>
      <c r="F99" s="79">
        <v>4187.51</v>
      </c>
      <c r="G99" s="80">
        <f t="shared" si="1"/>
        <v>2.2959505873663293E-3</v>
      </c>
    </row>
    <row r="100" spans="1:7" s="1" customFormat="1" ht="15" customHeight="1" x14ac:dyDescent="0.2">
      <c r="A100" s="132">
        <v>94</v>
      </c>
      <c r="B100" s="3" t="s">
        <v>183</v>
      </c>
      <c r="C100" s="3" t="s">
        <v>624</v>
      </c>
      <c r="D100" s="3" t="s">
        <v>834</v>
      </c>
      <c r="E100" s="19" t="s">
        <v>955</v>
      </c>
      <c r="F100" s="79">
        <v>4670.2700000000004</v>
      </c>
      <c r="G100" s="80">
        <f t="shared" si="1"/>
        <v>2.560640846149465E-3</v>
      </c>
    </row>
    <row r="101" spans="1:7" s="1" customFormat="1" ht="15" customHeight="1" x14ac:dyDescent="0.2">
      <c r="A101" s="132">
        <v>95</v>
      </c>
      <c r="B101" s="3" t="s">
        <v>163</v>
      </c>
      <c r="C101" s="3" t="s">
        <v>245</v>
      </c>
      <c r="D101" s="3" t="s">
        <v>702</v>
      </c>
      <c r="E101" s="19" t="s">
        <v>955</v>
      </c>
      <c r="F101" s="79">
        <v>287.43</v>
      </c>
      <c r="G101" s="80">
        <f t="shared" si="1"/>
        <v>1.5759367197372759E-4</v>
      </c>
    </row>
    <row r="102" spans="1:7" s="1" customFormat="1" ht="15" customHeight="1" x14ac:dyDescent="0.2">
      <c r="A102" s="132">
        <v>96</v>
      </c>
      <c r="B102" s="3" t="s">
        <v>182</v>
      </c>
      <c r="C102" s="3" t="s">
        <v>613</v>
      </c>
      <c r="D102" s="3" t="s">
        <v>933</v>
      </c>
      <c r="E102" s="19" t="s">
        <v>956</v>
      </c>
      <c r="F102" s="79">
        <v>1271.3399999999999</v>
      </c>
      <c r="G102" s="80">
        <f t="shared" si="1"/>
        <v>6.9705715801092027E-4</v>
      </c>
    </row>
    <row r="103" spans="1:7" s="1" customFormat="1" ht="15" customHeight="1" x14ac:dyDescent="0.2">
      <c r="A103" s="132">
        <v>97</v>
      </c>
      <c r="B103" s="3" t="s">
        <v>178</v>
      </c>
      <c r="C103" s="3" t="s">
        <v>492</v>
      </c>
      <c r="D103" s="3" t="s">
        <v>658</v>
      </c>
      <c r="E103" s="19" t="s">
        <v>955</v>
      </c>
      <c r="F103" s="79">
        <v>2038.06</v>
      </c>
      <c r="G103" s="80">
        <f t="shared" si="1"/>
        <v>1.1174385384364028E-3</v>
      </c>
    </row>
    <row r="104" spans="1:7" s="1" customFormat="1" ht="15" customHeight="1" x14ac:dyDescent="0.2">
      <c r="A104" s="132">
        <v>98</v>
      </c>
      <c r="B104" s="3" t="s">
        <v>174</v>
      </c>
      <c r="C104" s="3" t="s">
        <v>345</v>
      </c>
      <c r="D104" s="3" t="s">
        <v>729</v>
      </c>
      <c r="E104" s="19" t="s">
        <v>955</v>
      </c>
      <c r="F104" s="79">
        <v>3391.07</v>
      </c>
      <c r="G104" s="80">
        <f t="shared" si="1"/>
        <v>1.8592741649095376E-3</v>
      </c>
    </row>
    <row r="105" spans="1:7" s="1" customFormat="1" ht="15" customHeight="1" x14ac:dyDescent="0.2">
      <c r="A105" s="132">
        <v>99</v>
      </c>
      <c r="B105" s="3" t="s">
        <v>164</v>
      </c>
      <c r="C105" s="3" t="s">
        <v>252</v>
      </c>
      <c r="D105" s="3" t="s">
        <v>709</v>
      </c>
      <c r="E105" s="19" t="s">
        <v>955</v>
      </c>
      <c r="F105" s="79">
        <v>145.11000000000001</v>
      </c>
      <c r="G105" s="80">
        <f t="shared" si="1"/>
        <v>7.9561694117202835E-5</v>
      </c>
    </row>
    <row r="106" spans="1:7" s="1" customFormat="1" ht="15" customHeight="1" x14ac:dyDescent="0.2">
      <c r="A106" s="132">
        <v>100</v>
      </c>
      <c r="B106" s="3" t="s">
        <v>183</v>
      </c>
      <c r="C106" s="3" t="s">
        <v>252</v>
      </c>
      <c r="D106" s="3" t="s">
        <v>658</v>
      </c>
      <c r="E106" s="19" t="s">
        <v>956</v>
      </c>
      <c r="F106" s="79">
        <v>3585.88</v>
      </c>
      <c r="G106" s="80">
        <f t="shared" si="1"/>
        <v>1.9660856433119378E-3</v>
      </c>
    </row>
    <row r="107" spans="1:7" s="1" customFormat="1" ht="15" customHeight="1" x14ac:dyDescent="0.2">
      <c r="A107" s="132">
        <v>101</v>
      </c>
      <c r="B107" s="3" t="s">
        <v>180</v>
      </c>
      <c r="C107" s="3" t="s">
        <v>544</v>
      </c>
      <c r="D107" s="3" t="s">
        <v>899</v>
      </c>
      <c r="E107" s="19" t="s">
        <v>956</v>
      </c>
      <c r="F107" s="79">
        <v>6.3599999999999604</v>
      </c>
      <c r="G107" s="80">
        <f t="shared" si="1"/>
        <v>3.4870951318682848E-6</v>
      </c>
    </row>
    <row r="108" spans="1:7" s="1" customFormat="1" ht="15" customHeight="1" x14ac:dyDescent="0.2">
      <c r="A108" s="132">
        <v>102</v>
      </c>
      <c r="B108" s="3" t="s">
        <v>174</v>
      </c>
      <c r="C108" s="3" t="s">
        <v>346</v>
      </c>
      <c r="D108" s="3" t="s">
        <v>769</v>
      </c>
      <c r="E108" s="19" t="s">
        <v>956</v>
      </c>
      <c r="F108" s="79">
        <v>1823.76</v>
      </c>
      <c r="G108" s="80">
        <f t="shared" si="1"/>
        <v>9.9994097762517976E-4</v>
      </c>
    </row>
    <row r="109" spans="1:7" s="1" customFormat="1" ht="15" customHeight="1" x14ac:dyDescent="0.2">
      <c r="A109" s="132">
        <v>103</v>
      </c>
      <c r="B109" s="3" t="s">
        <v>174</v>
      </c>
      <c r="C109" s="3" t="s">
        <v>347</v>
      </c>
      <c r="D109" s="3" t="s">
        <v>702</v>
      </c>
      <c r="E109" s="19" t="s">
        <v>955</v>
      </c>
      <c r="F109" s="79">
        <v>242.91</v>
      </c>
      <c r="G109" s="80">
        <f t="shared" si="1"/>
        <v>1.3318400605064943E-4</v>
      </c>
    </row>
    <row r="110" spans="1:7" s="1" customFormat="1" ht="15" customHeight="1" x14ac:dyDescent="0.2">
      <c r="A110" s="132">
        <v>104</v>
      </c>
      <c r="B110" s="40" t="s">
        <v>184</v>
      </c>
      <c r="C110" s="40" t="s">
        <v>645</v>
      </c>
      <c r="D110" s="40" t="s">
        <v>945</v>
      </c>
      <c r="E110" s="111" t="s">
        <v>956</v>
      </c>
      <c r="F110" s="81">
        <v>204.3</v>
      </c>
      <c r="G110" s="80">
        <f t="shared" si="1"/>
        <v>1.1201470683029797E-4</v>
      </c>
    </row>
    <row r="111" spans="1:7" s="1" customFormat="1" ht="15" customHeight="1" x14ac:dyDescent="0.2">
      <c r="A111" s="132">
        <v>105</v>
      </c>
      <c r="B111" s="3" t="s">
        <v>159</v>
      </c>
      <c r="C111" s="3" t="s">
        <v>189</v>
      </c>
      <c r="D111" s="3" t="s">
        <v>659</v>
      </c>
      <c r="E111" s="19" t="s">
        <v>955</v>
      </c>
      <c r="F111" s="79">
        <v>239.47</v>
      </c>
      <c r="G111" s="80">
        <f t="shared" si="1"/>
        <v>1.3129790428121122E-4</v>
      </c>
    </row>
    <row r="112" spans="1:7" s="1" customFormat="1" ht="15" customHeight="1" x14ac:dyDescent="0.2">
      <c r="A112" s="132">
        <v>106</v>
      </c>
      <c r="B112" s="3" t="s">
        <v>174</v>
      </c>
      <c r="C112" s="3" t="s">
        <v>348</v>
      </c>
      <c r="D112" s="3" t="s">
        <v>770</v>
      </c>
      <c r="E112" s="19" t="s">
        <v>956</v>
      </c>
      <c r="F112" s="79">
        <v>663.81</v>
      </c>
      <c r="G112" s="80">
        <f t="shared" si="1"/>
        <v>3.6395733010778311E-4</v>
      </c>
    </row>
    <row r="113" spans="1:7" s="1" customFormat="1" ht="15" customHeight="1" x14ac:dyDescent="0.2">
      <c r="A113" s="132">
        <v>107</v>
      </c>
      <c r="B113" s="3" t="s">
        <v>174</v>
      </c>
      <c r="C113" s="3" t="s">
        <v>349</v>
      </c>
      <c r="D113" s="3" t="s">
        <v>728</v>
      </c>
      <c r="E113" s="19" t="s">
        <v>956</v>
      </c>
      <c r="F113" s="79">
        <v>5374.95</v>
      </c>
      <c r="G113" s="80">
        <f t="shared" si="1"/>
        <v>2.9470066004772884E-3</v>
      </c>
    </row>
    <row r="114" spans="1:7" s="1" customFormat="1" ht="15" customHeight="1" x14ac:dyDescent="0.2">
      <c r="A114" s="132">
        <v>108</v>
      </c>
      <c r="B114" s="3" t="s">
        <v>170</v>
      </c>
      <c r="C114" s="3" t="s">
        <v>305</v>
      </c>
      <c r="D114" s="3" t="s">
        <v>741</v>
      </c>
      <c r="E114" s="19" t="s">
        <v>956</v>
      </c>
      <c r="F114" s="79">
        <v>48.23</v>
      </c>
      <c r="G114" s="80">
        <f t="shared" si="1"/>
        <v>2.6443804750001325E-5</v>
      </c>
    </row>
    <row r="115" spans="1:7" s="1" customFormat="1" ht="15" customHeight="1" x14ac:dyDescent="0.2">
      <c r="A115" s="132">
        <v>109</v>
      </c>
      <c r="B115" s="3" t="s">
        <v>170</v>
      </c>
      <c r="C115" s="3" t="s">
        <v>305</v>
      </c>
      <c r="D115" s="3" t="s">
        <v>742</v>
      </c>
      <c r="E115" s="19" t="s">
        <v>955</v>
      </c>
      <c r="F115" s="79">
        <v>6.6699999999999697</v>
      </c>
      <c r="G115" s="80">
        <f t="shared" si="1"/>
        <v>3.6570636052769655E-6</v>
      </c>
    </row>
    <row r="116" spans="1:7" s="1" customFormat="1" ht="15" customHeight="1" x14ac:dyDescent="0.2">
      <c r="A116" s="132">
        <v>110</v>
      </c>
      <c r="B116" s="3" t="s">
        <v>180</v>
      </c>
      <c r="C116" s="3" t="s">
        <v>545</v>
      </c>
      <c r="D116" s="3" t="s">
        <v>659</v>
      </c>
      <c r="E116" s="19" t="s">
        <v>955</v>
      </c>
      <c r="F116" s="79">
        <v>5.43999999999998</v>
      </c>
      <c r="G116" s="80">
        <f t="shared" si="1"/>
        <v>2.9826725656231949E-6</v>
      </c>
    </row>
    <row r="117" spans="1:7" s="1" customFormat="1" ht="15" customHeight="1" x14ac:dyDescent="0.2">
      <c r="A117" s="132">
        <v>111</v>
      </c>
      <c r="B117" s="3" t="s">
        <v>165</v>
      </c>
      <c r="C117" s="3" t="s">
        <v>261</v>
      </c>
      <c r="D117" s="3" t="s">
        <v>677</v>
      </c>
      <c r="E117" s="19" t="s">
        <v>955</v>
      </c>
      <c r="F117" s="79">
        <v>5.3199999999999799</v>
      </c>
      <c r="G117" s="80">
        <f t="shared" si="1"/>
        <v>2.9168783178520948E-6</v>
      </c>
    </row>
    <row r="118" spans="1:7" s="1" customFormat="1" ht="15" customHeight="1" x14ac:dyDescent="0.2">
      <c r="A118" s="132">
        <v>112</v>
      </c>
      <c r="B118" s="3" t="s">
        <v>165</v>
      </c>
      <c r="C118" s="3" t="s">
        <v>262</v>
      </c>
      <c r="D118" s="3" t="s">
        <v>659</v>
      </c>
      <c r="E118" s="19" t="s">
        <v>955</v>
      </c>
      <c r="F118" s="79">
        <v>214.32</v>
      </c>
      <c r="G118" s="80">
        <f t="shared" si="1"/>
        <v>1.1750852651918482E-4</v>
      </c>
    </row>
    <row r="119" spans="1:7" s="1" customFormat="1" ht="15" customHeight="1" x14ac:dyDescent="0.2">
      <c r="A119" s="132">
        <v>113</v>
      </c>
      <c r="B119" s="3" t="s">
        <v>180</v>
      </c>
      <c r="C119" s="3" t="s">
        <v>546</v>
      </c>
      <c r="D119" s="3" t="s">
        <v>780</v>
      </c>
      <c r="E119" s="19" t="s">
        <v>956</v>
      </c>
      <c r="F119" s="79">
        <v>169.56</v>
      </c>
      <c r="G119" s="80">
        <f t="shared" si="1"/>
        <v>9.2967272100564485E-5</v>
      </c>
    </row>
    <row r="120" spans="1:7" s="1" customFormat="1" ht="15" customHeight="1" x14ac:dyDescent="0.2">
      <c r="A120" s="132">
        <v>114</v>
      </c>
      <c r="B120" s="3" t="s">
        <v>180</v>
      </c>
      <c r="C120" s="3" t="s">
        <v>546</v>
      </c>
      <c r="D120" s="3" t="s">
        <v>900</v>
      </c>
      <c r="E120" s="19" t="s">
        <v>955</v>
      </c>
      <c r="F120" s="79">
        <v>4.2799999999999701</v>
      </c>
      <c r="G120" s="80">
        <f t="shared" si="1"/>
        <v>2.3466615038358882E-6</v>
      </c>
    </row>
    <row r="121" spans="1:7" s="1" customFormat="1" ht="15" customHeight="1" x14ac:dyDescent="0.2">
      <c r="A121" s="132">
        <v>115</v>
      </c>
      <c r="B121" s="3" t="s">
        <v>180</v>
      </c>
      <c r="C121" s="3" t="s">
        <v>547</v>
      </c>
      <c r="D121" s="3" t="s">
        <v>680</v>
      </c>
      <c r="E121" s="19" t="s">
        <v>955</v>
      </c>
      <c r="F121" s="79">
        <v>788.66</v>
      </c>
      <c r="G121" s="80">
        <f t="shared" si="1"/>
        <v>4.3241076205963186E-4</v>
      </c>
    </row>
    <row r="122" spans="1:7" s="1" customFormat="1" ht="15" customHeight="1" x14ac:dyDescent="0.2">
      <c r="A122" s="132">
        <v>116</v>
      </c>
      <c r="B122" s="3" t="s">
        <v>163</v>
      </c>
      <c r="C122" s="3" t="s">
        <v>246</v>
      </c>
      <c r="D122" s="3" t="s">
        <v>659</v>
      </c>
      <c r="E122" s="19" t="s">
        <v>955</v>
      </c>
      <c r="F122" s="79">
        <v>229.16</v>
      </c>
      <c r="G122" s="80">
        <f t="shared" si="1"/>
        <v>1.2564508182687754E-4</v>
      </c>
    </row>
    <row r="123" spans="1:7" s="1" customFormat="1" ht="15" customHeight="1" x14ac:dyDescent="0.2">
      <c r="A123" s="132">
        <v>117</v>
      </c>
      <c r="B123" s="3" t="s">
        <v>981</v>
      </c>
      <c r="C123" s="3" t="s">
        <v>220</v>
      </c>
      <c r="D123" s="3" t="s">
        <v>685</v>
      </c>
      <c r="E123" s="19" t="s">
        <v>956</v>
      </c>
      <c r="F123" s="79">
        <v>2138.14</v>
      </c>
      <c r="G123" s="80">
        <f t="shared" si="1"/>
        <v>1.1723109410775002E-3</v>
      </c>
    </row>
    <row r="124" spans="1:7" s="1" customFormat="1" ht="15" customHeight="1" x14ac:dyDescent="0.2">
      <c r="A124" s="132">
        <v>118</v>
      </c>
      <c r="B124" s="3" t="s">
        <v>172</v>
      </c>
      <c r="C124" s="3" t="s">
        <v>318</v>
      </c>
      <c r="D124" s="3" t="s">
        <v>751</v>
      </c>
      <c r="E124" s="19" t="s">
        <v>956</v>
      </c>
      <c r="F124" s="79">
        <v>9497.1200000000008</v>
      </c>
      <c r="G124" s="80">
        <f t="shared" si="1"/>
        <v>5.2071322199322544E-3</v>
      </c>
    </row>
    <row r="125" spans="1:7" s="1" customFormat="1" ht="15" customHeight="1" x14ac:dyDescent="0.2">
      <c r="A125" s="132">
        <v>119</v>
      </c>
      <c r="B125" s="3" t="s">
        <v>180</v>
      </c>
      <c r="C125" s="3" t="s">
        <v>548</v>
      </c>
      <c r="D125" s="3" t="s">
        <v>707</v>
      </c>
      <c r="E125" s="19" t="s">
        <v>955</v>
      </c>
      <c r="F125" s="79">
        <v>741.22</v>
      </c>
      <c r="G125" s="80">
        <f t="shared" si="1"/>
        <v>4.0640010277412364E-4</v>
      </c>
    </row>
    <row r="126" spans="1:7" s="1" customFormat="1" ht="15" customHeight="1" x14ac:dyDescent="0.2">
      <c r="A126" s="132">
        <v>120</v>
      </c>
      <c r="B126" s="3" t="s">
        <v>174</v>
      </c>
      <c r="C126" s="3" t="s">
        <v>350</v>
      </c>
      <c r="D126" s="3" t="s">
        <v>771</v>
      </c>
      <c r="E126" s="19" t="s">
        <v>955</v>
      </c>
      <c r="F126" s="79">
        <v>7741.53</v>
      </c>
      <c r="G126" s="80">
        <f t="shared" si="1"/>
        <v>4.2445678578950392E-3</v>
      </c>
    </row>
    <row r="127" spans="1:7" s="1" customFormat="1" ht="15" customHeight="1" x14ac:dyDescent="0.2">
      <c r="A127" s="132">
        <v>121</v>
      </c>
      <c r="B127" s="3" t="s">
        <v>174</v>
      </c>
      <c r="C127" s="3" t="s">
        <v>351</v>
      </c>
      <c r="D127" s="3" t="s">
        <v>772</v>
      </c>
      <c r="E127" s="19" t="s">
        <v>955</v>
      </c>
      <c r="F127" s="79">
        <v>486.07</v>
      </c>
      <c r="G127" s="80">
        <f t="shared" si="1"/>
        <v>2.6650508345082199E-4</v>
      </c>
    </row>
    <row r="128" spans="1:7" s="1" customFormat="1" ht="15" customHeight="1" x14ac:dyDescent="0.2">
      <c r="A128" s="132">
        <v>122</v>
      </c>
      <c r="B128" s="3" t="s">
        <v>174</v>
      </c>
      <c r="C128" s="3" t="s">
        <v>352</v>
      </c>
      <c r="D128" s="3" t="s">
        <v>773</v>
      </c>
      <c r="E128" s="19" t="s">
        <v>955</v>
      </c>
      <c r="F128" s="79">
        <v>754.98</v>
      </c>
      <c r="G128" s="80">
        <f t="shared" si="1"/>
        <v>4.1394450985187645E-4</v>
      </c>
    </row>
    <row r="129" spans="1:7" s="1" customFormat="1" ht="15" customHeight="1" x14ac:dyDescent="0.2">
      <c r="A129" s="132">
        <v>123</v>
      </c>
      <c r="B129" s="3" t="s">
        <v>179</v>
      </c>
      <c r="C129" s="3" t="s">
        <v>513</v>
      </c>
      <c r="D129" s="3" t="s">
        <v>267</v>
      </c>
      <c r="E129" s="19" t="s">
        <v>956</v>
      </c>
      <c r="F129" s="79">
        <v>327.14999999999998</v>
      </c>
      <c r="G129" s="80">
        <f t="shared" si="1"/>
        <v>1.793715679859617E-4</v>
      </c>
    </row>
    <row r="130" spans="1:7" s="1" customFormat="1" ht="15" customHeight="1" x14ac:dyDescent="0.2">
      <c r="A130" s="132">
        <v>124</v>
      </c>
      <c r="B130" s="3" t="s">
        <v>174</v>
      </c>
      <c r="C130" s="3" t="s">
        <v>353</v>
      </c>
      <c r="D130" s="3" t="s">
        <v>774</v>
      </c>
      <c r="E130" s="19" t="s">
        <v>955</v>
      </c>
      <c r="F130" s="79">
        <v>10353.15</v>
      </c>
      <c r="G130" s="80">
        <f t="shared" si="1"/>
        <v>5.6764809692613771E-3</v>
      </c>
    </row>
    <row r="131" spans="1:7" s="1" customFormat="1" ht="15" customHeight="1" x14ac:dyDescent="0.2">
      <c r="A131" s="132">
        <v>125</v>
      </c>
      <c r="B131" s="3" t="s">
        <v>165</v>
      </c>
      <c r="C131" s="3" t="s">
        <v>263</v>
      </c>
      <c r="D131" s="3" t="s">
        <v>715</v>
      </c>
      <c r="E131" s="19" t="s">
        <v>955</v>
      </c>
      <c r="F131" s="79">
        <v>3.4400000000000301</v>
      </c>
      <c r="G131" s="80">
        <f t="shared" si="1"/>
        <v>1.8861017694382201E-6</v>
      </c>
    </row>
    <row r="132" spans="1:7" s="1" customFormat="1" ht="15" customHeight="1" x14ac:dyDescent="0.2">
      <c r="A132" s="132">
        <v>126</v>
      </c>
      <c r="B132" s="3" t="s">
        <v>159</v>
      </c>
      <c r="C132" s="3" t="s">
        <v>190</v>
      </c>
      <c r="D132" s="3" t="s">
        <v>660</v>
      </c>
      <c r="E132" s="19" t="s">
        <v>955</v>
      </c>
      <c r="F132" s="79">
        <v>544.25</v>
      </c>
      <c r="G132" s="80">
        <f t="shared" si="1"/>
        <v>2.9840432791184373E-4</v>
      </c>
    </row>
    <row r="133" spans="1:7" s="1" customFormat="1" ht="15" customHeight="1" x14ac:dyDescent="0.2">
      <c r="A133" s="132">
        <v>127</v>
      </c>
      <c r="B133" s="3" t="s">
        <v>182</v>
      </c>
      <c r="C133" s="3" t="s">
        <v>614</v>
      </c>
      <c r="D133" s="3" t="s">
        <v>862</v>
      </c>
      <c r="E133" s="19" t="s">
        <v>956</v>
      </c>
      <c r="F133" s="79">
        <v>1539.06</v>
      </c>
      <c r="G133" s="80">
        <f t="shared" si="1"/>
        <v>8.4384412478824469E-4</v>
      </c>
    </row>
    <row r="134" spans="1:7" s="1" customFormat="1" ht="15" customHeight="1" x14ac:dyDescent="0.2">
      <c r="A134" s="132">
        <v>128</v>
      </c>
      <c r="B134" s="3" t="s">
        <v>174</v>
      </c>
      <c r="C134" s="3" t="s">
        <v>354</v>
      </c>
      <c r="D134" s="3" t="s">
        <v>670</v>
      </c>
      <c r="E134" s="19" t="s">
        <v>955</v>
      </c>
      <c r="F134" s="79">
        <v>283.52999999999997</v>
      </c>
      <c r="G134" s="80">
        <f t="shared" si="1"/>
        <v>1.554553589211668E-4</v>
      </c>
    </row>
    <row r="135" spans="1:7" s="1" customFormat="1" ht="15" customHeight="1" x14ac:dyDescent="0.2">
      <c r="A135" s="132">
        <v>129</v>
      </c>
      <c r="B135" s="3" t="s">
        <v>174</v>
      </c>
      <c r="C135" s="3" t="s">
        <v>355</v>
      </c>
      <c r="D135" s="3" t="s">
        <v>543</v>
      </c>
      <c r="E135" s="19" t="s">
        <v>955</v>
      </c>
      <c r="F135" s="79">
        <v>515.98</v>
      </c>
      <c r="G135" s="80">
        <f t="shared" si="1"/>
        <v>2.8290429970776869E-4</v>
      </c>
    </row>
    <row r="136" spans="1:7" s="1" customFormat="1" ht="15" customHeight="1" x14ac:dyDescent="0.2">
      <c r="A136" s="132">
        <v>130</v>
      </c>
      <c r="B136" s="3" t="s">
        <v>182</v>
      </c>
      <c r="C136" s="3" t="s">
        <v>355</v>
      </c>
      <c r="D136" s="3" t="s">
        <v>662</v>
      </c>
      <c r="E136" s="19" t="s">
        <v>955</v>
      </c>
      <c r="F136" s="79">
        <v>533.82000000000005</v>
      </c>
      <c r="G136" s="80">
        <f t="shared" ref="G136:G199" si="2">SUM(F136/$F$542)</f>
        <v>2.9268571120973894E-4</v>
      </c>
    </row>
    <row r="137" spans="1:7" s="1" customFormat="1" ht="15" customHeight="1" x14ac:dyDescent="0.2">
      <c r="A137" s="132">
        <v>131</v>
      </c>
      <c r="B137" s="3" t="s">
        <v>180</v>
      </c>
      <c r="C137" s="3" t="s">
        <v>549</v>
      </c>
      <c r="D137" s="3" t="s">
        <v>196</v>
      </c>
      <c r="E137" s="19" t="s">
        <v>955</v>
      </c>
      <c r="F137" s="79">
        <v>2785.99</v>
      </c>
      <c r="G137" s="80">
        <f t="shared" si="2"/>
        <v>1.527517636231727E-3</v>
      </c>
    </row>
    <row r="138" spans="1:7" s="1" customFormat="1" ht="15" customHeight="1" x14ac:dyDescent="0.2">
      <c r="A138" s="132">
        <v>132</v>
      </c>
      <c r="B138" s="3" t="s">
        <v>182</v>
      </c>
      <c r="C138" s="3" t="s">
        <v>615</v>
      </c>
      <c r="D138" s="3" t="s">
        <v>934</v>
      </c>
      <c r="E138" s="19" t="s">
        <v>955</v>
      </c>
      <c r="F138" s="79">
        <v>23377.88</v>
      </c>
      <c r="G138" s="80">
        <f t="shared" si="2"/>
        <v>1.2817750242358719E-2</v>
      </c>
    </row>
    <row r="139" spans="1:7" s="1" customFormat="1" ht="15" customHeight="1" x14ac:dyDescent="0.2">
      <c r="A139" s="132">
        <v>133</v>
      </c>
      <c r="B139" s="3" t="s">
        <v>180</v>
      </c>
      <c r="C139" s="3" t="s">
        <v>550</v>
      </c>
      <c r="D139" s="3" t="s">
        <v>901</v>
      </c>
      <c r="E139" s="19" t="s">
        <v>956</v>
      </c>
      <c r="F139" s="79">
        <v>128.13</v>
      </c>
      <c r="G139" s="80">
        <f t="shared" si="2"/>
        <v>7.0251808057592154E-5</v>
      </c>
    </row>
    <row r="140" spans="1:7" s="1" customFormat="1" ht="15" customHeight="1" x14ac:dyDescent="0.2">
      <c r="A140" s="132">
        <v>134</v>
      </c>
      <c r="B140" s="3" t="s">
        <v>174</v>
      </c>
      <c r="C140" s="3" t="s">
        <v>356</v>
      </c>
      <c r="D140" s="3" t="s">
        <v>775</v>
      </c>
      <c r="E140" s="19" t="s">
        <v>955</v>
      </c>
      <c r="F140" s="79">
        <v>70.13</v>
      </c>
      <c r="G140" s="80">
        <f t="shared" si="2"/>
        <v>3.8451254968227095E-5</v>
      </c>
    </row>
    <row r="141" spans="1:7" s="1" customFormat="1" ht="15" customHeight="1" x14ac:dyDescent="0.2">
      <c r="A141" s="132">
        <v>135</v>
      </c>
      <c r="B141" s="3" t="s">
        <v>174</v>
      </c>
      <c r="C141" s="3" t="s">
        <v>357</v>
      </c>
      <c r="D141" s="3" t="s">
        <v>776</v>
      </c>
      <c r="E141" s="19" t="s">
        <v>955</v>
      </c>
      <c r="F141" s="79">
        <v>11210.03</v>
      </c>
      <c r="G141" s="80">
        <f t="shared" si="2"/>
        <v>6.1462957611788799E-3</v>
      </c>
    </row>
    <row r="142" spans="1:7" s="1" customFormat="1" ht="15" customHeight="1" x14ac:dyDescent="0.2">
      <c r="A142" s="132">
        <v>136</v>
      </c>
      <c r="B142" s="3" t="s">
        <v>169</v>
      </c>
      <c r="C142" s="3" t="s">
        <v>303</v>
      </c>
      <c r="D142" s="3" t="s">
        <v>739</v>
      </c>
      <c r="E142" s="19" t="s">
        <v>955</v>
      </c>
      <c r="F142" s="79">
        <v>172.35</v>
      </c>
      <c r="G142" s="80">
        <f t="shared" si="2"/>
        <v>9.4496988361242551E-5</v>
      </c>
    </row>
    <row r="143" spans="1:7" s="1" customFormat="1" ht="15" customHeight="1" x14ac:dyDescent="0.2">
      <c r="A143" s="132">
        <v>137</v>
      </c>
      <c r="B143" s="3" t="s">
        <v>174</v>
      </c>
      <c r="C143" s="3" t="s">
        <v>358</v>
      </c>
      <c r="D143" s="3" t="s">
        <v>777</v>
      </c>
      <c r="E143" s="19" t="s">
        <v>955</v>
      </c>
      <c r="F143" s="79">
        <v>13377.22</v>
      </c>
      <c r="G143" s="80">
        <f t="shared" si="2"/>
        <v>7.3345343930709666E-3</v>
      </c>
    </row>
    <row r="144" spans="1:7" s="1" customFormat="1" ht="15" customHeight="1" x14ac:dyDescent="0.2">
      <c r="A144" s="132">
        <v>138</v>
      </c>
      <c r="B144" s="3" t="s">
        <v>174</v>
      </c>
      <c r="C144" s="3" t="s">
        <v>359</v>
      </c>
      <c r="D144" s="3" t="s">
        <v>778</v>
      </c>
      <c r="E144" s="19" t="s">
        <v>955</v>
      </c>
      <c r="F144" s="79">
        <v>7302.58</v>
      </c>
      <c r="G144" s="80">
        <f t="shared" si="2"/>
        <v>4.0038979824023367E-3</v>
      </c>
    </row>
    <row r="145" spans="1:7" s="1" customFormat="1" ht="15" customHeight="1" x14ac:dyDescent="0.2">
      <c r="A145" s="132">
        <v>139</v>
      </c>
      <c r="B145" s="3" t="s">
        <v>981</v>
      </c>
      <c r="C145" s="3" t="s">
        <v>221</v>
      </c>
      <c r="D145" s="3" t="s">
        <v>686</v>
      </c>
      <c r="E145" s="19" t="s">
        <v>956</v>
      </c>
      <c r="F145" s="79">
        <v>2695.73</v>
      </c>
      <c r="G145" s="80">
        <f t="shared" si="2"/>
        <v>1.4780293961998978E-3</v>
      </c>
    </row>
    <row r="146" spans="1:7" s="1" customFormat="1" ht="15" customHeight="1" x14ac:dyDescent="0.2">
      <c r="A146" s="132">
        <v>140</v>
      </c>
      <c r="B146" s="3" t="s">
        <v>165</v>
      </c>
      <c r="C146" s="3" t="s">
        <v>264</v>
      </c>
      <c r="D146" s="3" t="s">
        <v>716</v>
      </c>
      <c r="E146" s="19" t="s">
        <v>956</v>
      </c>
      <c r="F146" s="79">
        <v>268.10000000000002</v>
      </c>
      <c r="G146" s="80">
        <f t="shared" si="2"/>
        <v>1.4699531522859954E-4</v>
      </c>
    </row>
    <row r="147" spans="1:7" s="1" customFormat="1" ht="15" customHeight="1" x14ac:dyDescent="0.2">
      <c r="A147" s="132">
        <v>141</v>
      </c>
      <c r="B147" s="3" t="s">
        <v>174</v>
      </c>
      <c r="C147" s="3" t="s">
        <v>360</v>
      </c>
      <c r="D147" s="3" t="s">
        <v>716</v>
      </c>
      <c r="E147" s="19" t="s">
        <v>955</v>
      </c>
      <c r="F147" s="79">
        <v>6651.9</v>
      </c>
      <c r="G147" s="80">
        <f t="shared" si="2"/>
        <v>3.6471396395715075E-3</v>
      </c>
    </row>
    <row r="148" spans="1:7" s="1" customFormat="1" ht="15" customHeight="1" x14ac:dyDescent="0.2">
      <c r="A148" s="132">
        <v>142</v>
      </c>
      <c r="B148" s="3" t="s">
        <v>174</v>
      </c>
      <c r="C148" s="3" t="s">
        <v>361</v>
      </c>
      <c r="D148" s="3" t="s">
        <v>673</v>
      </c>
      <c r="E148" s="19" t="s">
        <v>955</v>
      </c>
      <c r="F148" s="79">
        <v>50125.1</v>
      </c>
      <c r="G148" s="80">
        <f t="shared" si="2"/>
        <v>2.7482860407926423E-2</v>
      </c>
    </row>
    <row r="149" spans="1:7" s="1" customFormat="1" ht="15" customHeight="1" x14ac:dyDescent="0.2">
      <c r="A149" s="132">
        <v>143</v>
      </c>
      <c r="B149" s="3" t="s">
        <v>177</v>
      </c>
      <c r="C149" s="3" t="s">
        <v>477</v>
      </c>
      <c r="D149" s="3" t="s">
        <v>657</v>
      </c>
      <c r="E149" s="19" t="s">
        <v>955</v>
      </c>
      <c r="F149" s="79">
        <v>154.94</v>
      </c>
      <c r="G149" s="80">
        <f t="shared" si="2"/>
        <v>8.4951339580452117E-5</v>
      </c>
    </row>
    <row r="150" spans="1:7" s="1" customFormat="1" ht="15" customHeight="1" x14ac:dyDescent="0.2">
      <c r="A150" s="132">
        <v>144</v>
      </c>
      <c r="B150" s="3" t="s">
        <v>174</v>
      </c>
      <c r="C150" s="3" t="s">
        <v>362</v>
      </c>
      <c r="D150" s="3" t="s">
        <v>659</v>
      </c>
      <c r="E150" s="19" t="s">
        <v>955</v>
      </c>
      <c r="F150" s="79">
        <v>21779.110000000099</v>
      </c>
      <c r="G150" s="80">
        <f t="shared" si="2"/>
        <v>1.1941167996450425E-2</v>
      </c>
    </row>
    <row r="151" spans="1:7" s="1" customFormat="1" ht="15" customHeight="1" x14ac:dyDescent="0.2">
      <c r="A151" s="132">
        <v>145</v>
      </c>
      <c r="B151" s="3" t="s">
        <v>981</v>
      </c>
      <c r="C151" s="3" t="s">
        <v>222</v>
      </c>
      <c r="D151" s="3" t="s">
        <v>687</v>
      </c>
      <c r="E151" s="19" t="s">
        <v>956</v>
      </c>
      <c r="F151" s="79">
        <v>1410.8</v>
      </c>
      <c r="G151" s="80">
        <f t="shared" si="2"/>
        <v>7.7352103962890042E-4</v>
      </c>
    </row>
    <row r="152" spans="1:7" s="1" customFormat="1" ht="15" customHeight="1" x14ac:dyDescent="0.2">
      <c r="A152" s="132">
        <v>146</v>
      </c>
      <c r="B152" s="3" t="s">
        <v>177</v>
      </c>
      <c r="C152" s="3" t="s">
        <v>478</v>
      </c>
      <c r="D152" s="3" t="s">
        <v>857</v>
      </c>
      <c r="E152" s="19" t="s">
        <v>955</v>
      </c>
      <c r="F152" s="79">
        <v>76.78</v>
      </c>
      <c r="G152" s="80">
        <f t="shared" si="2"/>
        <v>4.2097352865542233E-5</v>
      </c>
    </row>
    <row r="153" spans="1:7" s="1" customFormat="1" ht="15" customHeight="1" x14ac:dyDescent="0.2">
      <c r="A153" s="132">
        <v>147</v>
      </c>
      <c r="B153" s="3" t="s">
        <v>180</v>
      </c>
      <c r="C153" s="3" t="s">
        <v>551</v>
      </c>
      <c r="D153" s="3" t="s">
        <v>543</v>
      </c>
      <c r="E153" s="19" t="s">
        <v>955</v>
      </c>
      <c r="F153" s="79">
        <v>434.95</v>
      </c>
      <c r="G153" s="80">
        <f t="shared" si="2"/>
        <v>2.3847673390033333E-4</v>
      </c>
    </row>
    <row r="154" spans="1:7" s="1" customFormat="1" ht="15" customHeight="1" x14ac:dyDescent="0.2">
      <c r="A154" s="132">
        <v>148</v>
      </c>
      <c r="B154" s="3" t="s">
        <v>174</v>
      </c>
      <c r="C154" s="3" t="s">
        <v>363</v>
      </c>
      <c r="D154" s="3" t="s">
        <v>733</v>
      </c>
      <c r="E154" s="19" t="s">
        <v>955</v>
      </c>
      <c r="F154" s="79">
        <v>1076.48</v>
      </c>
      <c r="G154" s="80">
        <f t="shared" si="2"/>
        <v>5.9021826533861555E-4</v>
      </c>
    </row>
    <row r="155" spans="1:7" s="1" customFormat="1" ht="15" customHeight="1" x14ac:dyDescent="0.2">
      <c r="A155" s="132">
        <v>149</v>
      </c>
      <c r="B155" s="3" t="s">
        <v>981</v>
      </c>
      <c r="C155" s="3" t="s">
        <v>223</v>
      </c>
      <c r="D155" s="3" t="s">
        <v>688</v>
      </c>
      <c r="E155" s="19" t="s">
        <v>956</v>
      </c>
      <c r="F155" s="79">
        <v>1123.03</v>
      </c>
      <c r="G155" s="80">
        <f t="shared" si="2"/>
        <v>6.157409506198214E-4</v>
      </c>
    </row>
    <row r="156" spans="1:7" s="1" customFormat="1" ht="15" customHeight="1" x14ac:dyDescent="0.2">
      <c r="A156" s="132">
        <v>150</v>
      </c>
      <c r="B156" s="3" t="s">
        <v>981</v>
      </c>
      <c r="C156" s="3" t="s">
        <v>223</v>
      </c>
      <c r="D156" s="3" t="s">
        <v>196</v>
      </c>
      <c r="E156" s="19" t="s">
        <v>955</v>
      </c>
      <c r="F156" s="79">
        <v>1148.9100000000001</v>
      </c>
      <c r="G156" s="80">
        <f t="shared" si="2"/>
        <v>6.2993057672245539E-4</v>
      </c>
    </row>
    <row r="157" spans="1:7" s="1" customFormat="1" ht="15" customHeight="1" x14ac:dyDescent="0.2">
      <c r="A157" s="132">
        <v>151</v>
      </c>
      <c r="B157" s="3" t="s">
        <v>174</v>
      </c>
      <c r="C157" s="3" t="s">
        <v>364</v>
      </c>
      <c r="D157" s="3" t="s">
        <v>779</v>
      </c>
      <c r="E157" s="19" t="s">
        <v>955</v>
      </c>
      <c r="F157" s="79">
        <v>370.77</v>
      </c>
      <c r="G157" s="80">
        <f t="shared" si="2"/>
        <v>2.0328777705075661E-4</v>
      </c>
    </row>
    <row r="158" spans="1:7" s="1" customFormat="1" ht="15" customHeight="1" x14ac:dyDescent="0.2">
      <c r="A158" s="132">
        <v>152</v>
      </c>
      <c r="B158" s="3" t="s">
        <v>183</v>
      </c>
      <c r="C158" s="3" t="s">
        <v>625</v>
      </c>
      <c r="D158" s="3" t="s">
        <v>710</v>
      </c>
      <c r="E158" s="19" t="s">
        <v>955</v>
      </c>
      <c r="F158" s="79">
        <v>4239.3900000000003</v>
      </c>
      <c r="G158" s="80">
        <f t="shared" si="2"/>
        <v>2.3243956338193685E-3</v>
      </c>
    </row>
    <row r="159" spans="1:7" s="1" customFormat="1" ht="15" customHeight="1" x14ac:dyDescent="0.2">
      <c r="A159" s="132">
        <v>153</v>
      </c>
      <c r="B159" s="3" t="s">
        <v>180</v>
      </c>
      <c r="C159" s="3" t="s">
        <v>552</v>
      </c>
      <c r="D159" s="3" t="s">
        <v>658</v>
      </c>
      <c r="E159" s="19" t="s">
        <v>955</v>
      </c>
      <c r="F159" s="79">
        <v>61.94</v>
      </c>
      <c r="G159" s="80">
        <f t="shared" si="2"/>
        <v>3.3960797557849516E-5</v>
      </c>
    </row>
    <row r="160" spans="1:7" s="1" customFormat="1" ht="15" customHeight="1" x14ac:dyDescent="0.2">
      <c r="A160" s="132">
        <v>154</v>
      </c>
      <c r="B160" s="3" t="s">
        <v>174</v>
      </c>
      <c r="C160" s="3" t="s">
        <v>365</v>
      </c>
      <c r="D160" s="3" t="s">
        <v>780</v>
      </c>
      <c r="E160" s="19" t="s">
        <v>955</v>
      </c>
      <c r="F160" s="79">
        <v>437.83</v>
      </c>
      <c r="G160" s="80">
        <f t="shared" si="2"/>
        <v>2.4005579584683974E-4</v>
      </c>
    </row>
    <row r="161" spans="1:7" s="1" customFormat="1" ht="15" customHeight="1" x14ac:dyDescent="0.2">
      <c r="A161" s="132">
        <v>155</v>
      </c>
      <c r="B161" s="3" t="s">
        <v>180</v>
      </c>
      <c r="C161" s="3" t="s">
        <v>553</v>
      </c>
      <c r="D161" s="3" t="s">
        <v>902</v>
      </c>
      <c r="E161" s="19" t="s">
        <v>955</v>
      </c>
      <c r="F161" s="79">
        <v>2670.83</v>
      </c>
      <c r="G161" s="80">
        <f t="shared" si="2"/>
        <v>1.4643770897873945E-3</v>
      </c>
    </row>
    <row r="162" spans="1:7" s="1" customFormat="1" ht="12.75" x14ac:dyDescent="0.2">
      <c r="A162" s="132">
        <v>156</v>
      </c>
      <c r="B162" s="3" t="s">
        <v>177</v>
      </c>
      <c r="C162" s="3" t="s">
        <v>479</v>
      </c>
      <c r="D162" s="3" t="s">
        <v>858</v>
      </c>
      <c r="E162" s="19" t="s">
        <v>955</v>
      </c>
      <c r="F162" s="79">
        <v>210.36</v>
      </c>
      <c r="G162" s="80">
        <f t="shared" si="2"/>
        <v>1.1533731634273853E-4</v>
      </c>
    </row>
    <row r="163" spans="1:7" s="1" customFormat="1" ht="15" customHeight="1" x14ac:dyDescent="0.2">
      <c r="A163" s="132">
        <v>157</v>
      </c>
      <c r="B163" s="3" t="s">
        <v>180</v>
      </c>
      <c r="C163" s="3" t="s">
        <v>554</v>
      </c>
      <c r="D163" s="3" t="s">
        <v>903</v>
      </c>
      <c r="E163" s="19" t="s">
        <v>955</v>
      </c>
      <c r="F163" s="79">
        <v>5.4199999999999902</v>
      </c>
      <c r="G163" s="80">
        <f t="shared" si="2"/>
        <v>2.9717068576613503E-6</v>
      </c>
    </row>
    <row r="164" spans="1:7" s="1" customFormat="1" ht="15" customHeight="1" x14ac:dyDescent="0.2">
      <c r="A164" s="132">
        <v>158</v>
      </c>
      <c r="B164" s="3" t="s">
        <v>160</v>
      </c>
      <c r="C164" s="3" t="s">
        <v>209</v>
      </c>
      <c r="D164" s="3" t="s">
        <v>664</v>
      </c>
      <c r="E164" s="19" t="s">
        <v>955</v>
      </c>
      <c r="F164" s="79">
        <v>3097.49</v>
      </c>
      <c r="G164" s="80">
        <f t="shared" si="2"/>
        <v>1.6983085377375411E-3</v>
      </c>
    </row>
    <row r="165" spans="1:7" s="1" customFormat="1" ht="15" customHeight="1" x14ac:dyDescent="0.2">
      <c r="A165" s="132">
        <v>159</v>
      </c>
      <c r="B165" s="3" t="s">
        <v>165</v>
      </c>
      <c r="C165" s="3" t="s">
        <v>265</v>
      </c>
      <c r="D165" s="3" t="s">
        <v>717</v>
      </c>
      <c r="E165" s="19" t="s">
        <v>955</v>
      </c>
      <c r="F165" s="79">
        <v>18.72</v>
      </c>
      <c r="G165" s="80">
        <f t="shared" si="2"/>
        <v>1.026390265229162E-5</v>
      </c>
    </row>
    <row r="166" spans="1:7" s="1" customFormat="1" ht="15" customHeight="1" x14ac:dyDescent="0.2">
      <c r="A166" s="132">
        <v>160</v>
      </c>
      <c r="B166" s="3" t="s">
        <v>179</v>
      </c>
      <c r="C166" s="3" t="s">
        <v>514</v>
      </c>
      <c r="D166" s="3" t="s">
        <v>881</v>
      </c>
      <c r="E166" s="19" t="s">
        <v>955</v>
      </c>
      <c r="F166" s="79">
        <v>109.05</v>
      </c>
      <c r="G166" s="80">
        <f t="shared" si="2"/>
        <v>5.9790522661987239E-5</v>
      </c>
    </row>
    <row r="167" spans="1:7" s="1" customFormat="1" ht="15" customHeight="1" x14ac:dyDescent="0.2">
      <c r="A167" s="132">
        <v>161</v>
      </c>
      <c r="B167" s="3" t="s">
        <v>174</v>
      </c>
      <c r="C167" s="3" t="s">
        <v>366</v>
      </c>
      <c r="D167" s="3" t="s">
        <v>781</v>
      </c>
      <c r="E167" s="19" t="s">
        <v>955</v>
      </c>
      <c r="F167" s="79">
        <v>181.87</v>
      </c>
      <c r="G167" s="80">
        <f t="shared" si="2"/>
        <v>9.9716665351083167E-5</v>
      </c>
    </row>
    <row r="168" spans="1:7" s="1" customFormat="1" ht="15" customHeight="1" x14ac:dyDescent="0.2">
      <c r="A168" s="132">
        <v>162</v>
      </c>
      <c r="B168" s="3" t="s">
        <v>174</v>
      </c>
      <c r="C168" s="3" t="s">
        <v>367</v>
      </c>
      <c r="D168" s="3" t="s">
        <v>782</v>
      </c>
      <c r="E168" s="19" t="s">
        <v>955</v>
      </c>
      <c r="F168" s="79">
        <v>1123.8599999999999</v>
      </c>
      <c r="G168" s="80">
        <f t="shared" si="2"/>
        <v>6.1619602750023815E-4</v>
      </c>
    </row>
    <row r="169" spans="1:7" s="1" customFormat="1" ht="15" customHeight="1" x14ac:dyDescent="0.2">
      <c r="A169" s="132">
        <v>163</v>
      </c>
      <c r="B169" s="3" t="s">
        <v>165</v>
      </c>
      <c r="C169" s="3" t="s">
        <v>266</v>
      </c>
      <c r="D169" s="3" t="s">
        <v>718</v>
      </c>
      <c r="E169" s="19" t="s">
        <v>955</v>
      </c>
      <c r="F169" s="79">
        <v>3.1099999999999901</v>
      </c>
      <c r="G169" s="80">
        <f t="shared" si="2"/>
        <v>1.7051675880676728E-6</v>
      </c>
    </row>
    <row r="170" spans="1:7" s="1" customFormat="1" ht="15" customHeight="1" x14ac:dyDescent="0.2">
      <c r="A170" s="132">
        <v>164</v>
      </c>
      <c r="B170" s="3" t="s">
        <v>180</v>
      </c>
      <c r="C170" s="3" t="s">
        <v>267</v>
      </c>
      <c r="D170" s="3" t="s">
        <v>659</v>
      </c>
      <c r="E170" s="19" t="s">
        <v>955</v>
      </c>
      <c r="F170" s="79">
        <v>3447.52</v>
      </c>
      <c r="G170" s="80">
        <f t="shared" si="2"/>
        <v>1.8902248756318591E-3</v>
      </c>
    </row>
    <row r="171" spans="1:7" s="1" customFormat="1" ht="15" customHeight="1" x14ac:dyDescent="0.2">
      <c r="A171" s="132">
        <v>165</v>
      </c>
      <c r="B171" s="3" t="s">
        <v>165</v>
      </c>
      <c r="C171" s="3" t="s">
        <v>267</v>
      </c>
      <c r="D171" s="3" t="s">
        <v>719</v>
      </c>
      <c r="E171" s="19" t="s">
        <v>955</v>
      </c>
      <c r="F171" s="79">
        <v>137.96</v>
      </c>
      <c r="G171" s="80">
        <f t="shared" si="2"/>
        <v>7.5641453520841449E-5</v>
      </c>
    </row>
    <row r="172" spans="1:7" s="1" customFormat="1" ht="15" customHeight="1" x14ac:dyDescent="0.2">
      <c r="A172" s="132">
        <v>166</v>
      </c>
      <c r="B172" s="3" t="s">
        <v>174</v>
      </c>
      <c r="C172" s="3" t="s">
        <v>368</v>
      </c>
      <c r="D172" s="3" t="s">
        <v>783</v>
      </c>
      <c r="E172" s="19" t="s">
        <v>955</v>
      </c>
      <c r="F172" s="79">
        <v>4197.46000000002</v>
      </c>
      <c r="G172" s="80">
        <f t="shared" si="2"/>
        <v>2.3014060270773605E-3</v>
      </c>
    </row>
    <row r="173" spans="1:7" s="1" customFormat="1" ht="15" customHeight="1" x14ac:dyDescent="0.2">
      <c r="A173" s="132">
        <v>167</v>
      </c>
      <c r="B173" s="3" t="s">
        <v>177</v>
      </c>
      <c r="C173" s="3" t="s">
        <v>480</v>
      </c>
      <c r="D173" s="3" t="s">
        <v>659</v>
      </c>
      <c r="E173" s="19" t="s">
        <v>955</v>
      </c>
      <c r="F173" s="79">
        <v>392.95</v>
      </c>
      <c r="G173" s="80">
        <f t="shared" si="2"/>
        <v>2.1544874718044829E-4</v>
      </c>
    </row>
    <row r="174" spans="1:7" s="1" customFormat="1" ht="15" customHeight="1" x14ac:dyDescent="0.2">
      <c r="A174" s="132">
        <v>168</v>
      </c>
      <c r="B174" s="3" t="s">
        <v>162</v>
      </c>
      <c r="C174" s="3" t="s">
        <v>238</v>
      </c>
      <c r="D174" s="3" t="s">
        <v>661</v>
      </c>
      <c r="E174" s="19" t="s">
        <v>956</v>
      </c>
      <c r="F174" s="79">
        <v>176.09</v>
      </c>
      <c r="G174" s="80">
        <f t="shared" si="2"/>
        <v>9.6547575750108514E-5</v>
      </c>
    </row>
    <row r="175" spans="1:7" s="1" customFormat="1" ht="15" customHeight="1" x14ac:dyDescent="0.2">
      <c r="A175" s="132">
        <v>169</v>
      </c>
      <c r="B175" s="3" t="s">
        <v>174</v>
      </c>
      <c r="C175" s="3" t="s">
        <v>369</v>
      </c>
      <c r="D175" s="3" t="s">
        <v>712</v>
      </c>
      <c r="E175" s="19" t="s">
        <v>955</v>
      </c>
      <c r="F175" s="79">
        <v>8131.34</v>
      </c>
      <c r="G175" s="80">
        <f t="shared" si="2"/>
        <v>4.4582949889254778E-3</v>
      </c>
    </row>
    <row r="176" spans="1:7" s="1" customFormat="1" ht="15" customHeight="1" x14ac:dyDescent="0.2">
      <c r="A176" s="132">
        <v>170</v>
      </c>
      <c r="B176" s="3" t="s">
        <v>174</v>
      </c>
      <c r="C176" s="3" t="s">
        <v>370</v>
      </c>
      <c r="D176" s="3" t="s">
        <v>661</v>
      </c>
      <c r="E176" s="19" t="s">
        <v>955</v>
      </c>
      <c r="F176" s="79">
        <v>9095.0400000000009</v>
      </c>
      <c r="G176" s="80">
        <f t="shared" si="2"/>
        <v>4.9866776270672212E-3</v>
      </c>
    </row>
    <row r="177" spans="1:7" s="1" customFormat="1" ht="15" customHeight="1" x14ac:dyDescent="0.2">
      <c r="A177" s="132">
        <v>171</v>
      </c>
      <c r="B177" s="3" t="s">
        <v>180</v>
      </c>
      <c r="C177" s="3" t="s">
        <v>555</v>
      </c>
      <c r="D177" s="3" t="s">
        <v>707</v>
      </c>
      <c r="E177" s="19" t="s">
        <v>955</v>
      </c>
      <c r="F177" s="79">
        <v>4.2099999999999804</v>
      </c>
      <c r="G177" s="80">
        <f t="shared" si="2"/>
        <v>2.3082815259694188E-6</v>
      </c>
    </row>
    <row r="178" spans="1:7" s="1" customFormat="1" ht="15" customHeight="1" x14ac:dyDescent="0.2">
      <c r="A178" s="132">
        <v>172</v>
      </c>
      <c r="B178" s="3" t="s">
        <v>174</v>
      </c>
      <c r="C178" s="3" t="s">
        <v>371</v>
      </c>
      <c r="D178" s="3" t="s">
        <v>784</v>
      </c>
      <c r="E178" s="19" t="s">
        <v>955</v>
      </c>
      <c r="F178" s="79">
        <v>132.44999999999999</v>
      </c>
      <c r="G178" s="80">
        <f t="shared" si="2"/>
        <v>7.2620400977351765E-5</v>
      </c>
    </row>
    <row r="179" spans="1:7" s="1" customFormat="1" ht="15" customHeight="1" x14ac:dyDescent="0.2">
      <c r="A179" s="132">
        <v>173</v>
      </c>
      <c r="B179" s="3" t="s">
        <v>178</v>
      </c>
      <c r="C179" s="3" t="s">
        <v>493</v>
      </c>
      <c r="D179" s="3" t="s">
        <v>868</v>
      </c>
      <c r="E179" s="19" t="s">
        <v>955</v>
      </c>
      <c r="F179" s="79">
        <v>875.67</v>
      </c>
      <c r="G179" s="80">
        <f t="shared" si="2"/>
        <v>4.8011707454766037E-4</v>
      </c>
    </row>
    <row r="180" spans="1:7" s="1" customFormat="1" ht="15" customHeight="1" x14ac:dyDescent="0.2">
      <c r="A180" s="132">
        <v>174</v>
      </c>
      <c r="B180" s="3" t="s">
        <v>179</v>
      </c>
      <c r="C180" s="3" t="s">
        <v>515</v>
      </c>
      <c r="D180" s="3" t="s">
        <v>882</v>
      </c>
      <c r="E180" s="19" t="s">
        <v>955</v>
      </c>
      <c r="F180" s="79">
        <v>560.82000000000005</v>
      </c>
      <c r="G180" s="80">
        <f t="shared" si="2"/>
        <v>3.0748941695823648E-4</v>
      </c>
    </row>
    <row r="181" spans="1:7" s="1" customFormat="1" ht="15" customHeight="1" x14ac:dyDescent="0.2">
      <c r="A181" s="132">
        <v>175</v>
      </c>
      <c r="B181" s="3" t="s">
        <v>174</v>
      </c>
      <c r="C181" s="3" t="s">
        <v>372</v>
      </c>
      <c r="D181" s="3" t="s">
        <v>691</v>
      </c>
      <c r="E181" s="19" t="s">
        <v>955</v>
      </c>
      <c r="F181" s="79">
        <v>12035.5</v>
      </c>
      <c r="G181" s="80">
        <f t="shared" si="2"/>
        <v>6.5988889087422965E-3</v>
      </c>
    </row>
    <row r="182" spans="1:7" s="1" customFormat="1" ht="15" customHeight="1" x14ac:dyDescent="0.2">
      <c r="A182" s="132">
        <v>176</v>
      </c>
      <c r="B182" s="3" t="s">
        <v>174</v>
      </c>
      <c r="C182" s="3" t="s">
        <v>372</v>
      </c>
      <c r="D182" s="3" t="s">
        <v>785</v>
      </c>
      <c r="E182" s="19" t="s">
        <v>955</v>
      </c>
      <c r="F182" s="79">
        <v>12174.68</v>
      </c>
      <c r="G182" s="80">
        <f t="shared" si="2"/>
        <v>6.6751992704488106E-3</v>
      </c>
    </row>
    <row r="183" spans="1:7" s="1" customFormat="1" ht="15" customHeight="1" x14ac:dyDescent="0.2">
      <c r="A183" s="132">
        <v>177</v>
      </c>
      <c r="B183" s="3" t="s">
        <v>165</v>
      </c>
      <c r="C183" s="3" t="s">
        <v>199</v>
      </c>
      <c r="D183" s="3" t="s">
        <v>657</v>
      </c>
      <c r="E183" s="19" t="s">
        <v>955</v>
      </c>
      <c r="F183" s="79">
        <v>69.989999999999995</v>
      </c>
      <c r="G183" s="80">
        <f t="shared" si="2"/>
        <v>3.8374495012494146E-5</v>
      </c>
    </row>
    <row r="184" spans="1:7" s="1" customFormat="1" ht="15" customHeight="1" x14ac:dyDescent="0.2">
      <c r="A184" s="132">
        <v>178</v>
      </c>
      <c r="B184" s="3" t="s">
        <v>959</v>
      </c>
      <c r="C184" s="3" t="s">
        <v>199</v>
      </c>
      <c r="D184" s="3" t="s">
        <v>659</v>
      </c>
      <c r="E184" s="19" t="s">
        <v>956</v>
      </c>
      <c r="F184" s="79">
        <v>11640.78</v>
      </c>
      <c r="G184" s="80">
        <f t="shared" si="2"/>
        <v>6.3824696964072244E-3</v>
      </c>
    </row>
    <row r="185" spans="1:7" s="1" customFormat="1" ht="15" customHeight="1" x14ac:dyDescent="0.2">
      <c r="A185" s="132">
        <v>179</v>
      </c>
      <c r="B185" s="3" t="s">
        <v>159</v>
      </c>
      <c r="C185" s="3" t="s">
        <v>191</v>
      </c>
      <c r="D185" s="3" t="s">
        <v>661</v>
      </c>
      <c r="E185" s="19" t="s">
        <v>955</v>
      </c>
      <c r="F185" s="79">
        <v>304.77999999999997</v>
      </c>
      <c r="G185" s="80">
        <f t="shared" si="2"/>
        <v>1.6710642363063245E-4</v>
      </c>
    </row>
    <row r="186" spans="1:7" s="1" customFormat="1" ht="15" customHeight="1" x14ac:dyDescent="0.2">
      <c r="A186" s="132">
        <v>180</v>
      </c>
      <c r="B186" s="3" t="s">
        <v>164</v>
      </c>
      <c r="C186" s="3" t="s">
        <v>253</v>
      </c>
      <c r="D186" s="3" t="s">
        <v>710</v>
      </c>
      <c r="E186" s="19" t="s">
        <v>956</v>
      </c>
      <c r="F186" s="79">
        <v>16.62</v>
      </c>
      <c r="G186" s="80">
        <f t="shared" si="2"/>
        <v>9.1125033162973689E-6</v>
      </c>
    </row>
    <row r="187" spans="1:7" s="1" customFormat="1" ht="15" customHeight="1" x14ac:dyDescent="0.2">
      <c r="A187" s="132">
        <v>181</v>
      </c>
      <c r="B187" s="3" t="s">
        <v>180</v>
      </c>
      <c r="C187" s="3" t="s">
        <v>556</v>
      </c>
      <c r="D187" s="3" t="s">
        <v>904</v>
      </c>
      <c r="E187" s="19" t="s">
        <v>955</v>
      </c>
      <c r="F187" s="79">
        <v>8.51</v>
      </c>
      <c r="G187" s="80">
        <f t="shared" si="2"/>
        <v>4.6659087377671835E-6</v>
      </c>
    </row>
    <row r="188" spans="1:7" s="1" customFormat="1" ht="15" customHeight="1" x14ac:dyDescent="0.2">
      <c r="A188" s="132">
        <v>182</v>
      </c>
      <c r="B188" s="3" t="s">
        <v>959</v>
      </c>
      <c r="C188" s="3" t="s">
        <v>200</v>
      </c>
      <c r="D188" s="3" t="s">
        <v>658</v>
      </c>
      <c r="E188" s="19" t="s">
        <v>956</v>
      </c>
      <c r="F188" s="79">
        <v>1469.54</v>
      </c>
      <c r="G188" s="80">
        <f t="shared" si="2"/>
        <v>8.0572732391285401E-4</v>
      </c>
    </row>
    <row r="189" spans="1:7" s="1" customFormat="1" ht="15" customHeight="1" x14ac:dyDescent="0.2">
      <c r="A189" s="132">
        <v>183</v>
      </c>
      <c r="B189" s="3" t="s">
        <v>174</v>
      </c>
      <c r="C189" s="3" t="s">
        <v>373</v>
      </c>
      <c r="D189" s="3" t="s">
        <v>786</v>
      </c>
      <c r="E189" s="19" t="s">
        <v>955</v>
      </c>
      <c r="F189" s="79">
        <v>5965.8</v>
      </c>
      <c r="G189" s="80">
        <f t="shared" si="2"/>
        <v>3.2709610279402427E-3</v>
      </c>
    </row>
    <row r="190" spans="1:7" s="1" customFormat="1" ht="15" customHeight="1" x14ac:dyDescent="0.2">
      <c r="A190" s="132">
        <v>184</v>
      </c>
      <c r="B190" s="3" t="s">
        <v>177</v>
      </c>
      <c r="C190" s="3" t="s">
        <v>481</v>
      </c>
      <c r="D190" s="3" t="s">
        <v>543</v>
      </c>
      <c r="E190" s="19" t="s">
        <v>955</v>
      </c>
      <c r="F190" s="79">
        <v>286.12</v>
      </c>
      <c r="G190" s="80">
        <f t="shared" si="2"/>
        <v>1.568754181022264E-4</v>
      </c>
    </row>
    <row r="191" spans="1:7" s="1" customFormat="1" ht="15" customHeight="1" x14ac:dyDescent="0.2">
      <c r="A191" s="132">
        <v>185</v>
      </c>
      <c r="B191" s="3" t="s">
        <v>174</v>
      </c>
      <c r="C191" s="3" t="s">
        <v>374</v>
      </c>
      <c r="D191" s="3" t="s">
        <v>787</v>
      </c>
      <c r="E191" s="19" t="s">
        <v>955</v>
      </c>
      <c r="F191" s="79">
        <v>2207.65</v>
      </c>
      <c r="G191" s="80">
        <f t="shared" si="2"/>
        <v>1.2104222590989099E-3</v>
      </c>
    </row>
    <row r="192" spans="1:7" s="1" customFormat="1" ht="15" customHeight="1" x14ac:dyDescent="0.2">
      <c r="A192" s="132">
        <v>186</v>
      </c>
      <c r="B192" s="40" t="s">
        <v>184</v>
      </c>
      <c r="C192" s="40" t="s">
        <v>646</v>
      </c>
      <c r="D192" s="40" t="s">
        <v>731</v>
      </c>
      <c r="E192" s="111" t="s">
        <v>956</v>
      </c>
      <c r="F192" s="81">
        <v>663.57</v>
      </c>
      <c r="G192" s="80">
        <f t="shared" si="2"/>
        <v>3.6382574161224093E-4</v>
      </c>
    </row>
    <row r="193" spans="1:7" s="1" customFormat="1" ht="15" customHeight="1" x14ac:dyDescent="0.2">
      <c r="A193" s="132">
        <v>187</v>
      </c>
      <c r="B193" s="3" t="s">
        <v>180</v>
      </c>
      <c r="C193" s="3" t="s">
        <v>557</v>
      </c>
      <c r="D193" s="3" t="s">
        <v>872</v>
      </c>
      <c r="E193" s="19" t="s">
        <v>955</v>
      </c>
      <c r="F193" s="79">
        <v>403.15</v>
      </c>
      <c r="G193" s="80">
        <f t="shared" si="2"/>
        <v>2.210412582409918E-4</v>
      </c>
    </row>
    <row r="194" spans="1:7" s="1" customFormat="1" ht="15" customHeight="1" x14ac:dyDescent="0.2">
      <c r="A194" s="132">
        <v>188</v>
      </c>
      <c r="B194" s="3" t="s">
        <v>174</v>
      </c>
      <c r="C194" s="3" t="s">
        <v>375</v>
      </c>
      <c r="D194" s="3" t="s">
        <v>788</v>
      </c>
      <c r="E194" s="19" t="s">
        <v>956</v>
      </c>
      <c r="F194" s="79">
        <v>269.88</v>
      </c>
      <c r="G194" s="80">
        <f t="shared" si="2"/>
        <v>1.4797126323720419E-4</v>
      </c>
    </row>
    <row r="195" spans="1:7" s="1" customFormat="1" ht="15" customHeight="1" x14ac:dyDescent="0.2">
      <c r="A195" s="132">
        <v>189</v>
      </c>
      <c r="B195" s="3" t="s">
        <v>174</v>
      </c>
      <c r="C195" s="3" t="s">
        <v>375</v>
      </c>
      <c r="D195" s="3" t="s">
        <v>731</v>
      </c>
      <c r="E195" s="19" t="s">
        <v>956</v>
      </c>
      <c r="F195" s="79">
        <v>562.16</v>
      </c>
      <c r="G195" s="80">
        <f t="shared" si="2"/>
        <v>3.0822411939168036E-4</v>
      </c>
    </row>
    <row r="196" spans="1:7" s="1" customFormat="1" ht="15" customHeight="1" x14ac:dyDescent="0.2">
      <c r="A196" s="132">
        <v>190</v>
      </c>
      <c r="B196" s="3" t="s">
        <v>180</v>
      </c>
      <c r="C196" s="3" t="s">
        <v>558</v>
      </c>
      <c r="D196" s="3" t="s">
        <v>710</v>
      </c>
      <c r="E196" s="19" t="s">
        <v>956</v>
      </c>
      <c r="F196" s="79">
        <v>318.58999999999997</v>
      </c>
      <c r="G196" s="80">
        <f t="shared" si="2"/>
        <v>1.746782449782899E-4</v>
      </c>
    </row>
    <row r="197" spans="1:7" s="1" customFormat="1" ht="15" customHeight="1" x14ac:dyDescent="0.2">
      <c r="A197" s="132">
        <v>191</v>
      </c>
      <c r="B197" s="3" t="s">
        <v>180</v>
      </c>
      <c r="C197" s="3" t="s">
        <v>482</v>
      </c>
      <c r="D197" s="3" t="s">
        <v>902</v>
      </c>
      <c r="E197" s="19" t="s">
        <v>955</v>
      </c>
      <c r="F197" s="79">
        <v>20.9</v>
      </c>
      <c r="G197" s="80">
        <f t="shared" si="2"/>
        <v>1.1459164820133272E-5</v>
      </c>
    </row>
    <row r="198" spans="1:7" s="1" customFormat="1" ht="15" customHeight="1" x14ac:dyDescent="0.2">
      <c r="A198" s="132">
        <v>192</v>
      </c>
      <c r="B198" s="3" t="s">
        <v>178</v>
      </c>
      <c r="C198" s="3" t="s">
        <v>482</v>
      </c>
      <c r="D198" s="3" t="s">
        <v>869</v>
      </c>
      <c r="E198" s="19" t="s">
        <v>955</v>
      </c>
      <c r="F198" s="79">
        <v>924.48</v>
      </c>
      <c r="G198" s="80">
        <f t="shared" si="2"/>
        <v>5.0687888482855536E-4</v>
      </c>
    </row>
    <row r="199" spans="1:7" s="1" customFormat="1" ht="15" customHeight="1" x14ac:dyDescent="0.2">
      <c r="A199" s="132">
        <v>193</v>
      </c>
      <c r="B199" s="3" t="s">
        <v>177</v>
      </c>
      <c r="C199" s="3" t="s">
        <v>482</v>
      </c>
      <c r="D199" s="3" t="s">
        <v>859</v>
      </c>
      <c r="E199" s="19" t="s">
        <v>955</v>
      </c>
      <c r="F199" s="79">
        <v>288.3</v>
      </c>
      <c r="G199" s="80">
        <f t="shared" si="2"/>
        <v>1.5807068027006807E-4</v>
      </c>
    </row>
    <row r="200" spans="1:7" s="1" customFormat="1" ht="15" customHeight="1" x14ac:dyDescent="0.2">
      <c r="A200" s="132">
        <v>194</v>
      </c>
      <c r="B200" s="3" t="s">
        <v>180</v>
      </c>
      <c r="C200" s="3" t="s">
        <v>559</v>
      </c>
      <c r="D200" s="3" t="s">
        <v>905</v>
      </c>
      <c r="E200" s="19" t="s">
        <v>955</v>
      </c>
      <c r="F200" s="79">
        <v>203.81</v>
      </c>
      <c r="G200" s="80">
        <f t="shared" ref="G200:G263" si="3">SUM(F200/$F$542)</f>
        <v>1.1174604698523264E-4</v>
      </c>
    </row>
    <row r="201" spans="1:7" s="1" customFormat="1" ht="15" customHeight="1" x14ac:dyDescent="0.2">
      <c r="A201" s="132">
        <v>195</v>
      </c>
      <c r="B201" s="3" t="s">
        <v>168</v>
      </c>
      <c r="C201" s="3" t="s">
        <v>293</v>
      </c>
      <c r="D201" s="3" t="s">
        <v>734</v>
      </c>
      <c r="E201" s="19" t="s">
        <v>955</v>
      </c>
      <c r="F201" s="79">
        <v>1068.4000000000001</v>
      </c>
      <c r="G201" s="80">
        <f t="shared" si="3"/>
        <v>5.8578811932202823E-4</v>
      </c>
    </row>
    <row r="202" spans="1:7" s="1" customFormat="1" ht="15" customHeight="1" x14ac:dyDescent="0.2">
      <c r="A202" s="132">
        <v>196</v>
      </c>
      <c r="B202" s="3" t="s">
        <v>981</v>
      </c>
      <c r="C202" s="3" t="s">
        <v>224</v>
      </c>
      <c r="D202" s="3" t="s">
        <v>689</v>
      </c>
      <c r="E202" s="19" t="s">
        <v>956</v>
      </c>
      <c r="F202" s="79">
        <v>167.86</v>
      </c>
      <c r="G202" s="80">
        <f t="shared" si="3"/>
        <v>9.2035186923807239E-5</v>
      </c>
    </row>
    <row r="203" spans="1:7" s="1" customFormat="1" ht="15" customHeight="1" x14ac:dyDescent="0.2">
      <c r="A203" s="132">
        <v>197</v>
      </c>
      <c r="B203" s="3" t="s">
        <v>178</v>
      </c>
      <c r="C203" s="3" t="s">
        <v>313</v>
      </c>
      <c r="D203" s="3" t="s">
        <v>707</v>
      </c>
      <c r="E203" s="19" t="s">
        <v>955</v>
      </c>
      <c r="F203" s="79">
        <v>226.38</v>
      </c>
      <c r="G203" s="80">
        <f t="shared" si="3"/>
        <v>1.2412084842018038E-4</v>
      </c>
    </row>
    <row r="204" spans="1:7" s="1" customFormat="1" ht="15" customHeight="1" x14ac:dyDescent="0.2">
      <c r="A204" s="132">
        <v>198</v>
      </c>
      <c r="B204" s="3" t="s">
        <v>171</v>
      </c>
      <c r="C204" s="3" t="s">
        <v>313</v>
      </c>
      <c r="D204" s="3" t="s">
        <v>673</v>
      </c>
      <c r="E204" s="19" t="s">
        <v>955</v>
      </c>
      <c r="F204" s="79">
        <v>947.01</v>
      </c>
      <c r="G204" s="80">
        <f t="shared" si="3"/>
        <v>5.192317548475794E-4</v>
      </c>
    </row>
    <row r="205" spans="1:7" s="1" customFormat="1" ht="15" customHeight="1" x14ac:dyDescent="0.2">
      <c r="A205" s="132">
        <v>199</v>
      </c>
      <c r="B205" s="3" t="s">
        <v>180</v>
      </c>
      <c r="C205" s="3" t="s">
        <v>560</v>
      </c>
      <c r="D205" s="3" t="s">
        <v>898</v>
      </c>
      <c r="E205" s="19" t="s">
        <v>955</v>
      </c>
      <c r="F205" s="79">
        <v>14.18</v>
      </c>
      <c r="G205" s="80">
        <f t="shared" si="3"/>
        <v>7.7746869449516656E-6</v>
      </c>
    </row>
    <row r="206" spans="1:7" s="1" customFormat="1" ht="15" customHeight="1" x14ac:dyDescent="0.2">
      <c r="A206" s="132">
        <v>200</v>
      </c>
      <c r="B206" s="3" t="s">
        <v>178</v>
      </c>
      <c r="C206" s="3" t="s">
        <v>494</v>
      </c>
      <c r="D206" s="3" t="s">
        <v>721</v>
      </c>
      <c r="E206" s="19" t="s">
        <v>955</v>
      </c>
      <c r="F206" s="79">
        <v>11.16</v>
      </c>
      <c r="G206" s="80">
        <f t="shared" si="3"/>
        <v>6.1188650427123115E-6</v>
      </c>
    </row>
    <row r="207" spans="1:7" s="1" customFormat="1" ht="15" customHeight="1" x14ac:dyDescent="0.2">
      <c r="A207" s="132">
        <v>201</v>
      </c>
      <c r="B207" s="3" t="s">
        <v>174</v>
      </c>
      <c r="C207" s="3" t="s">
        <v>376</v>
      </c>
      <c r="D207" s="3" t="s">
        <v>404</v>
      </c>
      <c r="E207" s="19" t="s">
        <v>955</v>
      </c>
      <c r="F207" s="79">
        <v>419.69</v>
      </c>
      <c r="G207" s="80">
        <f t="shared" si="3"/>
        <v>2.3010989872544177E-4</v>
      </c>
    </row>
    <row r="208" spans="1:7" s="1" customFormat="1" ht="15" customHeight="1" x14ac:dyDescent="0.2">
      <c r="A208" s="132">
        <v>202</v>
      </c>
      <c r="B208" s="3" t="s">
        <v>162</v>
      </c>
      <c r="C208" s="3" t="s">
        <v>239</v>
      </c>
      <c r="D208" s="3" t="s">
        <v>697</v>
      </c>
      <c r="E208" s="19" t="s">
        <v>955</v>
      </c>
      <c r="F208" s="79">
        <v>236.33</v>
      </c>
      <c r="G208" s="80">
        <f t="shared" si="3"/>
        <v>1.2957628813120079E-4</v>
      </c>
    </row>
    <row r="209" spans="1:7" s="1" customFormat="1" ht="15" customHeight="1" x14ac:dyDescent="0.2">
      <c r="A209" s="132">
        <v>203</v>
      </c>
      <c r="B209" s="3" t="s">
        <v>178</v>
      </c>
      <c r="C209" s="3" t="s">
        <v>495</v>
      </c>
      <c r="D209" s="3" t="s">
        <v>870</v>
      </c>
      <c r="E209" s="19" t="s">
        <v>955</v>
      </c>
      <c r="F209" s="79">
        <v>2155.9299999999998</v>
      </c>
      <c r="G209" s="80">
        <f t="shared" si="3"/>
        <v>1.1820649383095657E-3</v>
      </c>
    </row>
    <row r="210" spans="1:7" s="1" customFormat="1" ht="15" customHeight="1" x14ac:dyDescent="0.2">
      <c r="A210" s="132">
        <v>204</v>
      </c>
      <c r="B210" s="3" t="s">
        <v>174</v>
      </c>
      <c r="C210" s="3" t="s">
        <v>377</v>
      </c>
      <c r="D210" s="3" t="s">
        <v>673</v>
      </c>
      <c r="E210" s="19" t="s">
        <v>955</v>
      </c>
      <c r="F210" s="79">
        <v>60692.0600000001</v>
      </c>
      <c r="G210" s="80">
        <f t="shared" si="3"/>
        <v>3.3276570278154012E-2</v>
      </c>
    </row>
    <row r="211" spans="1:7" s="1" customFormat="1" ht="15" customHeight="1" x14ac:dyDescent="0.2">
      <c r="A211" s="132">
        <v>205</v>
      </c>
      <c r="B211" s="3" t="s">
        <v>170</v>
      </c>
      <c r="C211" s="3" t="s">
        <v>306</v>
      </c>
      <c r="D211" s="3" t="s">
        <v>743</v>
      </c>
      <c r="E211" s="19" t="s">
        <v>955</v>
      </c>
      <c r="F211" s="79">
        <v>126.58</v>
      </c>
      <c r="G211" s="80">
        <f t="shared" si="3"/>
        <v>6.9401965690548789E-5</v>
      </c>
    </row>
    <row r="212" spans="1:7" s="1" customFormat="1" ht="15" customHeight="1" x14ac:dyDescent="0.2">
      <c r="A212" s="132">
        <v>206</v>
      </c>
      <c r="B212" s="3" t="s">
        <v>183</v>
      </c>
      <c r="C212" s="3" t="s">
        <v>626</v>
      </c>
      <c r="D212" s="3" t="s">
        <v>938</v>
      </c>
      <c r="E212" s="19" t="s">
        <v>956</v>
      </c>
      <c r="F212" s="79">
        <v>3803.3800000000101</v>
      </c>
      <c r="G212" s="80">
        <f t="shared" si="3"/>
        <v>2.0853377173970624E-3</v>
      </c>
    </row>
    <row r="213" spans="1:7" s="1" customFormat="1" ht="15" customHeight="1" x14ac:dyDescent="0.2">
      <c r="A213" s="132">
        <v>207</v>
      </c>
      <c r="B213" s="3" t="s">
        <v>174</v>
      </c>
      <c r="C213" s="3" t="s">
        <v>378</v>
      </c>
      <c r="D213" s="3" t="s">
        <v>789</v>
      </c>
      <c r="E213" s="19" t="s">
        <v>955</v>
      </c>
      <c r="F213" s="79">
        <v>2137.38</v>
      </c>
      <c r="G213" s="80">
        <f t="shared" si="3"/>
        <v>1.1718942441749499E-3</v>
      </c>
    </row>
    <row r="214" spans="1:7" s="1" customFormat="1" ht="15" customHeight="1" x14ac:dyDescent="0.2">
      <c r="A214" s="132">
        <v>208</v>
      </c>
      <c r="B214" s="3" t="s">
        <v>174</v>
      </c>
      <c r="C214" s="3" t="s">
        <v>379</v>
      </c>
      <c r="D214" s="3" t="s">
        <v>790</v>
      </c>
      <c r="E214" s="19" t="s">
        <v>955</v>
      </c>
      <c r="F214" s="79">
        <v>337.9</v>
      </c>
      <c r="G214" s="80">
        <f t="shared" si="3"/>
        <v>1.8526563601545609E-4</v>
      </c>
    </row>
    <row r="215" spans="1:7" s="1" customFormat="1" ht="15" customHeight="1" x14ac:dyDescent="0.2">
      <c r="A215" s="132">
        <v>209</v>
      </c>
      <c r="B215" s="3" t="s">
        <v>168</v>
      </c>
      <c r="C215" s="3" t="s">
        <v>294</v>
      </c>
      <c r="D215" s="3" t="s">
        <v>735</v>
      </c>
      <c r="E215" s="19" t="s">
        <v>955</v>
      </c>
      <c r="F215" s="79">
        <v>212.28</v>
      </c>
      <c r="G215" s="80">
        <f t="shared" si="3"/>
        <v>1.1639002430707613E-4</v>
      </c>
    </row>
    <row r="216" spans="1:7" s="1" customFormat="1" ht="15" customHeight="1" x14ac:dyDescent="0.2">
      <c r="A216" s="132">
        <v>210</v>
      </c>
      <c r="B216" s="3" t="s">
        <v>981</v>
      </c>
      <c r="C216" s="3" t="s">
        <v>225</v>
      </c>
      <c r="D216" s="3" t="s">
        <v>690</v>
      </c>
      <c r="E216" s="19" t="s">
        <v>955</v>
      </c>
      <c r="F216" s="79">
        <v>2339.7399999999998</v>
      </c>
      <c r="G216" s="80">
        <f t="shared" si="3"/>
        <v>1.2828452773329484E-3</v>
      </c>
    </row>
    <row r="217" spans="1:7" s="1" customFormat="1" ht="15" customHeight="1" x14ac:dyDescent="0.2">
      <c r="A217" s="132">
        <v>211</v>
      </c>
      <c r="B217" s="3" t="s">
        <v>181</v>
      </c>
      <c r="C217" s="3" t="s">
        <v>610</v>
      </c>
      <c r="D217" s="3" t="s">
        <v>739</v>
      </c>
      <c r="E217" s="19" t="s">
        <v>955</v>
      </c>
      <c r="F217" s="79">
        <v>362.77</v>
      </c>
      <c r="G217" s="80">
        <f t="shared" si="3"/>
        <v>1.989014938660166E-4</v>
      </c>
    </row>
    <row r="218" spans="1:7" s="1" customFormat="1" ht="15" customHeight="1" x14ac:dyDescent="0.2">
      <c r="A218" s="132">
        <v>212</v>
      </c>
      <c r="B218" s="3" t="s">
        <v>174</v>
      </c>
      <c r="C218" s="3" t="s">
        <v>380</v>
      </c>
      <c r="D218" s="3" t="s">
        <v>673</v>
      </c>
      <c r="E218" s="19" t="s">
        <v>955</v>
      </c>
      <c r="F218" s="79">
        <v>1216.8399999999999</v>
      </c>
      <c r="G218" s="80">
        <f t="shared" si="3"/>
        <v>6.6717560381487895E-4</v>
      </c>
    </row>
    <row r="219" spans="1:7" s="1" customFormat="1" ht="15" customHeight="1" x14ac:dyDescent="0.2">
      <c r="A219" s="132">
        <v>213</v>
      </c>
      <c r="B219" s="3" t="s">
        <v>174</v>
      </c>
      <c r="C219" s="3" t="s">
        <v>381</v>
      </c>
      <c r="D219" s="3" t="s">
        <v>791</v>
      </c>
      <c r="E219" s="19" t="s">
        <v>955</v>
      </c>
      <c r="F219" s="79">
        <v>83.23</v>
      </c>
      <c r="G219" s="80">
        <f t="shared" si="3"/>
        <v>4.5633793683238863E-5</v>
      </c>
    </row>
    <row r="220" spans="1:7" s="1" customFormat="1" ht="15" customHeight="1" x14ac:dyDescent="0.2">
      <c r="A220" s="132">
        <v>214</v>
      </c>
      <c r="B220" s="3" t="s">
        <v>164</v>
      </c>
      <c r="C220" s="3" t="s">
        <v>254</v>
      </c>
      <c r="D220" s="3" t="s">
        <v>711</v>
      </c>
      <c r="E220" s="19" t="s">
        <v>955</v>
      </c>
      <c r="F220" s="79">
        <v>111.71</v>
      </c>
      <c r="G220" s="80">
        <f t="shared" si="3"/>
        <v>6.1248961820913286E-5</v>
      </c>
    </row>
    <row r="221" spans="1:7" s="1" customFormat="1" ht="15" customHeight="1" x14ac:dyDescent="0.2">
      <c r="A221" s="132">
        <v>215</v>
      </c>
      <c r="B221" s="40" t="s">
        <v>184</v>
      </c>
      <c r="C221" s="40" t="s">
        <v>268</v>
      </c>
      <c r="D221" s="40" t="s">
        <v>946</v>
      </c>
      <c r="E221" s="111" t="s">
        <v>956</v>
      </c>
      <c r="F221" s="81">
        <v>399.97</v>
      </c>
      <c r="G221" s="80">
        <f t="shared" si="3"/>
        <v>2.1929771067505767E-4</v>
      </c>
    </row>
    <row r="222" spans="1:7" s="1" customFormat="1" ht="15" customHeight="1" x14ac:dyDescent="0.2">
      <c r="A222" s="132">
        <v>216</v>
      </c>
      <c r="B222" s="3" t="s">
        <v>165</v>
      </c>
      <c r="C222" s="3" t="s">
        <v>268</v>
      </c>
      <c r="D222" s="3" t="s">
        <v>697</v>
      </c>
      <c r="E222" s="19" t="s">
        <v>955</v>
      </c>
      <c r="F222" s="79">
        <v>215.11</v>
      </c>
      <c r="G222" s="80">
        <f t="shared" si="3"/>
        <v>1.179416719836779E-4</v>
      </c>
    </row>
    <row r="223" spans="1:7" s="1" customFormat="1" ht="15" customHeight="1" x14ac:dyDescent="0.2">
      <c r="A223" s="132">
        <v>217</v>
      </c>
      <c r="B223" s="3" t="s">
        <v>174</v>
      </c>
      <c r="C223" s="3" t="s">
        <v>382</v>
      </c>
      <c r="D223" s="3" t="s">
        <v>792</v>
      </c>
      <c r="E223" s="19" t="s">
        <v>955</v>
      </c>
      <c r="F223" s="79">
        <v>480.09</v>
      </c>
      <c r="G223" s="80">
        <f t="shared" si="3"/>
        <v>2.6322633677022881E-4</v>
      </c>
    </row>
    <row r="224" spans="1:7" s="1" customFormat="1" ht="15" customHeight="1" x14ac:dyDescent="0.2">
      <c r="A224" s="132">
        <v>218</v>
      </c>
      <c r="B224" s="3" t="s">
        <v>174</v>
      </c>
      <c r="C224" s="3" t="s">
        <v>383</v>
      </c>
      <c r="D224" s="3" t="s">
        <v>793</v>
      </c>
      <c r="E224" s="19" t="s">
        <v>955</v>
      </c>
      <c r="F224" s="79">
        <v>3720</v>
      </c>
      <c r="G224" s="80">
        <f t="shared" si="3"/>
        <v>2.0396216809041041E-3</v>
      </c>
    </row>
    <row r="225" spans="1:7" s="1" customFormat="1" ht="15" customHeight="1" x14ac:dyDescent="0.2">
      <c r="A225" s="132">
        <v>219</v>
      </c>
      <c r="B225" s="3" t="s">
        <v>174</v>
      </c>
      <c r="C225" s="3" t="s">
        <v>384</v>
      </c>
      <c r="D225" s="3" t="s">
        <v>673</v>
      </c>
      <c r="E225" s="19" t="s">
        <v>956</v>
      </c>
      <c r="F225" s="79">
        <v>6149.32</v>
      </c>
      <c r="G225" s="80">
        <f t="shared" si="3"/>
        <v>3.3715823641981783E-3</v>
      </c>
    </row>
    <row r="226" spans="1:7" s="1" customFormat="1" ht="15" customHeight="1" x14ac:dyDescent="0.2">
      <c r="A226" s="132">
        <v>220</v>
      </c>
      <c r="B226" s="3" t="s">
        <v>179</v>
      </c>
      <c r="C226" s="3" t="s">
        <v>516</v>
      </c>
      <c r="D226" s="3" t="s">
        <v>883</v>
      </c>
      <c r="E226" s="19" t="s">
        <v>955</v>
      </c>
      <c r="F226" s="79">
        <v>109.05</v>
      </c>
      <c r="G226" s="80">
        <f t="shared" si="3"/>
        <v>5.9790522661987239E-5</v>
      </c>
    </row>
    <row r="227" spans="1:7" s="1" customFormat="1" ht="15" customHeight="1" x14ac:dyDescent="0.2">
      <c r="A227" s="132">
        <v>221</v>
      </c>
      <c r="B227" s="3" t="s">
        <v>169</v>
      </c>
      <c r="C227" s="3" t="s">
        <v>304</v>
      </c>
      <c r="D227" s="3" t="s">
        <v>740</v>
      </c>
      <c r="E227" s="19" t="s">
        <v>955</v>
      </c>
      <c r="F227" s="79">
        <v>339.12</v>
      </c>
      <c r="G227" s="80">
        <f t="shared" si="3"/>
        <v>1.8593454420112897E-4</v>
      </c>
    </row>
    <row r="228" spans="1:7" s="1" customFormat="1" ht="15" customHeight="1" x14ac:dyDescent="0.2">
      <c r="A228" s="132">
        <v>222</v>
      </c>
      <c r="B228" s="3" t="s">
        <v>180</v>
      </c>
      <c r="C228" s="3" t="s">
        <v>561</v>
      </c>
      <c r="D228" s="3" t="s">
        <v>906</v>
      </c>
      <c r="E228" s="19" t="s">
        <v>956</v>
      </c>
      <c r="F228" s="79">
        <v>10.14</v>
      </c>
      <c r="G228" s="80">
        <f t="shared" si="3"/>
        <v>5.5596139366579615E-6</v>
      </c>
    </row>
    <row r="229" spans="1:7" s="1" customFormat="1" ht="15" customHeight="1" x14ac:dyDescent="0.2">
      <c r="A229" s="132">
        <v>223</v>
      </c>
      <c r="B229" s="3" t="s">
        <v>159</v>
      </c>
      <c r="C229" s="3" t="s">
        <v>192</v>
      </c>
      <c r="D229" s="3" t="s">
        <v>662</v>
      </c>
      <c r="E229" s="19" t="s">
        <v>955</v>
      </c>
      <c r="F229" s="79">
        <v>358.93</v>
      </c>
      <c r="G229" s="80">
        <f t="shared" si="3"/>
        <v>1.967960779373414E-4</v>
      </c>
    </row>
    <row r="230" spans="1:7" s="1" customFormat="1" ht="15" customHeight="1" x14ac:dyDescent="0.2">
      <c r="A230" s="132">
        <v>224</v>
      </c>
      <c r="B230" s="3" t="s">
        <v>174</v>
      </c>
      <c r="C230" s="3" t="s">
        <v>385</v>
      </c>
      <c r="D230" s="3" t="s">
        <v>712</v>
      </c>
      <c r="E230" s="19" t="s">
        <v>955</v>
      </c>
      <c r="F230" s="79">
        <v>2146.75</v>
      </c>
      <c r="G230" s="80">
        <f t="shared" si="3"/>
        <v>1.1770316783550766E-3</v>
      </c>
    </row>
    <row r="231" spans="1:7" s="1" customFormat="1" ht="15" customHeight="1" x14ac:dyDescent="0.2">
      <c r="A231" s="132">
        <v>225</v>
      </c>
      <c r="B231" s="3" t="s">
        <v>163</v>
      </c>
      <c r="C231" s="3" t="s">
        <v>247</v>
      </c>
      <c r="D231" s="3" t="s">
        <v>703</v>
      </c>
      <c r="E231" s="19" t="s">
        <v>955</v>
      </c>
      <c r="F231" s="79">
        <v>167.86</v>
      </c>
      <c r="G231" s="80">
        <f t="shared" si="3"/>
        <v>9.2035186923807239E-5</v>
      </c>
    </row>
    <row r="232" spans="1:7" s="1" customFormat="1" ht="15" customHeight="1" x14ac:dyDescent="0.2">
      <c r="A232" s="132">
        <v>226</v>
      </c>
      <c r="B232" s="3" t="s">
        <v>180</v>
      </c>
      <c r="C232" s="3" t="s">
        <v>286</v>
      </c>
      <c r="D232" s="3" t="s">
        <v>907</v>
      </c>
      <c r="E232" s="19" t="s">
        <v>955</v>
      </c>
      <c r="F232" s="79">
        <v>3.1099999999999901</v>
      </c>
      <c r="G232" s="80">
        <f t="shared" si="3"/>
        <v>1.7051675880676728E-6</v>
      </c>
    </row>
    <row r="233" spans="1:7" s="1" customFormat="1" ht="15" customHeight="1" x14ac:dyDescent="0.2">
      <c r="A233" s="132">
        <v>227</v>
      </c>
      <c r="B233" s="3" t="s">
        <v>166</v>
      </c>
      <c r="C233" s="3" t="s">
        <v>286</v>
      </c>
      <c r="D233" s="3" t="s">
        <v>543</v>
      </c>
      <c r="E233" s="19" t="s">
        <v>955</v>
      </c>
      <c r="F233" s="79">
        <v>138.16</v>
      </c>
      <c r="G233" s="80">
        <f t="shared" si="3"/>
        <v>7.5751110600459943E-5</v>
      </c>
    </row>
    <row r="234" spans="1:7" s="1" customFormat="1" ht="15" customHeight="1" x14ac:dyDescent="0.2">
      <c r="A234" s="132">
        <v>228</v>
      </c>
      <c r="B234" s="3" t="s">
        <v>180</v>
      </c>
      <c r="C234" s="3" t="s">
        <v>562</v>
      </c>
      <c r="D234" s="3" t="s">
        <v>908</v>
      </c>
      <c r="E234" s="19" t="s">
        <v>955</v>
      </c>
      <c r="F234" s="79">
        <v>2750.58</v>
      </c>
      <c r="G234" s="80">
        <f t="shared" si="3"/>
        <v>1.5081028502852715E-3</v>
      </c>
    </row>
    <row r="235" spans="1:7" s="1" customFormat="1" ht="15" customHeight="1" x14ac:dyDescent="0.2">
      <c r="A235" s="132">
        <v>229</v>
      </c>
      <c r="B235" s="3" t="s">
        <v>174</v>
      </c>
      <c r="C235" s="3" t="s">
        <v>386</v>
      </c>
      <c r="D235" s="3" t="s">
        <v>707</v>
      </c>
      <c r="E235" s="19" t="s">
        <v>955</v>
      </c>
      <c r="F235" s="79">
        <v>644.52</v>
      </c>
      <c r="G235" s="80">
        <f t="shared" si="3"/>
        <v>3.5338090477857875E-4</v>
      </c>
    </row>
    <row r="236" spans="1:7" s="1" customFormat="1" ht="15" customHeight="1" x14ac:dyDescent="0.2">
      <c r="A236" s="132">
        <v>230</v>
      </c>
      <c r="B236" s="3" t="s">
        <v>180</v>
      </c>
      <c r="C236" s="3" t="s">
        <v>563</v>
      </c>
      <c r="D236" s="3" t="s">
        <v>800</v>
      </c>
      <c r="E236" s="19" t="s">
        <v>956</v>
      </c>
      <c r="F236" s="79">
        <v>455.54</v>
      </c>
      <c r="G236" s="80">
        <f t="shared" si="3"/>
        <v>2.4976593024705792E-4</v>
      </c>
    </row>
    <row r="237" spans="1:7" s="1" customFormat="1" ht="15" customHeight="1" x14ac:dyDescent="0.2">
      <c r="A237" s="132">
        <v>231</v>
      </c>
      <c r="B237" s="3" t="s">
        <v>174</v>
      </c>
      <c r="C237" s="3" t="s">
        <v>387</v>
      </c>
      <c r="D237" s="3" t="s">
        <v>657</v>
      </c>
      <c r="E237" s="19" t="s">
        <v>956</v>
      </c>
      <c r="F237" s="79">
        <v>3569.47</v>
      </c>
      <c r="G237" s="80">
        <f t="shared" si="3"/>
        <v>1.9570882799292396E-3</v>
      </c>
    </row>
    <row r="238" spans="1:7" s="1" customFormat="1" ht="15" customHeight="1" x14ac:dyDescent="0.2">
      <c r="A238" s="132">
        <v>232</v>
      </c>
      <c r="B238" s="3" t="s">
        <v>174</v>
      </c>
      <c r="C238" s="3" t="s">
        <v>388</v>
      </c>
      <c r="D238" s="3" t="s">
        <v>794</v>
      </c>
      <c r="E238" s="19" t="s">
        <v>955</v>
      </c>
      <c r="F238" s="79">
        <v>153.85</v>
      </c>
      <c r="G238" s="80">
        <f t="shared" si="3"/>
        <v>8.4353708496531283E-5</v>
      </c>
    </row>
    <row r="239" spans="1:7" s="1" customFormat="1" ht="15" customHeight="1" x14ac:dyDescent="0.2">
      <c r="A239" s="132">
        <v>233</v>
      </c>
      <c r="B239" s="3" t="s">
        <v>180</v>
      </c>
      <c r="C239" s="3" t="s">
        <v>564</v>
      </c>
      <c r="D239" s="3" t="s">
        <v>673</v>
      </c>
      <c r="E239" s="19" t="s">
        <v>955</v>
      </c>
      <c r="F239" s="79">
        <v>226.78</v>
      </c>
      <c r="G239" s="80">
        <f t="shared" si="3"/>
        <v>1.243401625794174E-4</v>
      </c>
    </row>
    <row r="240" spans="1:7" s="1" customFormat="1" ht="15" customHeight="1" x14ac:dyDescent="0.2">
      <c r="A240" s="132">
        <v>234</v>
      </c>
      <c r="B240" s="40" t="s">
        <v>184</v>
      </c>
      <c r="C240" s="40" t="s">
        <v>647</v>
      </c>
      <c r="D240" s="40" t="s">
        <v>862</v>
      </c>
      <c r="E240" s="111" t="s">
        <v>955</v>
      </c>
      <c r="F240" s="81">
        <v>84.82</v>
      </c>
      <c r="G240" s="80">
        <f t="shared" si="3"/>
        <v>4.6505567466205939E-5</v>
      </c>
    </row>
    <row r="241" spans="1:7" s="1" customFormat="1" ht="15" customHeight="1" x14ac:dyDescent="0.2">
      <c r="A241" s="132">
        <v>235</v>
      </c>
      <c r="B241" s="3" t="s">
        <v>179</v>
      </c>
      <c r="C241" s="3" t="s">
        <v>517</v>
      </c>
      <c r="D241" s="3" t="s">
        <v>884</v>
      </c>
      <c r="E241" s="19" t="s">
        <v>955</v>
      </c>
      <c r="F241" s="79">
        <v>50.84</v>
      </c>
      <c r="G241" s="80">
        <f t="shared" si="3"/>
        <v>2.7874829639022756E-5</v>
      </c>
    </row>
    <row r="242" spans="1:7" s="1" customFormat="1" ht="15" customHeight="1" x14ac:dyDescent="0.2">
      <c r="A242" s="132">
        <v>236</v>
      </c>
      <c r="B242" s="3" t="s">
        <v>182</v>
      </c>
      <c r="C242" s="3" t="s">
        <v>616</v>
      </c>
      <c r="D242" s="3" t="s">
        <v>935</v>
      </c>
      <c r="E242" s="19" t="s">
        <v>955</v>
      </c>
      <c r="F242" s="79">
        <v>263.88</v>
      </c>
      <c r="G242" s="80">
        <f t="shared" si="3"/>
        <v>1.4468155084864918E-4</v>
      </c>
    </row>
    <row r="243" spans="1:7" s="1" customFormat="1" ht="15" customHeight="1" x14ac:dyDescent="0.2">
      <c r="A243" s="132">
        <v>237</v>
      </c>
      <c r="B243" s="3" t="s">
        <v>176</v>
      </c>
      <c r="C243" s="3" t="s">
        <v>474</v>
      </c>
      <c r="D243" s="3" t="s">
        <v>855</v>
      </c>
      <c r="E243" s="19" t="s">
        <v>955</v>
      </c>
      <c r="F243" s="79">
        <v>151.27000000000001</v>
      </c>
      <c r="G243" s="80">
        <f t="shared" si="3"/>
        <v>8.2939132169452642E-5</v>
      </c>
    </row>
    <row r="244" spans="1:7" s="1" customFormat="1" ht="15" customHeight="1" x14ac:dyDescent="0.2">
      <c r="A244" s="132">
        <v>238</v>
      </c>
      <c r="B244" s="3" t="s">
        <v>959</v>
      </c>
      <c r="C244" s="3" t="s">
        <v>201</v>
      </c>
      <c r="D244" s="3" t="s">
        <v>669</v>
      </c>
      <c r="E244" s="19" t="s">
        <v>955</v>
      </c>
      <c r="F244" s="79">
        <v>19538.14</v>
      </c>
      <c r="G244" s="80">
        <f t="shared" si="3"/>
        <v>1.0712476867887018E-2</v>
      </c>
    </row>
    <row r="245" spans="1:7" s="1" customFormat="1" ht="15" customHeight="1" x14ac:dyDescent="0.2">
      <c r="A245" s="132">
        <v>239</v>
      </c>
      <c r="B245" s="40" t="s">
        <v>184</v>
      </c>
      <c r="C245" s="40" t="s">
        <v>201</v>
      </c>
      <c r="D245" s="40" t="s">
        <v>669</v>
      </c>
      <c r="E245" s="111" t="s">
        <v>955</v>
      </c>
      <c r="F245" s="81">
        <v>34.18</v>
      </c>
      <c r="G245" s="80">
        <f t="shared" si="3"/>
        <v>1.8740394906801687E-5</v>
      </c>
    </row>
    <row r="246" spans="1:7" s="1" customFormat="1" ht="15" customHeight="1" x14ac:dyDescent="0.2">
      <c r="A246" s="132">
        <v>240</v>
      </c>
      <c r="B246" s="3" t="s">
        <v>180</v>
      </c>
      <c r="C246" s="3" t="s">
        <v>565</v>
      </c>
      <c r="D246" s="3" t="s">
        <v>790</v>
      </c>
      <c r="E246" s="19" t="s">
        <v>956</v>
      </c>
      <c r="F246" s="79">
        <v>371.35</v>
      </c>
      <c r="G246" s="80">
        <f t="shared" si="3"/>
        <v>2.0360578258165029E-4</v>
      </c>
    </row>
    <row r="247" spans="1:7" s="1" customFormat="1" ht="15" customHeight="1" x14ac:dyDescent="0.2">
      <c r="A247" s="132">
        <v>241</v>
      </c>
      <c r="B247" s="3" t="s">
        <v>178</v>
      </c>
      <c r="C247" s="3" t="s">
        <v>496</v>
      </c>
      <c r="D247" s="3" t="s">
        <v>710</v>
      </c>
      <c r="E247" s="19" t="s">
        <v>955</v>
      </c>
      <c r="F247" s="79">
        <v>1115.3699999999999</v>
      </c>
      <c r="G247" s="80">
        <f t="shared" si="3"/>
        <v>6.1154108447043288E-4</v>
      </c>
    </row>
    <row r="248" spans="1:7" s="1" customFormat="1" ht="15" customHeight="1" x14ac:dyDescent="0.2">
      <c r="A248" s="132">
        <v>242</v>
      </c>
      <c r="B248" s="3" t="s">
        <v>958</v>
      </c>
      <c r="C248" s="3" t="s">
        <v>186</v>
      </c>
      <c r="D248" s="3" t="s">
        <v>657</v>
      </c>
      <c r="E248" s="19" t="s">
        <v>955</v>
      </c>
      <c r="F248" s="79">
        <v>1271.51</v>
      </c>
      <c r="G248" s="80">
        <f t="shared" si="3"/>
        <v>6.97150366528596E-4</v>
      </c>
    </row>
    <row r="249" spans="1:7" s="1" customFormat="1" ht="15" customHeight="1" x14ac:dyDescent="0.2">
      <c r="A249" s="132">
        <v>243</v>
      </c>
      <c r="B249" s="3" t="s">
        <v>179</v>
      </c>
      <c r="C249" s="3" t="s">
        <v>518</v>
      </c>
      <c r="D249" s="3" t="s">
        <v>885</v>
      </c>
      <c r="E249" s="19" t="s">
        <v>955</v>
      </c>
      <c r="F249" s="79">
        <v>654.29999999999995</v>
      </c>
      <c r="G249" s="80">
        <f t="shared" si="3"/>
        <v>3.5874313597192341E-4</v>
      </c>
    </row>
    <row r="250" spans="1:7" s="1" customFormat="1" ht="15" customHeight="1" x14ac:dyDescent="0.2">
      <c r="A250" s="132">
        <v>244</v>
      </c>
      <c r="B250" s="3" t="s">
        <v>180</v>
      </c>
      <c r="C250" s="3" t="s">
        <v>566</v>
      </c>
      <c r="D250" s="3" t="s">
        <v>909</v>
      </c>
      <c r="E250" s="19" t="s">
        <v>955</v>
      </c>
      <c r="F250" s="79">
        <v>43.46</v>
      </c>
      <c r="G250" s="80">
        <f t="shared" si="3"/>
        <v>2.3828483401100096E-5</v>
      </c>
    </row>
    <row r="251" spans="1:7" s="1" customFormat="1" ht="15" customHeight="1" x14ac:dyDescent="0.2">
      <c r="A251" s="132">
        <v>245</v>
      </c>
      <c r="B251" s="3" t="s">
        <v>174</v>
      </c>
      <c r="C251" s="3" t="s">
        <v>389</v>
      </c>
      <c r="D251" s="3" t="s">
        <v>752</v>
      </c>
      <c r="E251" s="19" t="s">
        <v>955</v>
      </c>
      <c r="F251" s="79">
        <v>3868.69</v>
      </c>
      <c r="G251" s="80">
        <f t="shared" si="3"/>
        <v>2.1211462367464779E-3</v>
      </c>
    </row>
    <row r="252" spans="1:7" s="1" customFormat="1" ht="15" customHeight="1" x14ac:dyDescent="0.2">
      <c r="A252" s="132">
        <v>246</v>
      </c>
      <c r="B252" s="3" t="s">
        <v>180</v>
      </c>
      <c r="C252" s="3" t="s">
        <v>567</v>
      </c>
      <c r="D252" s="3" t="s">
        <v>910</v>
      </c>
      <c r="E252" s="19" t="s">
        <v>955</v>
      </c>
      <c r="F252" s="79">
        <v>779.19</v>
      </c>
      <c r="G252" s="80">
        <f t="shared" si="3"/>
        <v>4.2721849933969594E-4</v>
      </c>
    </row>
    <row r="253" spans="1:7" s="1" customFormat="1" ht="15" customHeight="1" x14ac:dyDescent="0.2">
      <c r="A253" s="132">
        <v>247</v>
      </c>
      <c r="B253" s="3" t="s">
        <v>180</v>
      </c>
      <c r="C253" s="3" t="s">
        <v>568</v>
      </c>
      <c r="D253" s="3" t="s">
        <v>196</v>
      </c>
      <c r="E253" s="19" t="s">
        <v>955</v>
      </c>
      <c r="F253" s="79">
        <v>36.799999999999997</v>
      </c>
      <c r="G253" s="80">
        <f t="shared" si="3"/>
        <v>2.0176902649804038E-5</v>
      </c>
    </row>
    <row r="254" spans="1:7" s="1" customFormat="1" ht="15" customHeight="1" x14ac:dyDescent="0.2">
      <c r="A254" s="132">
        <v>248</v>
      </c>
      <c r="B254" s="3" t="s">
        <v>180</v>
      </c>
      <c r="C254" s="3" t="s">
        <v>569</v>
      </c>
      <c r="D254" s="3" t="s">
        <v>911</v>
      </c>
      <c r="E254" s="19" t="s">
        <v>956</v>
      </c>
      <c r="F254" s="79">
        <v>626.99</v>
      </c>
      <c r="G254" s="80">
        <f t="shared" si="3"/>
        <v>3.4376946175001725E-4</v>
      </c>
    </row>
    <row r="255" spans="1:7" s="1" customFormat="1" ht="15" customHeight="1" x14ac:dyDescent="0.2">
      <c r="A255" s="132">
        <v>249</v>
      </c>
      <c r="B255" s="3" t="s">
        <v>180</v>
      </c>
      <c r="C255" s="3" t="s">
        <v>570</v>
      </c>
      <c r="D255" s="3" t="s">
        <v>261</v>
      </c>
      <c r="E255" s="19" t="s">
        <v>955</v>
      </c>
      <c r="F255" s="79">
        <v>5.3800000000000496</v>
      </c>
      <c r="G255" s="80">
        <f t="shared" si="3"/>
        <v>2.949775441737683E-6</v>
      </c>
    </row>
    <row r="256" spans="1:7" s="1" customFormat="1" ht="15" customHeight="1" x14ac:dyDescent="0.2">
      <c r="A256" s="132">
        <v>250</v>
      </c>
      <c r="B256" s="3" t="s">
        <v>981</v>
      </c>
      <c r="C256" s="3" t="s">
        <v>226</v>
      </c>
      <c r="D256" s="3" t="s">
        <v>657</v>
      </c>
      <c r="E256" s="19" t="s">
        <v>955</v>
      </c>
      <c r="F256" s="79">
        <v>2398.9299999999998</v>
      </c>
      <c r="G256" s="80">
        <f t="shared" si="3"/>
        <v>1.3152982900460435E-3</v>
      </c>
    </row>
    <row r="257" spans="1:7" s="1" customFormat="1" ht="15" customHeight="1" x14ac:dyDescent="0.2">
      <c r="A257" s="132">
        <v>251</v>
      </c>
      <c r="B257" s="3" t="s">
        <v>174</v>
      </c>
      <c r="C257" s="3" t="s">
        <v>390</v>
      </c>
      <c r="D257" s="3" t="s">
        <v>735</v>
      </c>
      <c r="E257" s="19" t="s">
        <v>956</v>
      </c>
      <c r="F257" s="79">
        <v>259.64</v>
      </c>
      <c r="G257" s="80">
        <f t="shared" si="3"/>
        <v>1.4235682076073697E-4</v>
      </c>
    </row>
    <row r="258" spans="1:7" s="1" customFormat="1" ht="15" customHeight="1" x14ac:dyDescent="0.2">
      <c r="A258" s="132">
        <v>252</v>
      </c>
      <c r="B258" s="40" t="s">
        <v>184</v>
      </c>
      <c r="C258" s="40" t="s">
        <v>648</v>
      </c>
      <c r="D258" s="40" t="s">
        <v>947</v>
      </c>
      <c r="E258" s="111" t="s">
        <v>955</v>
      </c>
      <c r="F258" s="81">
        <v>3023.45</v>
      </c>
      <c r="G258" s="80">
        <f t="shared" si="3"/>
        <v>1.6577134868627722E-3</v>
      </c>
    </row>
    <row r="259" spans="1:7" s="1" customFormat="1" ht="15" customHeight="1" x14ac:dyDescent="0.2">
      <c r="A259" s="132">
        <v>253</v>
      </c>
      <c r="B259" s="3" t="s">
        <v>178</v>
      </c>
      <c r="C259" s="3" t="s">
        <v>497</v>
      </c>
      <c r="D259" s="3" t="s">
        <v>871</v>
      </c>
      <c r="E259" s="19" t="s">
        <v>955</v>
      </c>
      <c r="F259" s="79">
        <v>1286.3</v>
      </c>
      <c r="G259" s="80">
        <f t="shared" si="3"/>
        <v>7.0525950756638407E-4</v>
      </c>
    </row>
    <row r="260" spans="1:7" s="1" customFormat="1" ht="15" customHeight="1" x14ac:dyDescent="0.2">
      <c r="A260" s="132">
        <v>254</v>
      </c>
      <c r="B260" s="3" t="s">
        <v>180</v>
      </c>
      <c r="C260" s="3" t="s">
        <v>571</v>
      </c>
      <c r="D260" s="3" t="s">
        <v>912</v>
      </c>
      <c r="E260" s="19" t="s">
        <v>955</v>
      </c>
      <c r="F260" s="79">
        <v>4.9599999999999902</v>
      </c>
      <c r="G260" s="80">
        <f t="shared" si="3"/>
        <v>2.7194955745388E-6</v>
      </c>
    </row>
    <row r="261" spans="1:7" s="1" customFormat="1" ht="15" customHeight="1" x14ac:dyDescent="0.2">
      <c r="A261" s="132">
        <v>255</v>
      </c>
      <c r="B261" s="3" t="s">
        <v>165</v>
      </c>
      <c r="C261" s="3" t="s">
        <v>269</v>
      </c>
      <c r="D261" s="3" t="s">
        <v>710</v>
      </c>
      <c r="E261" s="19" t="s">
        <v>955</v>
      </c>
      <c r="F261" s="79">
        <v>131.94</v>
      </c>
      <c r="G261" s="80">
        <f t="shared" si="3"/>
        <v>7.2340775424324592E-5</v>
      </c>
    </row>
    <row r="262" spans="1:7" s="1" customFormat="1" ht="15" customHeight="1" x14ac:dyDescent="0.2">
      <c r="A262" s="132">
        <v>256</v>
      </c>
      <c r="B262" s="3" t="s">
        <v>177</v>
      </c>
      <c r="C262" s="3" t="s">
        <v>483</v>
      </c>
      <c r="D262" s="3" t="s">
        <v>860</v>
      </c>
      <c r="E262" s="19" t="s">
        <v>955</v>
      </c>
      <c r="F262" s="79">
        <v>37.340000000000003</v>
      </c>
      <c r="G262" s="80">
        <f t="shared" si="3"/>
        <v>2.0472976764773993E-5</v>
      </c>
    </row>
    <row r="263" spans="1:7" s="1" customFormat="1" ht="15" customHeight="1" x14ac:dyDescent="0.2">
      <c r="A263" s="132">
        <v>257</v>
      </c>
      <c r="B263" s="3" t="s">
        <v>174</v>
      </c>
      <c r="C263" s="3" t="s">
        <v>391</v>
      </c>
      <c r="D263" s="3" t="s">
        <v>795</v>
      </c>
      <c r="E263" s="19" t="s">
        <v>955</v>
      </c>
      <c r="F263" s="79">
        <v>1349.17</v>
      </c>
      <c r="G263" s="80">
        <f t="shared" si="3"/>
        <v>7.3973021054445965E-4</v>
      </c>
    </row>
    <row r="264" spans="1:7" s="1" customFormat="1" ht="15" customHeight="1" x14ac:dyDescent="0.2">
      <c r="A264" s="132">
        <v>258</v>
      </c>
      <c r="B264" s="3" t="s">
        <v>163</v>
      </c>
      <c r="C264" s="3" t="s">
        <v>248</v>
      </c>
      <c r="D264" s="3" t="s">
        <v>704</v>
      </c>
      <c r="E264" s="19" t="s">
        <v>956</v>
      </c>
      <c r="F264" s="79">
        <v>712.77</v>
      </c>
      <c r="G264" s="80">
        <f t="shared" ref="G264:G327" si="4">SUM(F264/$F$542)</f>
        <v>3.9080138319839199E-4</v>
      </c>
    </row>
    <row r="265" spans="1:7" s="1" customFormat="1" ht="15" customHeight="1" x14ac:dyDescent="0.2">
      <c r="A265" s="132">
        <v>259</v>
      </c>
      <c r="B265" s="3" t="s">
        <v>159</v>
      </c>
      <c r="C265" s="3" t="s">
        <v>193</v>
      </c>
      <c r="D265" s="3" t="s">
        <v>663</v>
      </c>
      <c r="E265" s="19" t="s">
        <v>955</v>
      </c>
      <c r="F265" s="79">
        <v>391.86</v>
      </c>
      <c r="G265" s="80">
        <f t="shared" si="4"/>
        <v>2.1485111609652747E-4</v>
      </c>
    </row>
    <row r="266" spans="1:7" s="1" customFormat="1" ht="15" customHeight="1" x14ac:dyDescent="0.2">
      <c r="A266" s="132">
        <v>260</v>
      </c>
      <c r="B266" s="3" t="s">
        <v>975</v>
      </c>
      <c r="C266" s="3" t="s">
        <v>287</v>
      </c>
      <c r="D266" s="3" t="s">
        <v>730</v>
      </c>
      <c r="E266" s="19" t="s">
        <v>955</v>
      </c>
      <c r="F266" s="79">
        <v>11276.06</v>
      </c>
      <c r="G266" s="80">
        <f t="shared" si="4"/>
        <v>6.1824990460149273E-3</v>
      </c>
    </row>
    <row r="267" spans="1:7" s="1" customFormat="1" ht="15" customHeight="1" x14ac:dyDescent="0.2">
      <c r="A267" s="132">
        <v>261</v>
      </c>
      <c r="B267" s="3" t="s">
        <v>174</v>
      </c>
      <c r="C267" s="3" t="s">
        <v>392</v>
      </c>
      <c r="D267" s="3" t="s">
        <v>708</v>
      </c>
      <c r="E267" s="19" t="s">
        <v>956</v>
      </c>
      <c r="F267" s="79">
        <v>1686.59</v>
      </c>
      <c r="G267" s="80">
        <f t="shared" si="4"/>
        <v>9.2473266956883131E-4</v>
      </c>
    </row>
    <row r="268" spans="1:7" s="1" customFormat="1" ht="15" customHeight="1" x14ac:dyDescent="0.2">
      <c r="A268" s="132">
        <v>262</v>
      </c>
      <c r="B268" s="3" t="s">
        <v>959</v>
      </c>
      <c r="C268" s="3" t="s">
        <v>202</v>
      </c>
      <c r="D268" s="3" t="s">
        <v>670</v>
      </c>
      <c r="E268" s="19" t="s">
        <v>955</v>
      </c>
      <c r="F268" s="79">
        <v>366.6</v>
      </c>
      <c r="G268" s="80">
        <f t="shared" si="4"/>
        <v>2.0100142694071089E-4</v>
      </c>
    </row>
    <row r="269" spans="1:7" s="1" customFormat="1" ht="15" customHeight="1" x14ac:dyDescent="0.2">
      <c r="A269" s="132">
        <v>263</v>
      </c>
      <c r="B269" s="3" t="s">
        <v>183</v>
      </c>
      <c r="C269" s="3" t="s">
        <v>627</v>
      </c>
      <c r="D269" s="3" t="s">
        <v>811</v>
      </c>
      <c r="E269" s="19" t="s">
        <v>956</v>
      </c>
      <c r="F269" s="79">
        <v>1498.22</v>
      </c>
      <c r="G269" s="80">
        <f t="shared" si="4"/>
        <v>8.21452149130147E-4</v>
      </c>
    </row>
    <row r="270" spans="1:7" s="1" customFormat="1" ht="15" customHeight="1" x14ac:dyDescent="0.2">
      <c r="A270" s="132">
        <v>264</v>
      </c>
      <c r="B270" s="3" t="s">
        <v>174</v>
      </c>
      <c r="C270" s="3" t="s">
        <v>393</v>
      </c>
      <c r="D270" s="3" t="s">
        <v>796</v>
      </c>
      <c r="E270" s="19" t="s">
        <v>955</v>
      </c>
      <c r="F270" s="79">
        <v>1689.17</v>
      </c>
      <c r="G270" s="80">
        <f t="shared" si="4"/>
        <v>9.2614724589591007E-4</v>
      </c>
    </row>
    <row r="271" spans="1:7" s="1" customFormat="1" ht="15" customHeight="1" x14ac:dyDescent="0.2">
      <c r="A271" s="132">
        <v>265</v>
      </c>
      <c r="B271" s="3" t="s">
        <v>178</v>
      </c>
      <c r="C271" s="3" t="s">
        <v>498</v>
      </c>
      <c r="D271" s="3" t="s">
        <v>872</v>
      </c>
      <c r="E271" s="19" t="s">
        <v>955</v>
      </c>
      <c r="F271" s="79">
        <v>3649.1</v>
      </c>
      <c r="G271" s="80">
        <f t="shared" si="4"/>
        <v>2.0007482461793457E-3</v>
      </c>
    </row>
    <row r="272" spans="1:7" s="1" customFormat="1" ht="15" customHeight="1" x14ac:dyDescent="0.2">
      <c r="A272" s="132">
        <v>266</v>
      </c>
      <c r="B272" s="3" t="s">
        <v>180</v>
      </c>
      <c r="C272" s="3" t="s">
        <v>572</v>
      </c>
      <c r="D272" s="3" t="s">
        <v>913</v>
      </c>
      <c r="E272" s="19" t="s">
        <v>955</v>
      </c>
      <c r="F272" s="79">
        <v>75.239999999999995</v>
      </c>
      <c r="G272" s="80">
        <f t="shared" si="4"/>
        <v>4.1252993352479778E-5</v>
      </c>
    </row>
    <row r="273" spans="1:7" s="1" customFormat="1" ht="15" customHeight="1" x14ac:dyDescent="0.2">
      <c r="A273" s="132">
        <v>267</v>
      </c>
      <c r="B273" s="3" t="s">
        <v>180</v>
      </c>
      <c r="C273" s="3" t="s">
        <v>573</v>
      </c>
      <c r="D273" s="3" t="s">
        <v>903</v>
      </c>
      <c r="E273" s="19" t="s">
        <v>955</v>
      </c>
      <c r="F273" s="79">
        <v>8.7099999999999707</v>
      </c>
      <c r="G273" s="80">
        <f t="shared" si="4"/>
        <v>4.7755658173856681E-6</v>
      </c>
    </row>
    <row r="274" spans="1:7" s="1" customFormat="1" ht="15" customHeight="1" x14ac:dyDescent="0.2">
      <c r="A274" s="132">
        <v>268</v>
      </c>
      <c r="B274" s="40" t="s">
        <v>184</v>
      </c>
      <c r="C274" s="40" t="s">
        <v>574</v>
      </c>
      <c r="D274" s="40" t="s">
        <v>948</v>
      </c>
      <c r="E274" s="111" t="s">
        <v>955</v>
      </c>
      <c r="F274" s="81">
        <v>205.52</v>
      </c>
      <c r="G274" s="80">
        <f t="shared" si="4"/>
        <v>1.1268361501597083E-4</v>
      </c>
    </row>
    <row r="275" spans="1:7" s="1" customFormat="1" ht="15" customHeight="1" x14ac:dyDescent="0.2">
      <c r="A275" s="132">
        <v>269</v>
      </c>
      <c r="B275" s="3" t="s">
        <v>180</v>
      </c>
      <c r="C275" s="3" t="s">
        <v>574</v>
      </c>
      <c r="D275" s="3" t="s">
        <v>914</v>
      </c>
      <c r="E275" s="19" t="s">
        <v>955</v>
      </c>
      <c r="F275" s="79">
        <v>14932.39</v>
      </c>
      <c r="G275" s="80">
        <f t="shared" si="4"/>
        <v>8.1872113956224808E-3</v>
      </c>
    </row>
    <row r="276" spans="1:7" s="1" customFormat="1" ht="15" customHeight="1" x14ac:dyDescent="0.2">
      <c r="A276" s="132">
        <v>270</v>
      </c>
      <c r="B276" s="3" t="s">
        <v>161</v>
      </c>
      <c r="C276" s="3" t="s">
        <v>214</v>
      </c>
      <c r="D276" s="3" t="s">
        <v>681</v>
      </c>
      <c r="E276" s="19" t="s">
        <v>956</v>
      </c>
      <c r="F276" s="79">
        <v>4009.27</v>
      </c>
      <c r="G276" s="80">
        <f t="shared" si="4"/>
        <v>2.1982241980103216E-3</v>
      </c>
    </row>
    <row r="277" spans="1:7" s="1" customFormat="1" ht="15" customHeight="1" x14ac:dyDescent="0.2">
      <c r="A277" s="132">
        <v>271</v>
      </c>
      <c r="B277" s="40" t="s">
        <v>184</v>
      </c>
      <c r="C277" s="40" t="s">
        <v>649</v>
      </c>
      <c r="D277" s="40" t="s">
        <v>662</v>
      </c>
      <c r="E277" s="111" t="s">
        <v>955</v>
      </c>
      <c r="F277" s="81">
        <v>97.11</v>
      </c>
      <c r="G277" s="80">
        <f t="shared" si="4"/>
        <v>5.324399500876278E-5</v>
      </c>
    </row>
    <row r="278" spans="1:7" s="1" customFormat="1" ht="15" customHeight="1" x14ac:dyDescent="0.2">
      <c r="A278" s="132">
        <v>272</v>
      </c>
      <c r="B278" s="3" t="s">
        <v>180</v>
      </c>
      <c r="C278" s="3" t="s">
        <v>575</v>
      </c>
      <c r="D278" s="3" t="s">
        <v>915</v>
      </c>
      <c r="E278" s="19" t="s">
        <v>956</v>
      </c>
      <c r="F278" s="79">
        <v>8.0299999999999603</v>
      </c>
      <c r="G278" s="80">
        <f t="shared" si="4"/>
        <v>4.4027317466827619E-6</v>
      </c>
    </row>
    <row r="279" spans="1:7" s="1" customFormat="1" ht="15" customHeight="1" x14ac:dyDescent="0.2">
      <c r="A279" s="132">
        <v>273</v>
      </c>
      <c r="B279" s="3" t="s">
        <v>180</v>
      </c>
      <c r="C279" s="3" t="s">
        <v>576</v>
      </c>
      <c r="D279" s="3" t="s">
        <v>916</v>
      </c>
      <c r="E279" s="19" t="s">
        <v>955</v>
      </c>
      <c r="F279" s="79">
        <v>31.59</v>
      </c>
      <c r="G279" s="80">
        <f t="shared" si="4"/>
        <v>1.7320335725742108E-5</v>
      </c>
    </row>
    <row r="280" spans="1:7" s="1" customFormat="1" ht="15" customHeight="1" x14ac:dyDescent="0.2">
      <c r="A280" s="132">
        <v>274</v>
      </c>
      <c r="B280" s="3" t="s">
        <v>174</v>
      </c>
      <c r="C280" s="3" t="s">
        <v>394</v>
      </c>
      <c r="D280" s="3" t="s">
        <v>797</v>
      </c>
      <c r="E280" s="19" t="s">
        <v>956</v>
      </c>
      <c r="F280" s="79">
        <v>5114.9399999999996</v>
      </c>
      <c r="G280" s="80">
        <f t="shared" si="4"/>
        <v>2.8044469141192572E-3</v>
      </c>
    </row>
    <row r="281" spans="1:7" s="1" customFormat="1" ht="15" customHeight="1" x14ac:dyDescent="0.2">
      <c r="A281" s="132">
        <v>275</v>
      </c>
      <c r="B281" s="3" t="s">
        <v>174</v>
      </c>
      <c r="C281" s="3" t="s">
        <v>395</v>
      </c>
      <c r="D281" s="3" t="s">
        <v>771</v>
      </c>
      <c r="E281" s="19" t="s">
        <v>955</v>
      </c>
      <c r="F281" s="79">
        <v>4227.8999999999996</v>
      </c>
      <c r="G281" s="80">
        <f t="shared" si="4"/>
        <v>2.3180958345952849E-3</v>
      </c>
    </row>
    <row r="282" spans="1:7" s="1" customFormat="1" ht="15" customHeight="1" x14ac:dyDescent="0.2">
      <c r="A282" s="132">
        <v>276</v>
      </c>
      <c r="B282" s="3" t="s">
        <v>174</v>
      </c>
      <c r="C282" s="3" t="s">
        <v>396</v>
      </c>
      <c r="D282" s="3" t="s">
        <v>764</v>
      </c>
      <c r="E282" s="19" t="s">
        <v>955</v>
      </c>
      <c r="F282" s="79">
        <v>827.49999999999898</v>
      </c>
      <c r="G282" s="80">
        <f t="shared" si="4"/>
        <v>4.5370616692154409E-4</v>
      </c>
    </row>
    <row r="283" spans="1:7" s="1" customFormat="1" ht="15" customHeight="1" x14ac:dyDescent="0.2">
      <c r="A283" s="132">
        <v>277</v>
      </c>
      <c r="B283" s="3" t="s">
        <v>174</v>
      </c>
      <c r="C283" s="3" t="s">
        <v>397</v>
      </c>
      <c r="D283" s="3" t="s">
        <v>798</v>
      </c>
      <c r="E283" s="19" t="s">
        <v>955</v>
      </c>
      <c r="F283" s="79">
        <v>10706.84</v>
      </c>
      <c r="G283" s="80">
        <f t="shared" si="4"/>
        <v>5.8704040317127141E-3</v>
      </c>
    </row>
    <row r="284" spans="1:7" s="1" customFormat="1" ht="15" customHeight="1" x14ac:dyDescent="0.2">
      <c r="A284" s="132">
        <v>278</v>
      </c>
      <c r="B284" s="3" t="s">
        <v>180</v>
      </c>
      <c r="C284" s="3" t="s">
        <v>577</v>
      </c>
      <c r="D284" s="3" t="s">
        <v>692</v>
      </c>
      <c r="E284" s="19" t="s">
        <v>955</v>
      </c>
      <c r="F284" s="79">
        <v>554.59</v>
      </c>
      <c r="G284" s="80">
        <f t="shared" si="4"/>
        <v>3.0407359892812018E-4</v>
      </c>
    </row>
    <row r="285" spans="1:7" s="1" customFormat="1" ht="15" customHeight="1" x14ac:dyDescent="0.2">
      <c r="A285" s="132">
        <v>279</v>
      </c>
      <c r="B285" s="3" t="s">
        <v>168</v>
      </c>
      <c r="C285" s="3" t="s">
        <v>295</v>
      </c>
      <c r="D285" s="3" t="s">
        <v>672</v>
      </c>
      <c r="E285" s="19" t="s">
        <v>955</v>
      </c>
      <c r="F285" s="79">
        <v>599.04999999999995</v>
      </c>
      <c r="G285" s="80">
        <f t="shared" si="4"/>
        <v>3.2845036772731273E-4</v>
      </c>
    </row>
    <row r="286" spans="1:7" s="1" customFormat="1" ht="15" customHeight="1" x14ac:dyDescent="0.2">
      <c r="A286" s="132">
        <v>280</v>
      </c>
      <c r="B286" s="3" t="s">
        <v>183</v>
      </c>
      <c r="C286" s="3" t="s">
        <v>628</v>
      </c>
      <c r="D286" s="3" t="s">
        <v>862</v>
      </c>
      <c r="E286" s="19" t="s">
        <v>955</v>
      </c>
      <c r="F286" s="79">
        <v>489.75</v>
      </c>
      <c r="G286" s="80">
        <f t="shared" si="4"/>
        <v>2.6852277371580241E-4</v>
      </c>
    </row>
    <row r="287" spans="1:7" s="1" customFormat="1" ht="15" customHeight="1" x14ac:dyDescent="0.2">
      <c r="A287" s="132">
        <v>281</v>
      </c>
      <c r="B287" s="3" t="s">
        <v>174</v>
      </c>
      <c r="C287" s="3" t="s">
        <v>398</v>
      </c>
      <c r="D287" s="3" t="s">
        <v>543</v>
      </c>
      <c r="E287" s="19" t="s">
        <v>955</v>
      </c>
      <c r="F287" s="79">
        <v>219.7</v>
      </c>
      <c r="G287" s="80">
        <f t="shared" si="4"/>
        <v>1.2045830196092247E-4</v>
      </c>
    </row>
    <row r="288" spans="1:7" s="1" customFormat="1" ht="15" customHeight="1" x14ac:dyDescent="0.2">
      <c r="A288" s="132">
        <v>282</v>
      </c>
      <c r="B288" s="3" t="s">
        <v>178</v>
      </c>
      <c r="C288" s="3" t="s">
        <v>499</v>
      </c>
      <c r="D288" s="3" t="s">
        <v>873</v>
      </c>
      <c r="E288" s="19" t="s">
        <v>955</v>
      </c>
      <c r="F288" s="79">
        <v>1063.3800000000001</v>
      </c>
      <c r="G288" s="80">
        <f t="shared" si="4"/>
        <v>5.8303572662360382E-4</v>
      </c>
    </row>
    <row r="289" spans="1:7" s="1" customFormat="1" ht="15" customHeight="1" x14ac:dyDescent="0.2">
      <c r="A289" s="132">
        <v>283</v>
      </c>
      <c r="B289" s="3" t="s">
        <v>174</v>
      </c>
      <c r="C289" s="3" t="s">
        <v>399</v>
      </c>
      <c r="D289" s="3" t="s">
        <v>729</v>
      </c>
      <c r="E289" s="19" t="s">
        <v>955</v>
      </c>
      <c r="F289" s="79">
        <v>342.54</v>
      </c>
      <c r="G289" s="80">
        <f t="shared" si="4"/>
        <v>1.8780968026260532E-4</v>
      </c>
    </row>
    <row r="290" spans="1:7" s="1" customFormat="1" ht="15" customHeight="1" x14ac:dyDescent="0.2">
      <c r="A290" s="132">
        <v>284</v>
      </c>
      <c r="B290" s="3" t="s">
        <v>178</v>
      </c>
      <c r="C290" s="3" t="s">
        <v>399</v>
      </c>
      <c r="D290" s="3" t="s">
        <v>874</v>
      </c>
      <c r="E290" s="19" t="s">
        <v>955</v>
      </c>
      <c r="F290" s="79">
        <v>1981.84</v>
      </c>
      <c r="G290" s="80">
        <f t="shared" si="4"/>
        <v>1.0866139333556423E-3</v>
      </c>
    </row>
    <row r="291" spans="1:7" s="1" customFormat="1" ht="15" customHeight="1" x14ac:dyDescent="0.2">
      <c r="A291" s="132">
        <v>285</v>
      </c>
      <c r="B291" s="3" t="s">
        <v>174</v>
      </c>
      <c r="C291" s="3" t="s">
        <v>400</v>
      </c>
      <c r="D291" s="3" t="s">
        <v>799</v>
      </c>
      <c r="E291" s="19" t="s">
        <v>955</v>
      </c>
      <c r="F291" s="79">
        <v>79551.690000000104</v>
      </c>
      <c r="G291" s="80">
        <f t="shared" si="4"/>
        <v>4.3617030020581295E-2</v>
      </c>
    </row>
    <row r="292" spans="1:7" s="1" customFormat="1" ht="15" customHeight="1" x14ac:dyDescent="0.2">
      <c r="A292" s="132">
        <v>286</v>
      </c>
      <c r="B292" s="3" t="s">
        <v>174</v>
      </c>
      <c r="C292" s="3" t="s">
        <v>401</v>
      </c>
      <c r="D292" s="3" t="s">
        <v>311</v>
      </c>
      <c r="E292" s="19" t="s">
        <v>955</v>
      </c>
      <c r="F292" s="79">
        <v>17695.13</v>
      </c>
      <c r="G292" s="80">
        <f t="shared" si="4"/>
        <v>9.7019813963485583E-3</v>
      </c>
    </row>
    <row r="293" spans="1:7" s="1" customFormat="1" ht="15" customHeight="1" x14ac:dyDescent="0.2">
      <c r="A293" s="132">
        <v>287</v>
      </c>
      <c r="B293" s="3" t="s">
        <v>164</v>
      </c>
      <c r="C293" s="3" t="s">
        <v>255</v>
      </c>
      <c r="D293" s="3" t="s">
        <v>680</v>
      </c>
      <c r="E293" s="19" t="s">
        <v>955</v>
      </c>
      <c r="F293" s="79">
        <v>4583.8599999999997</v>
      </c>
      <c r="G293" s="80">
        <f t="shared" si="4"/>
        <v>2.5132635049002917E-3</v>
      </c>
    </row>
    <row r="294" spans="1:7" s="1" customFormat="1" ht="15" customHeight="1" x14ac:dyDescent="0.2">
      <c r="A294" s="132">
        <v>288</v>
      </c>
      <c r="B294" s="3" t="s">
        <v>174</v>
      </c>
      <c r="C294" s="3" t="s">
        <v>402</v>
      </c>
      <c r="D294" s="3" t="s">
        <v>800</v>
      </c>
      <c r="E294" s="19" t="s">
        <v>955</v>
      </c>
      <c r="F294" s="79">
        <v>228.79</v>
      </c>
      <c r="G294" s="80">
        <f t="shared" si="4"/>
        <v>1.2544221622958331E-4</v>
      </c>
    </row>
    <row r="295" spans="1:7" s="1" customFormat="1" ht="15" customHeight="1" x14ac:dyDescent="0.2">
      <c r="A295" s="132">
        <v>289</v>
      </c>
      <c r="B295" s="3" t="s">
        <v>178</v>
      </c>
      <c r="C295" s="3" t="s">
        <v>402</v>
      </c>
      <c r="D295" s="3" t="s">
        <v>712</v>
      </c>
      <c r="E295" s="19" t="s">
        <v>955</v>
      </c>
      <c r="F295" s="79">
        <v>3177.89</v>
      </c>
      <c r="G295" s="80">
        <f t="shared" si="4"/>
        <v>1.7423906837441782E-3</v>
      </c>
    </row>
    <row r="296" spans="1:7" s="1" customFormat="1" ht="15" customHeight="1" x14ac:dyDescent="0.2">
      <c r="A296" s="132">
        <v>290</v>
      </c>
      <c r="B296" s="3" t="s">
        <v>174</v>
      </c>
      <c r="C296" s="3" t="s">
        <v>403</v>
      </c>
      <c r="D296" s="3" t="s">
        <v>659</v>
      </c>
      <c r="E296" s="19" t="s">
        <v>955</v>
      </c>
      <c r="F296" s="79">
        <v>6607.51</v>
      </c>
      <c r="G296" s="80">
        <f t="shared" si="4"/>
        <v>3.6228012507501816E-3</v>
      </c>
    </row>
    <row r="297" spans="1:7" s="1" customFormat="1" ht="15" customHeight="1" x14ac:dyDescent="0.2">
      <c r="A297" s="132">
        <v>291</v>
      </c>
      <c r="B297" s="3" t="s">
        <v>174</v>
      </c>
      <c r="C297" s="3" t="s">
        <v>404</v>
      </c>
      <c r="D297" s="3" t="s">
        <v>311</v>
      </c>
      <c r="E297" s="19" t="s">
        <v>955</v>
      </c>
      <c r="F297" s="79">
        <v>4470.2299999999996</v>
      </c>
      <c r="G297" s="80">
        <f t="shared" si="4"/>
        <v>2.4509618351150407E-3</v>
      </c>
    </row>
    <row r="298" spans="1:7" s="1" customFormat="1" ht="15" customHeight="1" x14ac:dyDescent="0.2">
      <c r="A298" s="132">
        <v>292</v>
      </c>
      <c r="B298" s="3" t="s">
        <v>183</v>
      </c>
      <c r="C298" s="3" t="s">
        <v>629</v>
      </c>
      <c r="D298" s="3" t="s">
        <v>739</v>
      </c>
      <c r="E298" s="19" t="s">
        <v>955</v>
      </c>
      <c r="F298" s="79">
        <v>3683.06</v>
      </c>
      <c r="G298" s="80">
        <f t="shared" si="4"/>
        <v>2.0193680182985668E-3</v>
      </c>
    </row>
    <row r="299" spans="1:7" s="1" customFormat="1" ht="15" customHeight="1" x14ac:dyDescent="0.2">
      <c r="A299" s="132">
        <v>293</v>
      </c>
      <c r="B299" s="3" t="s">
        <v>159</v>
      </c>
      <c r="C299" s="3" t="s">
        <v>194</v>
      </c>
      <c r="D299" s="3" t="s">
        <v>664</v>
      </c>
      <c r="E299" s="19" t="s">
        <v>955</v>
      </c>
      <c r="F299" s="79">
        <v>261.24</v>
      </c>
      <c r="G299" s="80">
        <f t="shared" si="4"/>
        <v>1.4323407739768497E-4</v>
      </c>
    </row>
    <row r="300" spans="1:7" s="1" customFormat="1" ht="15" customHeight="1" x14ac:dyDescent="0.2">
      <c r="A300" s="132">
        <v>294</v>
      </c>
      <c r="B300" s="3" t="s">
        <v>179</v>
      </c>
      <c r="C300" s="3" t="s">
        <v>519</v>
      </c>
      <c r="D300" s="3" t="s">
        <v>684</v>
      </c>
      <c r="E300" s="19" t="s">
        <v>956</v>
      </c>
      <c r="F300" s="79">
        <v>508.85</v>
      </c>
      <c r="G300" s="80">
        <f t="shared" si="4"/>
        <v>2.789950248193692E-4</v>
      </c>
    </row>
    <row r="301" spans="1:7" s="1" customFormat="1" ht="15" customHeight="1" x14ac:dyDescent="0.2">
      <c r="A301" s="132">
        <v>295</v>
      </c>
      <c r="B301" s="3" t="s">
        <v>182</v>
      </c>
      <c r="C301" s="3" t="s">
        <v>617</v>
      </c>
      <c r="D301" s="3" t="s">
        <v>725</v>
      </c>
      <c r="E301" s="19" t="s">
        <v>955</v>
      </c>
      <c r="F301" s="79">
        <v>2120.13</v>
      </c>
      <c r="G301" s="80">
        <f t="shared" si="4"/>
        <v>1.1624363210578543E-3</v>
      </c>
    </row>
    <row r="302" spans="1:7" s="1" customFormat="1" ht="15" customHeight="1" x14ac:dyDescent="0.2">
      <c r="A302" s="132">
        <v>296</v>
      </c>
      <c r="B302" s="3" t="s">
        <v>958</v>
      </c>
      <c r="C302" s="3" t="s">
        <v>187</v>
      </c>
      <c r="D302" s="3" t="s">
        <v>658</v>
      </c>
      <c r="E302" s="19" t="s">
        <v>955</v>
      </c>
      <c r="F302" s="79">
        <v>97.11</v>
      </c>
      <c r="G302" s="80">
        <f t="shared" si="4"/>
        <v>5.324399500876278E-5</v>
      </c>
    </row>
    <row r="303" spans="1:7" s="1" customFormat="1" ht="15" customHeight="1" x14ac:dyDescent="0.2">
      <c r="A303" s="132">
        <v>297</v>
      </c>
      <c r="B303" s="40" t="s">
        <v>184</v>
      </c>
      <c r="C303" s="40" t="s">
        <v>650</v>
      </c>
      <c r="D303" s="40" t="s">
        <v>776</v>
      </c>
      <c r="E303" s="111" t="s">
        <v>955</v>
      </c>
      <c r="F303" s="81">
        <v>1280.45</v>
      </c>
      <c r="G303" s="80">
        <f t="shared" si="4"/>
        <v>7.0205203798754301E-4</v>
      </c>
    </row>
    <row r="304" spans="1:7" s="1" customFormat="1" ht="15" customHeight="1" x14ac:dyDescent="0.2">
      <c r="A304" s="132">
        <v>298</v>
      </c>
      <c r="B304" s="3" t="s">
        <v>178</v>
      </c>
      <c r="C304" s="3" t="s">
        <v>500</v>
      </c>
      <c r="D304" s="3" t="s">
        <v>875</v>
      </c>
      <c r="E304" s="19" t="s">
        <v>955</v>
      </c>
      <c r="F304" s="79">
        <v>2467.04</v>
      </c>
      <c r="G304" s="80">
        <f t="shared" si="4"/>
        <v>1.3526420085101238E-3</v>
      </c>
    </row>
    <row r="305" spans="1:7" s="1" customFormat="1" ht="15" customHeight="1" x14ac:dyDescent="0.2">
      <c r="A305" s="132">
        <v>299</v>
      </c>
      <c r="B305" s="3" t="s">
        <v>175</v>
      </c>
      <c r="C305" s="3" t="s">
        <v>471</v>
      </c>
      <c r="D305" s="3" t="s">
        <v>853</v>
      </c>
      <c r="E305" s="19" t="s">
        <v>955</v>
      </c>
      <c r="F305" s="79">
        <v>1585.67</v>
      </c>
      <c r="G305" s="80">
        <f t="shared" si="4"/>
        <v>8.693997071933362E-4</v>
      </c>
    </row>
    <row r="306" spans="1:7" s="1" customFormat="1" ht="15" customHeight="1" x14ac:dyDescent="0.2">
      <c r="A306" s="132">
        <v>300</v>
      </c>
      <c r="B306" s="3" t="s">
        <v>179</v>
      </c>
      <c r="C306" s="3" t="s">
        <v>520</v>
      </c>
      <c r="D306" s="3" t="s">
        <v>886</v>
      </c>
      <c r="E306" s="19" t="s">
        <v>956</v>
      </c>
      <c r="F306" s="79">
        <v>327.14999999999998</v>
      </c>
      <c r="G306" s="80">
        <f t="shared" si="4"/>
        <v>1.793715679859617E-4</v>
      </c>
    </row>
    <row r="307" spans="1:7" s="1" customFormat="1" ht="15" customHeight="1" x14ac:dyDescent="0.2">
      <c r="A307" s="132">
        <v>301</v>
      </c>
      <c r="B307" s="3" t="s">
        <v>174</v>
      </c>
      <c r="C307" s="3" t="s">
        <v>405</v>
      </c>
      <c r="D307" s="3" t="s">
        <v>801</v>
      </c>
      <c r="E307" s="19" t="s">
        <v>955</v>
      </c>
      <c r="F307" s="79">
        <v>2722.63</v>
      </c>
      <c r="G307" s="80">
        <f t="shared" si="4"/>
        <v>1.4927782734085863E-3</v>
      </c>
    </row>
    <row r="308" spans="1:7" s="1" customFormat="1" ht="15" customHeight="1" x14ac:dyDescent="0.2">
      <c r="A308" s="132">
        <v>302</v>
      </c>
      <c r="B308" s="3" t="s">
        <v>981</v>
      </c>
      <c r="C308" s="3" t="s">
        <v>227</v>
      </c>
      <c r="D308" s="3" t="s">
        <v>691</v>
      </c>
      <c r="E308" s="19" t="s">
        <v>956</v>
      </c>
      <c r="F308" s="79">
        <v>335.72</v>
      </c>
      <c r="G308" s="80">
        <f t="shared" si="4"/>
        <v>1.8407037384761448E-4</v>
      </c>
    </row>
    <row r="309" spans="1:7" s="1" customFormat="1" ht="15" customHeight="1" x14ac:dyDescent="0.2">
      <c r="A309" s="132">
        <v>303</v>
      </c>
      <c r="B309" s="3" t="s">
        <v>174</v>
      </c>
      <c r="C309" s="3" t="s">
        <v>406</v>
      </c>
      <c r="D309" s="3" t="s">
        <v>802</v>
      </c>
      <c r="E309" s="19" t="s">
        <v>955</v>
      </c>
      <c r="F309" s="79">
        <v>4078.47</v>
      </c>
      <c r="G309" s="80">
        <f t="shared" si="4"/>
        <v>2.2361655475583225E-3</v>
      </c>
    </row>
    <row r="310" spans="1:7" s="1" customFormat="1" ht="15" customHeight="1" x14ac:dyDescent="0.2">
      <c r="A310" s="132">
        <v>304</v>
      </c>
      <c r="B310" s="3" t="s">
        <v>174</v>
      </c>
      <c r="C310" s="3" t="s">
        <v>406</v>
      </c>
      <c r="D310" s="3" t="s">
        <v>803</v>
      </c>
      <c r="E310" s="19" t="s">
        <v>955</v>
      </c>
      <c r="F310" s="79">
        <v>3964.86</v>
      </c>
      <c r="G310" s="80">
        <f t="shared" si="4"/>
        <v>2.1738748434810338E-3</v>
      </c>
    </row>
    <row r="311" spans="1:7" s="1" customFormat="1" ht="15" customHeight="1" x14ac:dyDescent="0.2">
      <c r="A311" s="132">
        <v>305</v>
      </c>
      <c r="B311" s="3" t="s">
        <v>174</v>
      </c>
      <c r="C311" s="3" t="s">
        <v>407</v>
      </c>
      <c r="D311" s="3" t="s">
        <v>658</v>
      </c>
      <c r="E311" s="19" t="s">
        <v>956</v>
      </c>
      <c r="F311" s="79">
        <v>2093.7600000000002</v>
      </c>
      <c r="G311" s="80">
        <f t="shared" si="4"/>
        <v>1.147978035110155E-3</v>
      </c>
    </row>
    <row r="312" spans="1:7" s="1" customFormat="1" ht="15" customHeight="1" x14ac:dyDescent="0.2">
      <c r="A312" s="132">
        <v>306</v>
      </c>
      <c r="B312" s="3" t="s">
        <v>174</v>
      </c>
      <c r="C312" s="3" t="s">
        <v>408</v>
      </c>
      <c r="D312" s="3" t="s">
        <v>804</v>
      </c>
      <c r="E312" s="19" t="s">
        <v>955</v>
      </c>
      <c r="F312" s="79">
        <v>70328.460000000094</v>
      </c>
      <c r="G312" s="80">
        <f t="shared" si="4"/>
        <v>3.8560067688332589E-2</v>
      </c>
    </row>
    <row r="313" spans="1:7" s="1" customFormat="1" ht="15" customHeight="1" x14ac:dyDescent="0.2">
      <c r="A313" s="132">
        <v>307</v>
      </c>
      <c r="B313" s="3" t="s">
        <v>174</v>
      </c>
      <c r="C313" s="3" t="s">
        <v>409</v>
      </c>
      <c r="D313" s="3" t="s">
        <v>805</v>
      </c>
      <c r="E313" s="19" t="s">
        <v>955</v>
      </c>
      <c r="F313" s="79">
        <v>4020.26</v>
      </c>
      <c r="G313" s="80">
        <f t="shared" si="4"/>
        <v>2.2042498545353584E-3</v>
      </c>
    </row>
    <row r="314" spans="1:7" s="1" customFormat="1" ht="15" customHeight="1" x14ac:dyDescent="0.2">
      <c r="A314" s="132">
        <v>308</v>
      </c>
      <c r="B314" s="3" t="s">
        <v>174</v>
      </c>
      <c r="C314" s="3" t="s">
        <v>410</v>
      </c>
      <c r="D314" s="3" t="s">
        <v>806</v>
      </c>
      <c r="E314" s="19" t="s">
        <v>955</v>
      </c>
      <c r="F314" s="79">
        <v>97.11</v>
      </c>
      <c r="G314" s="80">
        <f t="shared" si="4"/>
        <v>5.324399500876278E-5</v>
      </c>
    </row>
    <row r="315" spans="1:7" s="1" customFormat="1" ht="15" customHeight="1" x14ac:dyDescent="0.2">
      <c r="A315" s="132">
        <v>309</v>
      </c>
      <c r="B315" s="3" t="s">
        <v>174</v>
      </c>
      <c r="C315" s="3" t="s">
        <v>411</v>
      </c>
      <c r="D315" s="3" t="s">
        <v>807</v>
      </c>
      <c r="E315" s="19" t="s">
        <v>955</v>
      </c>
      <c r="F315" s="79">
        <v>1738.32</v>
      </c>
      <c r="G315" s="80">
        <f t="shared" si="4"/>
        <v>9.5309547321215636E-4</v>
      </c>
    </row>
    <row r="316" spans="1:7" s="1" customFormat="1" ht="15" customHeight="1" x14ac:dyDescent="0.2">
      <c r="A316" s="132">
        <v>310</v>
      </c>
      <c r="B316" s="3" t="s">
        <v>174</v>
      </c>
      <c r="C316" s="3" t="s">
        <v>412</v>
      </c>
      <c r="D316" s="3" t="s">
        <v>808</v>
      </c>
      <c r="E316" s="19" t="s">
        <v>955</v>
      </c>
      <c r="F316" s="79">
        <v>9928.3799999999992</v>
      </c>
      <c r="G316" s="80">
        <f t="shared" si="4"/>
        <v>5.4435857807136256E-3</v>
      </c>
    </row>
    <row r="317" spans="1:7" s="1" customFormat="1" ht="15" customHeight="1" x14ac:dyDescent="0.2">
      <c r="A317" s="132">
        <v>311</v>
      </c>
      <c r="B317" s="3" t="s">
        <v>162</v>
      </c>
      <c r="C317" s="3" t="s">
        <v>240</v>
      </c>
      <c r="D317" s="3" t="s">
        <v>698</v>
      </c>
      <c r="E317" s="19" t="s">
        <v>956</v>
      </c>
      <c r="F317" s="79">
        <v>500.18</v>
      </c>
      <c r="G317" s="80">
        <f t="shared" si="4"/>
        <v>2.742413904179072E-4</v>
      </c>
    </row>
    <row r="318" spans="1:7" s="1" customFormat="1" ht="15" customHeight="1" x14ac:dyDescent="0.2">
      <c r="A318" s="132">
        <v>312</v>
      </c>
      <c r="B318" s="3" t="s">
        <v>180</v>
      </c>
      <c r="C318" s="3" t="s">
        <v>578</v>
      </c>
      <c r="D318" s="3" t="s">
        <v>984</v>
      </c>
      <c r="E318" s="19" t="s">
        <v>956</v>
      </c>
      <c r="F318" s="79">
        <v>9.1799999999999802</v>
      </c>
      <c r="G318" s="80">
        <f t="shared" si="4"/>
        <v>5.0332599544891488E-6</v>
      </c>
    </row>
    <row r="319" spans="1:7" s="1" customFormat="1" ht="15" customHeight="1" x14ac:dyDescent="0.2">
      <c r="A319" s="132">
        <v>313</v>
      </c>
      <c r="B319" s="40" t="s">
        <v>184</v>
      </c>
      <c r="C319" s="40" t="s">
        <v>651</v>
      </c>
      <c r="D319" s="40" t="s">
        <v>949</v>
      </c>
      <c r="E319" s="111" t="s">
        <v>955</v>
      </c>
      <c r="F319" s="81">
        <v>1249.1099999999999</v>
      </c>
      <c r="G319" s="80">
        <f t="shared" si="4"/>
        <v>6.8486877361132392E-4</v>
      </c>
    </row>
    <row r="320" spans="1:7" s="1" customFormat="1" ht="15" customHeight="1" x14ac:dyDescent="0.2">
      <c r="A320" s="132">
        <v>314</v>
      </c>
      <c r="B320" s="3" t="s">
        <v>981</v>
      </c>
      <c r="C320" s="3" t="s">
        <v>228</v>
      </c>
      <c r="D320" s="3" t="s">
        <v>662</v>
      </c>
      <c r="E320" s="19" t="s">
        <v>955</v>
      </c>
      <c r="F320" s="79">
        <v>1217.1199999999999</v>
      </c>
      <c r="G320" s="80">
        <f t="shared" si="4"/>
        <v>6.6732912372634485E-4</v>
      </c>
    </row>
    <row r="321" spans="1:7" s="1" customFormat="1" ht="15" customHeight="1" x14ac:dyDescent="0.2">
      <c r="A321" s="132">
        <v>315</v>
      </c>
      <c r="B321" s="3" t="s">
        <v>167</v>
      </c>
      <c r="C321" s="3" t="s">
        <v>289</v>
      </c>
      <c r="D321" s="3" t="s">
        <v>710</v>
      </c>
      <c r="E321" s="19" t="s">
        <v>956</v>
      </c>
      <c r="F321" s="79">
        <v>13149.4</v>
      </c>
      <c r="G321" s="80">
        <f t="shared" si="4"/>
        <v>7.2096240136775335E-3</v>
      </c>
    </row>
    <row r="322" spans="1:7" s="1" customFormat="1" ht="15" customHeight="1" x14ac:dyDescent="0.2">
      <c r="A322" s="132">
        <v>316</v>
      </c>
      <c r="B322" s="3" t="s">
        <v>174</v>
      </c>
      <c r="C322" s="3" t="s">
        <v>413</v>
      </c>
      <c r="D322" s="3" t="s">
        <v>658</v>
      </c>
      <c r="E322" s="19" t="s">
        <v>955</v>
      </c>
      <c r="F322" s="79">
        <v>28323.57</v>
      </c>
      <c r="G322" s="80">
        <f t="shared" si="4"/>
        <v>1.5529399852850821E-2</v>
      </c>
    </row>
    <row r="323" spans="1:7" s="1" customFormat="1" ht="15" customHeight="1" x14ac:dyDescent="0.2">
      <c r="A323" s="132">
        <v>317</v>
      </c>
      <c r="B323" s="3" t="s">
        <v>159</v>
      </c>
      <c r="C323" s="3" t="s">
        <v>195</v>
      </c>
      <c r="D323" s="3" t="s">
        <v>665</v>
      </c>
      <c r="E323" s="19" t="s">
        <v>955</v>
      </c>
      <c r="F323" s="79">
        <v>892.57</v>
      </c>
      <c r="G323" s="80">
        <f t="shared" si="4"/>
        <v>4.8938309777542374E-4</v>
      </c>
    </row>
    <row r="324" spans="1:7" s="1" customFormat="1" ht="15" customHeight="1" x14ac:dyDescent="0.2">
      <c r="A324" s="132">
        <v>318</v>
      </c>
      <c r="B324" s="3" t="s">
        <v>180</v>
      </c>
      <c r="C324" s="3" t="s">
        <v>579</v>
      </c>
      <c r="D324" s="3" t="s">
        <v>917</v>
      </c>
      <c r="E324" s="19" t="s">
        <v>956</v>
      </c>
      <c r="F324" s="79">
        <v>49.14</v>
      </c>
      <c r="G324" s="80">
        <f t="shared" si="4"/>
        <v>2.6942744462265503E-5</v>
      </c>
    </row>
    <row r="325" spans="1:7" s="1" customFormat="1" ht="15" customHeight="1" x14ac:dyDescent="0.2">
      <c r="A325" s="132">
        <v>319</v>
      </c>
      <c r="B325" s="3" t="s">
        <v>165</v>
      </c>
      <c r="C325" s="3" t="s">
        <v>270</v>
      </c>
      <c r="D325" s="3" t="s">
        <v>720</v>
      </c>
      <c r="E325" s="19" t="s">
        <v>956</v>
      </c>
      <c r="F325" s="79">
        <v>702.57</v>
      </c>
      <c r="G325" s="80">
        <f t="shared" si="4"/>
        <v>3.8520887213784849E-4</v>
      </c>
    </row>
    <row r="326" spans="1:7" s="1" customFormat="1" ht="15" customHeight="1" x14ac:dyDescent="0.2">
      <c r="A326" s="132">
        <v>320</v>
      </c>
      <c r="B326" s="3" t="s">
        <v>174</v>
      </c>
      <c r="C326" s="3" t="s">
        <v>964</v>
      </c>
      <c r="D326" s="3" t="s">
        <v>809</v>
      </c>
      <c r="E326" s="19" t="s">
        <v>955</v>
      </c>
      <c r="F326" s="79">
        <v>1756.8</v>
      </c>
      <c r="G326" s="80">
        <f t="shared" si="4"/>
        <v>9.6322778736890585E-4</v>
      </c>
    </row>
    <row r="327" spans="1:7" s="1" customFormat="1" ht="15" customHeight="1" x14ac:dyDescent="0.2">
      <c r="A327" s="132">
        <v>321</v>
      </c>
      <c r="B327" s="3" t="s">
        <v>180</v>
      </c>
      <c r="C327" s="3" t="s">
        <v>966</v>
      </c>
      <c r="D327" s="3" t="s">
        <v>918</v>
      </c>
      <c r="E327" s="19" t="s">
        <v>955</v>
      </c>
      <c r="F327" s="79">
        <v>1045.58</v>
      </c>
      <c r="G327" s="80">
        <f t="shared" si="4"/>
        <v>5.7327624653755725E-4</v>
      </c>
    </row>
    <row r="328" spans="1:7" s="1" customFormat="1" ht="15" customHeight="1" x14ac:dyDescent="0.2">
      <c r="A328" s="132">
        <v>322</v>
      </c>
      <c r="B328" s="3" t="s">
        <v>170</v>
      </c>
      <c r="C328" s="3" t="s">
        <v>963</v>
      </c>
      <c r="D328" s="3" t="s">
        <v>744</v>
      </c>
      <c r="E328" s="19" t="s">
        <v>955</v>
      </c>
      <c r="F328" s="79">
        <v>200.5</v>
      </c>
      <c r="G328" s="80">
        <f t="shared" ref="G328:G391" si="5">SUM(F328/$F$542)</f>
        <v>1.0993122231754647E-4</v>
      </c>
    </row>
    <row r="329" spans="1:7" s="1" customFormat="1" ht="15" customHeight="1" x14ac:dyDescent="0.2">
      <c r="A329" s="132">
        <v>323</v>
      </c>
      <c r="B329" s="3" t="s">
        <v>176</v>
      </c>
      <c r="C329" s="3" t="s">
        <v>965</v>
      </c>
      <c r="D329" s="3" t="s">
        <v>687</v>
      </c>
      <c r="E329" s="19" t="s">
        <v>955</v>
      </c>
      <c r="F329" s="79">
        <v>412.28</v>
      </c>
      <c r="G329" s="80">
        <f t="shared" si="5"/>
        <v>2.2604710392557631E-4</v>
      </c>
    </row>
    <row r="330" spans="1:7" s="1" customFormat="1" ht="15" customHeight="1" x14ac:dyDescent="0.2">
      <c r="A330" s="132">
        <v>324</v>
      </c>
      <c r="B330" s="3" t="s">
        <v>163</v>
      </c>
      <c r="C330" s="3" t="s">
        <v>962</v>
      </c>
      <c r="D330" s="3" t="s">
        <v>705</v>
      </c>
      <c r="E330" s="19" t="s">
        <v>955</v>
      </c>
      <c r="F330" s="79">
        <v>510.92</v>
      </c>
      <c r="G330" s="80">
        <f t="shared" si="5"/>
        <v>2.8012997559342067E-4</v>
      </c>
    </row>
    <row r="331" spans="1:7" s="1" customFormat="1" ht="15" customHeight="1" x14ac:dyDescent="0.2">
      <c r="A331" s="132">
        <v>325</v>
      </c>
      <c r="B331" s="3" t="s">
        <v>159</v>
      </c>
      <c r="C331" s="3" t="s">
        <v>961</v>
      </c>
      <c r="D331" s="3" t="s">
        <v>662</v>
      </c>
      <c r="E331" s="19" t="s">
        <v>955</v>
      </c>
      <c r="F331" s="79">
        <v>304.77999999999997</v>
      </c>
      <c r="G331" s="80">
        <f t="shared" si="5"/>
        <v>1.6710642363063245E-4</v>
      </c>
    </row>
    <row r="332" spans="1:7" s="1" customFormat="1" ht="15" customHeight="1" x14ac:dyDescent="0.2">
      <c r="A332" s="132">
        <v>326</v>
      </c>
      <c r="B332" s="3" t="s">
        <v>165</v>
      </c>
      <c r="C332" s="3" t="s">
        <v>271</v>
      </c>
      <c r="D332" s="3" t="s">
        <v>721</v>
      </c>
      <c r="E332" s="19" t="s">
        <v>955</v>
      </c>
      <c r="F332" s="79">
        <v>3.4400000000000301</v>
      </c>
      <c r="G332" s="80">
        <f t="shared" si="5"/>
        <v>1.8861017694382201E-6</v>
      </c>
    </row>
    <row r="333" spans="1:7" s="1" customFormat="1" ht="15" customHeight="1" x14ac:dyDescent="0.2">
      <c r="A333" s="132">
        <v>327</v>
      </c>
      <c r="B333" s="3" t="s">
        <v>164</v>
      </c>
      <c r="C333" s="3" t="s">
        <v>256</v>
      </c>
      <c r="D333" s="3" t="s">
        <v>667</v>
      </c>
      <c r="E333" s="19" t="s">
        <v>955</v>
      </c>
      <c r="F333" s="79">
        <v>184.48</v>
      </c>
      <c r="G333" s="80">
        <f t="shared" si="5"/>
        <v>1.0114769024010459E-4</v>
      </c>
    </row>
    <row r="334" spans="1:7" s="1" customFormat="1" ht="15" customHeight="1" x14ac:dyDescent="0.2">
      <c r="A334" s="132">
        <v>328</v>
      </c>
      <c r="B334" s="3" t="s">
        <v>174</v>
      </c>
      <c r="C334" s="3" t="s">
        <v>414</v>
      </c>
      <c r="D334" s="3" t="s">
        <v>810</v>
      </c>
      <c r="E334" s="19" t="s">
        <v>955</v>
      </c>
      <c r="F334" s="79">
        <v>1815.53</v>
      </c>
      <c r="G334" s="80">
        <f t="shared" si="5"/>
        <v>9.9542858879887838E-4</v>
      </c>
    </row>
    <row r="335" spans="1:7" s="1" customFormat="1" ht="15" customHeight="1" x14ac:dyDescent="0.2">
      <c r="A335" s="132">
        <v>329</v>
      </c>
      <c r="B335" s="3" t="s">
        <v>165</v>
      </c>
      <c r="C335" s="3" t="s">
        <v>272</v>
      </c>
      <c r="D335" s="3" t="s">
        <v>662</v>
      </c>
      <c r="E335" s="19" t="s">
        <v>955</v>
      </c>
      <c r="F335" s="79">
        <v>55.040000000000397</v>
      </c>
      <c r="G335" s="80">
        <f t="shared" si="5"/>
        <v>3.0177628311011474E-5</v>
      </c>
    </row>
    <row r="336" spans="1:7" s="1" customFormat="1" ht="15" customHeight="1" x14ac:dyDescent="0.2">
      <c r="A336" s="132">
        <v>330</v>
      </c>
      <c r="B336" s="3" t="s">
        <v>180</v>
      </c>
      <c r="C336" s="3" t="s">
        <v>580</v>
      </c>
      <c r="D336" s="3" t="s">
        <v>849</v>
      </c>
      <c r="E336" s="19" t="s">
        <v>956</v>
      </c>
      <c r="F336" s="79">
        <v>5.5100000000000202</v>
      </c>
      <c r="G336" s="80">
        <f t="shared" si="5"/>
        <v>3.0210525434896919E-6</v>
      </c>
    </row>
    <row r="337" spans="1:7" s="1" customFormat="1" ht="15" customHeight="1" x14ac:dyDescent="0.2">
      <c r="A337" s="132">
        <v>331</v>
      </c>
      <c r="B337" s="3" t="s">
        <v>165</v>
      </c>
      <c r="C337" s="3" t="s">
        <v>273</v>
      </c>
      <c r="D337" s="3" t="s">
        <v>722</v>
      </c>
      <c r="E337" s="19" t="s">
        <v>955</v>
      </c>
      <c r="F337" s="79">
        <v>36.92</v>
      </c>
      <c r="G337" s="80">
        <f t="shared" si="5"/>
        <v>2.024269689757514E-5</v>
      </c>
    </row>
    <row r="338" spans="1:7" s="1" customFormat="1" ht="15" customHeight="1" x14ac:dyDescent="0.2">
      <c r="A338" s="132">
        <v>332</v>
      </c>
      <c r="B338" s="3" t="s">
        <v>183</v>
      </c>
      <c r="C338" s="3" t="s">
        <v>630</v>
      </c>
      <c r="D338" s="3" t="s">
        <v>797</v>
      </c>
      <c r="E338" s="19" t="s">
        <v>955</v>
      </c>
      <c r="F338" s="79">
        <v>186.63</v>
      </c>
      <c r="G338" s="80">
        <f t="shared" si="5"/>
        <v>1.0232650384600348E-4</v>
      </c>
    </row>
    <row r="339" spans="1:7" s="1" customFormat="1" ht="15" customHeight="1" x14ac:dyDescent="0.2">
      <c r="A339" s="132">
        <v>333</v>
      </c>
      <c r="B339" s="3" t="s">
        <v>179</v>
      </c>
      <c r="C339" s="3" t="s">
        <v>521</v>
      </c>
      <c r="D339" s="3" t="s">
        <v>887</v>
      </c>
      <c r="E339" s="19" t="s">
        <v>955</v>
      </c>
      <c r="F339" s="79">
        <v>839.75</v>
      </c>
      <c r="G339" s="80">
        <f t="shared" si="5"/>
        <v>4.6042266304817777E-4</v>
      </c>
    </row>
    <row r="340" spans="1:7" s="1" customFormat="1" ht="15" customHeight="1" x14ac:dyDescent="0.2">
      <c r="A340" s="132">
        <v>334</v>
      </c>
      <c r="B340" s="3" t="s">
        <v>959</v>
      </c>
      <c r="C340" s="3" t="s">
        <v>203</v>
      </c>
      <c r="D340" s="3" t="s">
        <v>671</v>
      </c>
      <c r="E340" s="19" t="s">
        <v>956</v>
      </c>
      <c r="F340" s="79">
        <v>19853.14</v>
      </c>
      <c r="G340" s="80">
        <f t="shared" si="5"/>
        <v>1.0885186768286157E-2</v>
      </c>
    </row>
    <row r="341" spans="1:7" s="1" customFormat="1" ht="15" customHeight="1" x14ac:dyDescent="0.2">
      <c r="A341" s="132">
        <v>335</v>
      </c>
      <c r="B341" s="3" t="s">
        <v>183</v>
      </c>
      <c r="C341" s="3" t="s">
        <v>631</v>
      </c>
      <c r="D341" s="3" t="s">
        <v>710</v>
      </c>
      <c r="E341" s="19" t="s">
        <v>955</v>
      </c>
      <c r="F341" s="79">
        <v>3410.04</v>
      </c>
      <c r="G341" s="80">
        <f t="shared" si="5"/>
        <v>1.8696751389113524E-3</v>
      </c>
    </row>
    <row r="342" spans="1:7" s="1" customFormat="1" ht="15" customHeight="1" x14ac:dyDescent="0.2">
      <c r="A342" s="132">
        <v>336</v>
      </c>
      <c r="B342" s="3" t="s">
        <v>180</v>
      </c>
      <c r="C342" s="3" t="s">
        <v>581</v>
      </c>
      <c r="D342" s="3" t="s">
        <v>797</v>
      </c>
      <c r="E342" s="19" t="s">
        <v>956</v>
      </c>
      <c r="F342" s="79">
        <v>175.68</v>
      </c>
      <c r="G342" s="80">
        <f t="shared" si="5"/>
        <v>9.6322778736890595E-5</v>
      </c>
    </row>
    <row r="343" spans="1:7" s="1" customFormat="1" ht="15" customHeight="1" x14ac:dyDescent="0.2">
      <c r="A343" s="132">
        <v>337</v>
      </c>
      <c r="B343" s="3" t="s">
        <v>181</v>
      </c>
      <c r="C343" s="3" t="s">
        <v>581</v>
      </c>
      <c r="D343" s="3" t="s">
        <v>932</v>
      </c>
      <c r="E343" s="19" t="s">
        <v>955</v>
      </c>
      <c r="F343" s="79">
        <v>2888.11</v>
      </c>
      <c r="G343" s="80">
        <f t="shared" si="5"/>
        <v>1.5835085410849333E-3</v>
      </c>
    </row>
    <row r="344" spans="1:7" s="1" customFormat="1" ht="15" customHeight="1" x14ac:dyDescent="0.2">
      <c r="A344" s="132">
        <v>338</v>
      </c>
      <c r="B344" s="40" t="s">
        <v>184</v>
      </c>
      <c r="C344" s="40" t="s">
        <v>210</v>
      </c>
      <c r="D344" s="40" t="s">
        <v>708</v>
      </c>
      <c r="E344" s="111" t="s">
        <v>955</v>
      </c>
      <c r="F344" s="81">
        <v>379.87</v>
      </c>
      <c r="G344" s="80">
        <f t="shared" si="5"/>
        <v>2.0827717417339837E-4</v>
      </c>
    </row>
    <row r="345" spans="1:7" s="1" customFormat="1" ht="15" customHeight="1" x14ac:dyDescent="0.2">
      <c r="A345" s="132">
        <v>339</v>
      </c>
      <c r="B345" s="3" t="s">
        <v>160</v>
      </c>
      <c r="C345" s="3" t="s">
        <v>210</v>
      </c>
      <c r="D345" s="3" t="s">
        <v>677</v>
      </c>
      <c r="E345" s="19" t="s">
        <v>956</v>
      </c>
      <c r="F345" s="79">
        <v>501.45</v>
      </c>
      <c r="G345" s="80">
        <f t="shared" si="5"/>
        <v>2.7493771287348464E-4</v>
      </c>
    </row>
    <row r="346" spans="1:7" s="1" customFormat="1" ht="15" customHeight="1" x14ac:dyDescent="0.2">
      <c r="A346" s="132">
        <v>340</v>
      </c>
      <c r="B346" s="3" t="s">
        <v>171</v>
      </c>
      <c r="C346" s="3" t="s">
        <v>314</v>
      </c>
      <c r="D346" s="3" t="s">
        <v>732</v>
      </c>
      <c r="E346" s="19" t="s">
        <v>955</v>
      </c>
      <c r="F346" s="79">
        <v>4867.47</v>
      </c>
      <c r="G346" s="80">
        <f t="shared" si="5"/>
        <v>2.6687627266533064E-3</v>
      </c>
    </row>
    <row r="347" spans="1:7" s="1" customFormat="1" ht="15" customHeight="1" x14ac:dyDescent="0.2">
      <c r="A347" s="132">
        <v>341</v>
      </c>
      <c r="B347" s="3" t="s">
        <v>183</v>
      </c>
      <c r="C347" s="3" t="s">
        <v>632</v>
      </c>
      <c r="D347" s="3" t="s">
        <v>659</v>
      </c>
      <c r="E347" s="19" t="s">
        <v>956</v>
      </c>
      <c r="F347" s="79">
        <v>903.26999999999896</v>
      </c>
      <c r="G347" s="80">
        <f t="shared" si="5"/>
        <v>4.9524975153501284E-4</v>
      </c>
    </row>
    <row r="348" spans="1:7" s="1" customFormat="1" ht="15" customHeight="1" x14ac:dyDescent="0.2">
      <c r="A348" s="132">
        <v>342</v>
      </c>
      <c r="B348" s="40" t="s">
        <v>184</v>
      </c>
      <c r="C348" s="40" t="s">
        <v>652</v>
      </c>
      <c r="D348" s="40" t="s">
        <v>950</v>
      </c>
      <c r="E348" s="111" t="s">
        <v>955</v>
      </c>
      <c r="F348" s="81">
        <v>207.04</v>
      </c>
      <c r="G348" s="80">
        <f t="shared" si="5"/>
        <v>1.1351700882107141E-4</v>
      </c>
    </row>
    <row r="349" spans="1:7" s="1" customFormat="1" ht="15" customHeight="1" x14ac:dyDescent="0.2">
      <c r="A349" s="132">
        <v>343</v>
      </c>
      <c r="B349" s="3" t="s">
        <v>174</v>
      </c>
      <c r="C349" s="3" t="s">
        <v>415</v>
      </c>
      <c r="D349" s="3" t="s">
        <v>811</v>
      </c>
      <c r="E349" s="19" t="s">
        <v>955</v>
      </c>
      <c r="F349" s="79">
        <v>2197.3300000000099</v>
      </c>
      <c r="G349" s="80">
        <f t="shared" si="5"/>
        <v>1.2047639537906007E-3</v>
      </c>
    </row>
    <row r="350" spans="1:7" s="1" customFormat="1" ht="15" customHeight="1" x14ac:dyDescent="0.2">
      <c r="A350" s="132">
        <v>344</v>
      </c>
      <c r="B350" s="3" t="s">
        <v>174</v>
      </c>
      <c r="C350" s="3" t="s">
        <v>416</v>
      </c>
      <c r="D350" s="3" t="s">
        <v>812</v>
      </c>
      <c r="E350" s="19" t="s">
        <v>955</v>
      </c>
      <c r="F350" s="79">
        <v>5.4199999999999902</v>
      </c>
      <c r="G350" s="80">
        <f t="shared" si="5"/>
        <v>2.9717068576613503E-6</v>
      </c>
    </row>
    <row r="351" spans="1:7" s="1" customFormat="1" ht="15" customHeight="1" x14ac:dyDescent="0.2">
      <c r="A351" s="132">
        <v>345</v>
      </c>
      <c r="B351" s="3" t="s">
        <v>168</v>
      </c>
      <c r="C351" s="3" t="s">
        <v>296</v>
      </c>
      <c r="D351" s="3" t="s">
        <v>659</v>
      </c>
      <c r="E351" s="19" t="s">
        <v>955</v>
      </c>
      <c r="F351" s="79">
        <v>577.07000000000005</v>
      </c>
      <c r="G351" s="80">
        <f t="shared" si="5"/>
        <v>3.163990546772396E-4</v>
      </c>
    </row>
    <row r="352" spans="1:7" s="1" customFormat="1" ht="15" customHeight="1" x14ac:dyDescent="0.2">
      <c r="A352" s="132">
        <v>346</v>
      </c>
      <c r="B352" s="3" t="s">
        <v>180</v>
      </c>
      <c r="C352" s="3" t="s">
        <v>582</v>
      </c>
      <c r="D352" s="3" t="s">
        <v>196</v>
      </c>
      <c r="E352" s="19" t="s">
        <v>955</v>
      </c>
      <c r="F352" s="79">
        <v>4621.1000000000004</v>
      </c>
      <c r="G352" s="80">
        <f t="shared" si="5"/>
        <v>2.5336816531252569E-3</v>
      </c>
    </row>
    <row r="353" spans="1:7" s="1" customFormat="1" ht="15" customHeight="1" x14ac:dyDescent="0.2">
      <c r="A353" s="132">
        <v>347</v>
      </c>
      <c r="B353" s="3" t="s">
        <v>180</v>
      </c>
      <c r="C353" s="3" t="s">
        <v>583</v>
      </c>
      <c r="D353" s="3" t="s">
        <v>919</v>
      </c>
      <c r="E353" s="19" t="s">
        <v>955</v>
      </c>
      <c r="F353" s="79">
        <v>344.83</v>
      </c>
      <c r="G353" s="80">
        <f t="shared" si="5"/>
        <v>1.8906525382423713E-4</v>
      </c>
    </row>
    <row r="354" spans="1:7" s="1" customFormat="1" ht="15" customHeight="1" x14ac:dyDescent="0.2">
      <c r="A354" s="132">
        <v>348</v>
      </c>
      <c r="B354" s="3" t="s">
        <v>174</v>
      </c>
      <c r="C354" s="3" t="s">
        <v>307</v>
      </c>
      <c r="D354" s="3" t="s">
        <v>813</v>
      </c>
      <c r="E354" s="19" t="s">
        <v>955</v>
      </c>
      <c r="F354" s="79">
        <v>6347.5299999999797</v>
      </c>
      <c r="G354" s="80">
        <f t="shared" si="5"/>
        <v>3.4802580129540822E-3</v>
      </c>
    </row>
    <row r="355" spans="1:7" s="1" customFormat="1" ht="15" customHeight="1" x14ac:dyDescent="0.2">
      <c r="A355" s="132">
        <v>349</v>
      </c>
      <c r="B355" s="3" t="s">
        <v>177</v>
      </c>
      <c r="C355" s="3" t="s">
        <v>307</v>
      </c>
      <c r="D355" s="3" t="s">
        <v>861</v>
      </c>
      <c r="E355" s="19" t="s">
        <v>955</v>
      </c>
      <c r="F355" s="79">
        <v>116.14</v>
      </c>
      <c r="G355" s="80">
        <f t="shared" si="5"/>
        <v>6.3677866134463068E-5</v>
      </c>
    </row>
    <row r="356" spans="1:7" s="1" customFormat="1" ht="15" customHeight="1" x14ac:dyDescent="0.2">
      <c r="A356" s="132">
        <v>350</v>
      </c>
      <c r="B356" s="3" t="s">
        <v>170</v>
      </c>
      <c r="C356" s="3" t="s">
        <v>307</v>
      </c>
      <c r="D356" s="3" t="s">
        <v>745</v>
      </c>
      <c r="E356" s="19" t="s">
        <v>955</v>
      </c>
      <c r="F356" s="79">
        <v>75.349999999999895</v>
      </c>
      <c r="G356" s="80">
        <f t="shared" si="5"/>
        <v>4.1313304746269895E-5</v>
      </c>
    </row>
    <row r="357" spans="1:7" s="1" customFormat="1" ht="15" customHeight="1" x14ac:dyDescent="0.2">
      <c r="A357" s="132">
        <v>351</v>
      </c>
      <c r="B357" s="3" t="s">
        <v>179</v>
      </c>
      <c r="C357" s="3" t="s">
        <v>522</v>
      </c>
      <c r="D357" s="3" t="s">
        <v>658</v>
      </c>
      <c r="E357" s="19" t="s">
        <v>956</v>
      </c>
      <c r="F357" s="79">
        <v>399.8</v>
      </c>
      <c r="G357" s="80">
        <f t="shared" si="5"/>
        <v>2.1920450215738192E-4</v>
      </c>
    </row>
    <row r="358" spans="1:7" s="1" customFormat="1" ht="15" customHeight="1" x14ac:dyDescent="0.2">
      <c r="A358" s="132">
        <v>352</v>
      </c>
      <c r="B358" s="3" t="s">
        <v>174</v>
      </c>
      <c r="C358" s="3" t="s">
        <v>417</v>
      </c>
      <c r="D358" s="3" t="s">
        <v>814</v>
      </c>
      <c r="E358" s="19" t="s">
        <v>955</v>
      </c>
      <c r="F358" s="79">
        <v>7437.06</v>
      </c>
      <c r="G358" s="80">
        <f t="shared" si="5"/>
        <v>4.0776314027378162E-3</v>
      </c>
    </row>
    <row r="359" spans="1:7" s="1" customFormat="1" ht="15" customHeight="1" x14ac:dyDescent="0.2">
      <c r="A359" s="132">
        <v>353</v>
      </c>
      <c r="B359" s="3" t="s">
        <v>172</v>
      </c>
      <c r="C359" s="3" t="s">
        <v>319</v>
      </c>
      <c r="D359" s="3" t="s">
        <v>721</v>
      </c>
      <c r="E359" s="19" t="s">
        <v>955</v>
      </c>
      <c r="F359" s="79">
        <v>18669.11</v>
      </c>
      <c r="G359" s="80">
        <f t="shared" si="5"/>
        <v>1.0236000408382693E-2</v>
      </c>
    </row>
    <row r="360" spans="1:7" s="1" customFormat="1" ht="15" customHeight="1" x14ac:dyDescent="0.2">
      <c r="A360" s="132">
        <v>354</v>
      </c>
      <c r="B360" s="3" t="s">
        <v>174</v>
      </c>
      <c r="C360" s="3" t="s">
        <v>418</v>
      </c>
      <c r="D360" s="3" t="s">
        <v>687</v>
      </c>
      <c r="E360" s="19" t="s">
        <v>955</v>
      </c>
      <c r="F360" s="79">
        <v>11666.38</v>
      </c>
      <c r="G360" s="80">
        <f t="shared" si="5"/>
        <v>6.3965058025983916E-3</v>
      </c>
    </row>
    <row r="361" spans="1:7" s="1" customFormat="1" ht="15" customHeight="1" x14ac:dyDescent="0.2">
      <c r="A361" s="132">
        <v>355</v>
      </c>
      <c r="B361" s="3" t="s">
        <v>177</v>
      </c>
      <c r="C361" s="3" t="s">
        <v>484</v>
      </c>
      <c r="D361" s="3" t="s">
        <v>862</v>
      </c>
      <c r="E361" s="19" t="s">
        <v>955</v>
      </c>
      <c r="F361" s="79">
        <v>88.28</v>
      </c>
      <c r="G361" s="80">
        <f t="shared" si="5"/>
        <v>4.8402634943605995E-5</v>
      </c>
    </row>
    <row r="362" spans="1:7" s="1" customFormat="1" ht="15" customHeight="1" x14ac:dyDescent="0.2">
      <c r="A362" s="132">
        <v>356</v>
      </c>
      <c r="B362" s="3" t="s">
        <v>180</v>
      </c>
      <c r="C362" s="3" t="s">
        <v>584</v>
      </c>
      <c r="D362" s="3" t="s">
        <v>707</v>
      </c>
      <c r="E362" s="19" t="s">
        <v>955</v>
      </c>
      <c r="F362" s="79">
        <v>831.27</v>
      </c>
      <c r="G362" s="80">
        <f t="shared" si="5"/>
        <v>4.5577320287235333E-4</v>
      </c>
    </row>
    <row r="363" spans="1:7" s="1" customFormat="1" ht="15" customHeight="1" x14ac:dyDescent="0.2">
      <c r="A363" s="132">
        <v>357</v>
      </c>
      <c r="B363" s="3" t="s">
        <v>174</v>
      </c>
      <c r="C363" s="3" t="s">
        <v>419</v>
      </c>
      <c r="D363" s="3" t="s">
        <v>815</v>
      </c>
      <c r="E363" s="19" t="s">
        <v>955</v>
      </c>
      <c r="F363" s="79">
        <v>218.1</v>
      </c>
      <c r="G363" s="80">
        <f t="shared" si="5"/>
        <v>1.1958104532397448E-4</v>
      </c>
    </row>
    <row r="364" spans="1:7" s="1" customFormat="1" ht="15" customHeight="1" x14ac:dyDescent="0.2">
      <c r="A364" s="132">
        <v>358</v>
      </c>
      <c r="B364" s="3" t="s">
        <v>174</v>
      </c>
      <c r="C364" s="3" t="s">
        <v>420</v>
      </c>
      <c r="D364" s="3" t="s">
        <v>778</v>
      </c>
      <c r="E364" s="19" t="s">
        <v>955</v>
      </c>
      <c r="F364" s="79">
        <v>2606.3300000000099</v>
      </c>
      <c r="G364" s="80">
        <f t="shared" si="5"/>
        <v>1.4290126816104338E-3</v>
      </c>
    </row>
    <row r="365" spans="1:7" s="1" customFormat="1" ht="15" customHeight="1" x14ac:dyDescent="0.2">
      <c r="A365" s="132">
        <v>359</v>
      </c>
      <c r="B365" s="3" t="s">
        <v>180</v>
      </c>
      <c r="C365" s="3" t="s">
        <v>585</v>
      </c>
      <c r="D365" s="3" t="s">
        <v>920</v>
      </c>
      <c r="E365" s="19" t="s">
        <v>956</v>
      </c>
      <c r="F365" s="79">
        <v>1071.24</v>
      </c>
      <c r="G365" s="80">
        <f t="shared" si="5"/>
        <v>5.8734524985261079E-4</v>
      </c>
    </row>
    <row r="366" spans="1:7" s="1" customFormat="1" ht="15" customHeight="1" x14ac:dyDescent="0.2">
      <c r="A366" s="132">
        <v>360</v>
      </c>
      <c r="B366" s="3" t="s">
        <v>174</v>
      </c>
      <c r="C366" s="3" t="s">
        <v>421</v>
      </c>
      <c r="D366" s="3" t="s">
        <v>816</v>
      </c>
      <c r="E366" s="19" t="s">
        <v>955</v>
      </c>
      <c r="F366" s="79">
        <v>4250.8999999999996</v>
      </c>
      <c r="G366" s="80">
        <f t="shared" si="5"/>
        <v>2.3307063987514126E-3</v>
      </c>
    </row>
    <row r="367" spans="1:7" s="1" customFormat="1" ht="15" customHeight="1" x14ac:dyDescent="0.2">
      <c r="A367" s="132">
        <v>361</v>
      </c>
      <c r="B367" s="3" t="s">
        <v>165</v>
      </c>
      <c r="C367" s="3" t="s">
        <v>274</v>
      </c>
      <c r="D367" s="3" t="s">
        <v>658</v>
      </c>
      <c r="E367" s="19" t="s">
        <v>955</v>
      </c>
      <c r="F367" s="79">
        <v>29.81</v>
      </c>
      <c r="G367" s="80">
        <f t="shared" si="5"/>
        <v>1.6344387717137456E-5</v>
      </c>
    </row>
    <row r="368" spans="1:7" s="1" customFormat="1" ht="15" customHeight="1" x14ac:dyDescent="0.2">
      <c r="A368" s="132">
        <v>362</v>
      </c>
      <c r="B368" s="3" t="s">
        <v>174</v>
      </c>
      <c r="C368" s="3" t="s">
        <v>422</v>
      </c>
      <c r="D368" s="3" t="s">
        <v>817</v>
      </c>
      <c r="E368" s="19" t="s">
        <v>955</v>
      </c>
      <c r="F368" s="79">
        <v>719.73</v>
      </c>
      <c r="G368" s="80">
        <f t="shared" si="5"/>
        <v>3.9461744956911581E-4</v>
      </c>
    </row>
    <row r="369" spans="1:7" s="1" customFormat="1" ht="15" customHeight="1" x14ac:dyDescent="0.2">
      <c r="A369" s="132">
        <v>363</v>
      </c>
      <c r="B369" s="3" t="s">
        <v>180</v>
      </c>
      <c r="C369" s="3" t="s">
        <v>586</v>
      </c>
      <c r="D369" s="3" t="s">
        <v>245</v>
      </c>
      <c r="E369" s="19" t="s">
        <v>955</v>
      </c>
      <c r="F369" s="79">
        <v>57.69</v>
      </c>
      <c r="G369" s="80">
        <f t="shared" si="5"/>
        <v>3.1630584615956387E-5</v>
      </c>
    </row>
    <row r="370" spans="1:7" s="1" customFormat="1" ht="15" customHeight="1" x14ac:dyDescent="0.2">
      <c r="A370" s="132">
        <v>364</v>
      </c>
      <c r="B370" s="3" t="s">
        <v>174</v>
      </c>
      <c r="C370" s="3" t="s">
        <v>423</v>
      </c>
      <c r="D370" s="3" t="s">
        <v>818</v>
      </c>
      <c r="E370" s="19" t="s">
        <v>955</v>
      </c>
      <c r="F370" s="79">
        <v>1163.33</v>
      </c>
      <c r="G370" s="80">
        <f t="shared" si="5"/>
        <v>6.3783685216294917E-4</v>
      </c>
    </row>
    <row r="371" spans="1:7" s="1" customFormat="1" ht="15" customHeight="1" x14ac:dyDescent="0.2">
      <c r="A371" s="132">
        <v>365</v>
      </c>
      <c r="B371" s="3" t="s">
        <v>174</v>
      </c>
      <c r="C371" s="3" t="s">
        <v>424</v>
      </c>
      <c r="D371" s="3" t="s">
        <v>543</v>
      </c>
      <c r="E371" s="19" t="s">
        <v>955</v>
      </c>
      <c r="F371" s="79">
        <v>3033.86</v>
      </c>
      <c r="G371" s="80">
        <f t="shared" si="5"/>
        <v>1.6634211378569153E-3</v>
      </c>
    </row>
    <row r="372" spans="1:7" s="1" customFormat="1" ht="15" customHeight="1" x14ac:dyDescent="0.2">
      <c r="A372" s="132">
        <v>366</v>
      </c>
      <c r="B372" s="3" t="s">
        <v>178</v>
      </c>
      <c r="C372" s="3" t="s">
        <v>501</v>
      </c>
      <c r="D372" s="3" t="s">
        <v>876</v>
      </c>
      <c r="E372" s="19" t="s">
        <v>955</v>
      </c>
      <c r="F372" s="79">
        <v>1185.97</v>
      </c>
      <c r="G372" s="80">
        <f t="shared" si="5"/>
        <v>6.5025003357576348E-4</v>
      </c>
    </row>
    <row r="373" spans="1:7" s="1" customFormat="1" ht="15" customHeight="1" x14ac:dyDescent="0.2">
      <c r="A373" s="132">
        <v>367</v>
      </c>
      <c r="B373" s="3" t="s">
        <v>170</v>
      </c>
      <c r="C373" s="3" t="s">
        <v>308</v>
      </c>
      <c r="D373" s="3" t="s">
        <v>659</v>
      </c>
      <c r="E373" s="19" t="s">
        <v>955</v>
      </c>
      <c r="F373" s="79">
        <v>6.2199999999999704</v>
      </c>
      <c r="G373" s="80">
        <f t="shared" si="5"/>
        <v>3.4103351761353405E-6</v>
      </c>
    </row>
    <row r="374" spans="1:7" s="1" customFormat="1" ht="15" customHeight="1" x14ac:dyDescent="0.2">
      <c r="A374" s="132">
        <v>368</v>
      </c>
      <c r="B374" s="3" t="s">
        <v>165</v>
      </c>
      <c r="C374" s="3" t="s">
        <v>275</v>
      </c>
      <c r="D374" s="3" t="s">
        <v>661</v>
      </c>
      <c r="E374" s="19" t="s">
        <v>955</v>
      </c>
      <c r="F374" s="79">
        <v>733.88</v>
      </c>
      <c r="G374" s="80">
        <f t="shared" si="5"/>
        <v>4.0237568795212469E-4</v>
      </c>
    </row>
    <row r="375" spans="1:7" s="1" customFormat="1" ht="15" customHeight="1" x14ac:dyDescent="0.2">
      <c r="A375" s="132">
        <v>369</v>
      </c>
      <c r="B375" s="3" t="s">
        <v>174</v>
      </c>
      <c r="C375" s="3" t="s">
        <v>425</v>
      </c>
      <c r="D375" s="3" t="s">
        <v>819</v>
      </c>
      <c r="E375" s="19" t="s">
        <v>955</v>
      </c>
      <c r="F375" s="79">
        <v>5744.99999999999</v>
      </c>
      <c r="G375" s="80">
        <f t="shared" si="5"/>
        <v>3.1498996120414131E-3</v>
      </c>
    </row>
    <row r="376" spans="1:7" s="1" customFormat="1" ht="15" customHeight="1" x14ac:dyDescent="0.2">
      <c r="A376" s="132">
        <v>370</v>
      </c>
      <c r="B376" s="3" t="s">
        <v>179</v>
      </c>
      <c r="C376" s="3" t="s">
        <v>523</v>
      </c>
      <c r="D376" s="3" t="s">
        <v>888</v>
      </c>
      <c r="E376" s="19" t="s">
        <v>955</v>
      </c>
      <c r="F376" s="79">
        <v>320.91000000000003</v>
      </c>
      <c r="G376" s="80">
        <f t="shared" si="5"/>
        <v>1.7595026710186452E-4</v>
      </c>
    </row>
    <row r="377" spans="1:7" s="1" customFormat="1" ht="15" customHeight="1" x14ac:dyDescent="0.2">
      <c r="A377" s="132">
        <v>371</v>
      </c>
      <c r="B377" s="3" t="s">
        <v>182</v>
      </c>
      <c r="C377" s="3" t="s">
        <v>618</v>
      </c>
      <c r="D377" s="3" t="s">
        <v>752</v>
      </c>
      <c r="E377" s="19" t="s">
        <v>955</v>
      </c>
      <c r="F377" s="79">
        <v>273.01</v>
      </c>
      <c r="G377" s="80">
        <f t="shared" si="5"/>
        <v>1.496873965332337E-4</v>
      </c>
    </row>
    <row r="378" spans="1:7" s="1" customFormat="1" ht="15" customHeight="1" x14ac:dyDescent="0.2">
      <c r="A378" s="132">
        <v>372</v>
      </c>
      <c r="B378" s="3" t="s">
        <v>174</v>
      </c>
      <c r="C378" s="3" t="s">
        <v>426</v>
      </c>
      <c r="D378" s="3" t="s">
        <v>820</v>
      </c>
      <c r="E378" s="19" t="s">
        <v>955</v>
      </c>
      <c r="F378" s="79">
        <v>1534.07</v>
      </c>
      <c r="G378" s="80">
        <f t="shared" si="5"/>
        <v>8.411081806517631E-4</v>
      </c>
    </row>
    <row r="379" spans="1:7" s="1" customFormat="1" ht="15" customHeight="1" x14ac:dyDescent="0.2">
      <c r="A379" s="132">
        <v>373</v>
      </c>
      <c r="B379" s="3" t="s">
        <v>174</v>
      </c>
      <c r="C379" s="3" t="s">
        <v>427</v>
      </c>
      <c r="D379" s="3" t="s">
        <v>821</v>
      </c>
      <c r="E379" s="19" t="s">
        <v>955</v>
      </c>
      <c r="F379" s="79">
        <v>3382.3800000000201</v>
      </c>
      <c r="G379" s="80">
        <f t="shared" si="5"/>
        <v>1.8545095648001247E-3</v>
      </c>
    </row>
    <row r="380" spans="1:7" s="1" customFormat="1" ht="15" customHeight="1" x14ac:dyDescent="0.2">
      <c r="A380" s="132">
        <v>374</v>
      </c>
      <c r="B380" s="3" t="s">
        <v>180</v>
      </c>
      <c r="C380" s="3" t="s">
        <v>229</v>
      </c>
      <c r="D380" s="3" t="s">
        <v>718</v>
      </c>
      <c r="E380" s="19" t="s">
        <v>955</v>
      </c>
      <c r="F380" s="79">
        <v>1032.08</v>
      </c>
      <c r="G380" s="80">
        <f t="shared" si="5"/>
        <v>5.658743936633085E-4</v>
      </c>
    </row>
    <row r="381" spans="1:7" s="1" customFormat="1" ht="15" customHeight="1" x14ac:dyDescent="0.2">
      <c r="A381" s="132">
        <v>375</v>
      </c>
      <c r="B381" s="3" t="s">
        <v>981</v>
      </c>
      <c r="C381" s="3" t="s">
        <v>229</v>
      </c>
      <c r="D381" s="3" t="s">
        <v>273</v>
      </c>
      <c r="E381" s="19" t="s">
        <v>956</v>
      </c>
      <c r="F381" s="79">
        <v>2143.6</v>
      </c>
      <c r="G381" s="80">
        <f t="shared" si="5"/>
        <v>1.1753045793510852E-3</v>
      </c>
    </row>
    <row r="382" spans="1:7" s="1" customFormat="1" ht="15" customHeight="1" x14ac:dyDescent="0.2">
      <c r="A382" s="132">
        <v>376</v>
      </c>
      <c r="B382" s="40" t="s">
        <v>184</v>
      </c>
      <c r="C382" s="40" t="s">
        <v>229</v>
      </c>
      <c r="D382" s="40" t="s">
        <v>951</v>
      </c>
      <c r="E382" s="111" t="s">
        <v>955</v>
      </c>
      <c r="F382" s="81">
        <v>787.43</v>
      </c>
      <c r="G382" s="80">
        <f t="shared" si="5"/>
        <v>4.3173637101997809E-4</v>
      </c>
    </row>
    <row r="383" spans="1:7" s="1" customFormat="1" ht="15" customHeight="1" x14ac:dyDescent="0.2">
      <c r="A383" s="132">
        <v>377</v>
      </c>
      <c r="B383" s="3" t="s">
        <v>180</v>
      </c>
      <c r="C383" s="3" t="s">
        <v>229</v>
      </c>
      <c r="D383" s="3" t="s">
        <v>921</v>
      </c>
      <c r="E383" s="19" t="s">
        <v>955</v>
      </c>
      <c r="F383" s="79">
        <v>207.24</v>
      </c>
      <c r="G383" s="80">
        <f t="shared" si="5"/>
        <v>1.1362666590068992E-4</v>
      </c>
    </row>
    <row r="384" spans="1:7" s="1" customFormat="1" ht="15" customHeight="1" x14ac:dyDescent="0.2">
      <c r="A384" s="132">
        <v>378</v>
      </c>
      <c r="B384" s="3" t="s">
        <v>170</v>
      </c>
      <c r="C384" s="3" t="s">
        <v>309</v>
      </c>
      <c r="D384" s="3" t="s">
        <v>657</v>
      </c>
      <c r="E384" s="19" t="s">
        <v>955</v>
      </c>
      <c r="F384" s="79">
        <v>3.3199999999999901</v>
      </c>
      <c r="G384" s="80">
        <f t="shared" si="5"/>
        <v>1.820307521667098E-6</v>
      </c>
    </row>
    <row r="385" spans="1:7" s="1" customFormat="1" ht="15" customHeight="1" x14ac:dyDescent="0.2">
      <c r="A385" s="132">
        <v>379</v>
      </c>
      <c r="B385" s="40" t="s">
        <v>184</v>
      </c>
      <c r="C385" s="40" t="s">
        <v>653</v>
      </c>
      <c r="D385" s="40" t="s">
        <v>784</v>
      </c>
      <c r="E385" s="111" t="s">
        <v>955</v>
      </c>
      <c r="F385" s="81">
        <v>1271.3399999999999</v>
      </c>
      <c r="G385" s="80">
        <f t="shared" si="5"/>
        <v>6.9705715801092027E-4</v>
      </c>
    </row>
    <row r="386" spans="1:7" s="1" customFormat="1" ht="15" customHeight="1" x14ac:dyDescent="0.2">
      <c r="A386" s="132">
        <v>380</v>
      </c>
      <c r="B386" s="3" t="s">
        <v>174</v>
      </c>
      <c r="C386" s="3" t="s">
        <v>428</v>
      </c>
      <c r="D386" s="3" t="s">
        <v>822</v>
      </c>
      <c r="E386" s="19" t="s">
        <v>955</v>
      </c>
      <c r="F386" s="79">
        <v>639.11999999999898</v>
      </c>
      <c r="G386" s="80">
        <f t="shared" si="5"/>
        <v>3.5042016362887873E-4</v>
      </c>
    </row>
    <row r="387" spans="1:7" s="1" customFormat="1" ht="15" customHeight="1" x14ac:dyDescent="0.2">
      <c r="A387" s="132">
        <v>381</v>
      </c>
      <c r="B387" s="3" t="s">
        <v>164</v>
      </c>
      <c r="C387" s="3" t="s">
        <v>257</v>
      </c>
      <c r="D387" s="3" t="s">
        <v>710</v>
      </c>
      <c r="E387" s="19" t="s">
        <v>955</v>
      </c>
      <c r="F387" s="79">
        <v>177.52</v>
      </c>
      <c r="G387" s="80">
        <f t="shared" si="5"/>
        <v>9.7331623869380791E-5</v>
      </c>
    </row>
    <row r="388" spans="1:7" s="1" customFormat="1" ht="15" customHeight="1" x14ac:dyDescent="0.2">
      <c r="A388" s="132">
        <v>382</v>
      </c>
      <c r="B388" s="3" t="s">
        <v>180</v>
      </c>
      <c r="C388" s="3" t="s">
        <v>204</v>
      </c>
      <c r="D388" s="3" t="s">
        <v>543</v>
      </c>
      <c r="E388" s="19" t="s">
        <v>955</v>
      </c>
      <c r="F388" s="79">
        <v>109.46</v>
      </c>
      <c r="G388" s="80">
        <f t="shared" si="5"/>
        <v>6.0015319675205165E-5</v>
      </c>
    </row>
    <row r="389" spans="1:7" s="1" customFormat="1" ht="15" customHeight="1" x14ac:dyDescent="0.2">
      <c r="A389" s="132">
        <v>383</v>
      </c>
      <c r="B389" s="3" t="s">
        <v>959</v>
      </c>
      <c r="C389" s="3" t="s">
        <v>204</v>
      </c>
      <c r="D389" s="3" t="s">
        <v>672</v>
      </c>
      <c r="E389" s="19" t="s">
        <v>956</v>
      </c>
      <c r="F389" s="79">
        <v>15443.17</v>
      </c>
      <c r="G389" s="80">
        <f t="shared" si="5"/>
        <v>8.4672646112601696E-3</v>
      </c>
    </row>
    <row r="390" spans="1:7" s="1" customFormat="1" ht="15" customHeight="1" x14ac:dyDescent="0.2">
      <c r="A390" s="132">
        <v>384</v>
      </c>
      <c r="B390" s="3" t="s">
        <v>174</v>
      </c>
      <c r="C390" s="3" t="s">
        <v>429</v>
      </c>
      <c r="D390" s="3" t="s">
        <v>823</v>
      </c>
      <c r="E390" s="19" t="s">
        <v>955</v>
      </c>
      <c r="F390" s="79">
        <v>182.35</v>
      </c>
      <c r="G390" s="80">
        <f t="shared" si="5"/>
        <v>9.9979842342167561E-5</v>
      </c>
    </row>
    <row r="391" spans="1:7" s="1" customFormat="1" ht="15" customHeight="1" x14ac:dyDescent="0.2">
      <c r="A391" s="132">
        <v>385</v>
      </c>
      <c r="B391" s="3" t="s">
        <v>174</v>
      </c>
      <c r="C391" s="3" t="s">
        <v>430</v>
      </c>
      <c r="D391" s="3" t="s">
        <v>824</v>
      </c>
      <c r="E391" s="19" t="s">
        <v>955</v>
      </c>
      <c r="F391" s="79">
        <v>1689.55</v>
      </c>
      <c r="G391" s="80">
        <f t="shared" si="5"/>
        <v>9.2635559434718509E-4</v>
      </c>
    </row>
    <row r="392" spans="1:7" s="1" customFormat="1" ht="15" customHeight="1" x14ac:dyDescent="0.2">
      <c r="A392" s="132">
        <v>386</v>
      </c>
      <c r="B392" s="3" t="s">
        <v>183</v>
      </c>
      <c r="C392" s="3" t="s">
        <v>633</v>
      </c>
      <c r="D392" s="3" t="s">
        <v>939</v>
      </c>
      <c r="E392" s="19" t="s">
        <v>955</v>
      </c>
      <c r="F392" s="79">
        <v>161.71</v>
      </c>
      <c r="G392" s="80">
        <f t="shared" ref="G392:G455" si="6">SUM(F392/$F$542)</f>
        <v>8.8663231725538349E-5</v>
      </c>
    </row>
    <row r="393" spans="1:7" s="1" customFormat="1" ht="15" customHeight="1" x14ac:dyDescent="0.2">
      <c r="A393" s="132">
        <v>387</v>
      </c>
      <c r="B393" s="3" t="s">
        <v>168</v>
      </c>
      <c r="C393" s="3" t="s">
        <v>297</v>
      </c>
      <c r="D393" s="3" t="s">
        <v>736</v>
      </c>
      <c r="E393" s="19" t="s">
        <v>955</v>
      </c>
      <c r="F393" s="79">
        <v>249.32</v>
      </c>
      <c r="G393" s="80">
        <f t="shared" si="6"/>
        <v>1.3669851545242235E-4</v>
      </c>
    </row>
    <row r="394" spans="1:7" s="1" customFormat="1" ht="15" customHeight="1" x14ac:dyDescent="0.2">
      <c r="A394" s="132">
        <v>388</v>
      </c>
      <c r="B394" s="3" t="s">
        <v>174</v>
      </c>
      <c r="C394" s="3" t="s">
        <v>431</v>
      </c>
      <c r="D394" s="3" t="s">
        <v>739</v>
      </c>
      <c r="E394" s="19" t="s">
        <v>955</v>
      </c>
      <c r="F394" s="79">
        <v>46778.120000000097</v>
      </c>
      <c r="G394" s="80">
        <f t="shared" si="6"/>
        <v>2.5647760146218838E-2</v>
      </c>
    </row>
    <row r="395" spans="1:7" s="1" customFormat="1" ht="15" customHeight="1" x14ac:dyDescent="0.2">
      <c r="A395" s="132">
        <v>389</v>
      </c>
      <c r="B395" s="3" t="s">
        <v>174</v>
      </c>
      <c r="C395" s="3" t="s">
        <v>432</v>
      </c>
      <c r="D395" s="3" t="s">
        <v>825</v>
      </c>
      <c r="E395" s="19" t="s">
        <v>955</v>
      </c>
      <c r="F395" s="79">
        <v>90.22</v>
      </c>
      <c r="G395" s="80">
        <f t="shared" si="6"/>
        <v>4.9466308615905445E-5</v>
      </c>
    </row>
    <row r="396" spans="1:7" s="1" customFormat="1" ht="12.75" x14ac:dyDescent="0.2">
      <c r="A396" s="132">
        <v>390</v>
      </c>
      <c r="B396" s="3" t="s">
        <v>174</v>
      </c>
      <c r="C396" s="3" t="s">
        <v>432</v>
      </c>
      <c r="D396" s="3" t="s">
        <v>673</v>
      </c>
      <c r="E396" s="19" t="s">
        <v>955</v>
      </c>
      <c r="F396" s="79">
        <v>7889.17</v>
      </c>
      <c r="G396" s="80">
        <f t="shared" si="6"/>
        <v>4.325516714069417E-3</v>
      </c>
    </row>
    <row r="397" spans="1:7" s="1" customFormat="1" ht="15" customHeight="1" x14ac:dyDescent="0.2">
      <c r="A397" s="132">
        <v>391</v>
      </c>
      <c r="B397" s="3" t="s">
        <v>174</v>
      </c>
      <c r="C397" s="3" t="s">
        <v>433</v>
      </c>
      <c r="D397" s="3" t="s">
        <v>826</v>
      </c>
      <c r="E397" s="19" t="s">
        <v>955</v>
      </c>
      <c r="F397" s="79">
        <v>263.56</v>
      </c>
      <c r="G397" s="80">
        <f t="shared" si="6"/>
        <v>1.4450609952125959E-4</v>
      </c>
    </row>
    <row r="398" spans="1:7" s="1" customFormat="1" ht="15" customHeight="1" x14ac:dyDescent="0.2">
      <c r="A398" s="132">
        <v>392</v>
      </c>
      <c r="B398" s="3" t="s">
        <v>174</v>
      </c>
      <c r="C398" s="3" t="s">
        <v>434</v>
      </c>
      <c r="D398" s="3" t="s">
        <v>261</v>
      </c>
      <c r="E398" s="19" t="s">
        <v>955</v>
      </c>
      <c r="F398" s="79">
        <v>18786.919999999998</v>
      </c>
      <c r="G398" s="80">
        <f t="shared" si="6"/>
        <v>1.0300593911131969E-2</v>
      </c>
    </row>
    <row r="399" spans="1:7" s="1" customFormat="1" ht="15" customHeight="1" x14ac:dyDescent="0.2">
      <c r="A399" s="132">
        <v>393</v>
      </c>
      <c r="B399" s="3" t="s">
        <v>165</v>
      </c>
      <c r="C399" s="3" t="s">
        <v>276</v>
      </c>
      <c r="D399" s="3" t="s">
        <v>707</v>
      </c>
      <c r="E399" s="19" t="s">
        <v>955</v>
      </c>
      <c r="F399" s="79">
        <v>2.1099999999999901</v>
      </c>
      <c r="G399" s="80">
        <f t="shared" si="6"/>
        <v>1.1568821899751718E-6</v>
      </c>
    </row>
    <row r="400" spans="1:7" s="1" customFormat="1" ht="15" customHeight="1" x14ac:dyDescent="0.2">
      <c r="A400" s="132">
        <v>394</v>
      </c>
      <c r="B400" s="3" t="s">
        <v>166</v>
      </c>
      <c r="C400" s="3" t="s">
        <v>288</v>
      </c>
      <c r="D400" s="3" t="s">
        <v>731</v>
      </c>
      <c r="E400" s="19" t="s">
        <v>955</v>
      </c>
      <c r="F400" s="79">
        <v>13820.18</v>
      </c>
      <c r="G400" s="80">
        <f t="shared" si="6"/>
        <v>7.5774028930100214E-3</v>
      </c>
    </row>
    <row r="401" spans="1:7" s="1" customFormat="1" ht="15" customHeight="1" x14ac:dyDescent="0.2">
      <c r="A401" s="132">
        <v>395</v>
      </c>
      <c r="B401" s="3" t="s">
        <v>174</v>
      </c>
      <c r="C401" s="3" t="s">
        <v>435</v>
      </c>
      <c r="D401" s="3" t="s">
        <v>827</v>
      </c>
      <c r="E401" s="19" t="s">
        <v>955</v>
      </c>
      <c r="F401" s="79">
        <v>5605.02</v>
      </c>
      <c r="G401" s="80">
        <f t="shared" si="6"/>
        <v>3.0731506220164307E-3</v>
      </c>
    </row>
    <row r="402" spans="1:7" s="1" customFormat="1" ht="15" customHeight="1" x14ac:dyDescent="0.2">
      <c r="A402" s="132">
        <v>396</v>
      </c>
      <c r="B402" s="3" t="s">
        <v>165</v>
      </c>
      <c r="C402" s="3" t="s">
        <v>277</v>
      </c>
      <c r="D402" s="3" t="s">
        <v>723</v>
      </c>
      <c r="E402" s="19" t="s">
        <v>955</v>
      </c>
      <c r="F402" s="79">
        <v>39.11</v>
      </c>
      <c r="G402" s="80">
        <f t="shared" si="6"/>
        <v>2.1443441919397717E-5</v>
      </c>
    </row>
    <row r="403" spans="1:7" s="1" customFormat="1" ht="15" customHeight="1" x14ac:dyDescent="0.2">
      <c r="A403" s="132">
        <v>397</v>
      </c>
      <c r="B403" s="3" t="s">
        <v>174</v>
      </c>
      <c r="C403" s="3" t="s">
        <v>436</v>
      </c>
      <c r="D403" s="3" t="s">
        <v>828</v>
      </c>
      <c r="E403" s="19" t="s">
        <v>955</v>
      </c>
      <c r="F403" s="79">
        <v>463.12</v>
      </c>
      <c r="G403" s="80">
        <f t="shared" si="6"/>
        <v>2.539219335645991E-4</v>
      </c>
    </row>
    <row r="404" spans="1:7" s="1" customFormat="1" ht="15" customHeight="1" x14ac:dyDescent="0.2">
      <c r="A404" s="132">
        <v>398</v>
      </c>
      <c r="B404" s="3" t="s">
        <v>174</v>
      </c>
      <c r="C404" s="3" t="s">
        <v>437</v>
      </c>
      <c r="D404" s="3" t="s">
        <v>829</v>
      </c>
      <c r="E404" s="19" t="s">
        <v>955</v>
      </c>
      <c r="F404" s="79">
        <v>283.52999999999997</v>
      </c>
      <c r="G404" s="80">
        <f t="shared" si="6"/>
        <v>1.554553589211668E-4</v>
      </c>
    </row>
    <row r="405" spans="1:7" s="1" customFormat="1" ht="15" customHeight="1" x14ac:dyDescent="0.2">
      <c r="A405" s="132">
        <v>399</v>
      </c>
      <c r="B405" s="3" t="s">
        <v>180</v>
      </c>
      <c r="C405" s="3" t="s">
        <v>587</v>
      </c>
      <c r="D405" s="3" t="s">
        <v>311</v>
      </c>
      <c r="E405" s="19" t="s">
        <v>955</v>
      </c>
      <c r="F405" s="79">
        <v>55439.199999999997</v>
      </c>
      <c r="G405" s="80">
        <f t="shared" si="6"/>
        <v>3.0396503841929785E-2</v>
      </c>
    </row>
    <row r="406" spans="1:7" s="1" customFormat="1" ht="15" customHeight="1" x14ac:dyDescent="0.2">
      <c r="A406" s="132">
        <v>400</v>
      </c>
      <c r="B406" s="3" t="s">
        <v>165</v>
      </c>
      <c r="C406" s="3" t="s">
        <v>278</v>
      </c>
      <c r="D406" s="3" t="s">
        <v>724</v>
      </c>
      <c r="E406" s="19" t="s">
        <v>955</v>
      </c>
      <c r="F406" s="79">
        <v>296.3</v>
      </c>
      <c r="G406" s="80">
        <f t="shared" si="6"/>
        <v>1.6245696345480807E-4</v>
      </c>
    </row>
    <row r="407" spans="1:7" s="1" customFormat="1" ht="15" customHeight="1" x14ac:dyDescent="0.2">
      <c r="A407" s="132">
        <v>401</v>
      </c>
      <c r="B407" s="3" t="s">
        <v>180</v>
      </c>
      <c r="C407" s="3" t="s">
        <v>588</v>
      </c>
      <c r="D407" s="3" t="s">
        <v>707</v>
      </c>
      <c r="E407" s="19" t="s">
        <v>956</v>
      </c>
      <c r="F407" s="79">
        <v>0.96000000000000096</v>
      </c>
      <c r="G407" s="80">
        <f t="shared" si="6"/>
        <v>5.2635398216880159E-7</v>
      </c>
    </row>
    <row r="408" spans="1:7" s="1" customFormat="1" ht="15" customHeight="1" x14ac:dyDescent="0.2">
      <c r="A408" s="132">
        <v>402</v>
      </c>
      <c r="B408" s="3" t="s">
        <v>174</v>
      </c>
      <c r="C408" s="3" t="s">
        <v>438</v>
      </c>
      <c r="D408" s="3" t="s">
        <v>830</v>
      </c>
      <c r="E408" s="19" t="s">
        <v>955</v>
      </c>
      <c r="F408" s="79">
        <v>215.11</v>
      </c>
      <c r="G408" s="80">
        <f t="shared" si="6"/>
        <v>1.179416719836779E-4</v>
      </c>
    </row>
    <row r="409" spans="1:7" s="1" customFormat="1" ht="15" customHeight="1" x14ac:dyDescent="0.2">
      <c r="A409" s="132">
        <v>403</v>
      </c>
      <c r="B409" s="3" t="s">
        <v>164</v>
      </c>
      <c r="C409" s="3" t="s">
        <v>258</v>
      </c>
      <c r="D409" s="3" t="s">
        <v>668</v>
      </c>
      <c r="E409" s="19" t="s">
        <v>955</v>
      </c>
      <c r="F409" s="79">
        <v>41.18</v>
      </c>
      <c r="G409" s="80">
        <f t="shared" si="6"/>
        <v>2.2578392693449193E-5</v>
      </c>
    </row>
    <row r="410" spans="1:7" s="1" customFormat="1" ht="15" customHeight="1" x14ac:dyDescent="0.2">
      <c r="A410" s="132">
        <v>404</v>
      </c>
      <c r="B410" s="40" t="s">
        <v>184</v>
      </c>
      <c r="C410" s="40" t="s">
        <v>654</v>
      </c>
      <c r="D410" s="40" t="s">
        <v>952</v>
      </c>
      <c r="E410" s="111" t="s">
        <v>955</v>
      </c>
      <c r="F410" s="81">
        <v>971.53</v>
      </c>
      <c r="G410" s="80">
        <f t="shared" si="6"/>
        <v>5.3267571280880756E-4</v>
      </c>
    </row>
    <row r="411" spans="1:7" s="1" customFormat="1" ht="15" customHeight="1" x14ac:dyDescent="0.2">
      <c r="A411" s="132">
        <v>405</v>
      </c>
      <c r="B411" s="3" t="s">
        <v>174</v>
      </c>
      <c r="C411" s="3" t="s">
        <v>439</v>
      </c>
      <c r="D411" s="3" t="s">
        <v>831</v>
      </c>
      <c r="E411" s="19" t="s">
        <v>955</v>
      </c>
      <c r="F411" s="79">
        <v>11111.96</v>
      </c>
      <c r="G411" s="80">
        <f t="shared" si="6"/>
        <v>6.0925254121879475E-3</v>
      </c>
    </row>
    <row r="412" spans="1:7" s="1" customFormat="1" ht="15" customHeight="1" x14ac:dyDescent="0.2">
      <c r="A412" s="132">
        <v>406</v>
      </c>
      <c r="B412" s="3" t="s">
        <v>168</v>
      </c>
      <c r="C412" s="3" t="s">
        <v>298</v>
      </c>
      <c r="D412" s="3" t="s">
        <v>737</v>
      </c>
      <c r="E412" s="19" t="s">
        <v>955</v>
      </c>
      <c r="F412" s="79">
        <v>41.97</v>
      </c>
      <c r="G412" s="80">
        <f t="shared" si="6"/>
        <v>2.3011538157942268E-5</v>
      </c>
    </row>
    <row r="413" spans="1:7" s="1" customFormat="1" ht="15" customHeight="1" x14ac:dyDescent="0.2">
      <c r="A413" s="132">
        <v>407</v>
      </c>
      <c r="B413" s="3" t="s">
        <v>174</v>
      </c>
      <c r="C413" s="3" t="s">
        <v>440</v>
      </c>
      <c r="D413" s="3" t="s">
        <v>832</v>
      </c>
      <c r="E413" s="19" t="s">
        <v>955</v>
      </c>
      <c r="F413" s="79">
        <v>326.42</v>
      </c>
      <c r="G413" s="80">
        <f t="shared" si="6"/>
        <v>1.789713196453542E-4</v>
      </c>
    </row>
    <row r="414" spans="1:7" s="1" customFormat="1" ht="15" customHeight="1" x14ac:dyDescent="0.2">
      <c r="A414" s="132">
        <v>408</v>
      </c>
      <c r="B414" s="3" t="s">
        <v>171</v>
      </c>
      <c r="C414" s="3" t="s">
        <v>315</v>
      </c>
      <c r="D414" s="3" t="s">
        <v>749</v>
      </c>
      <c r="E414" s="19" t="s">
        <v>955</v>
      </c>
      <c r="F414" s="79">
        <v>227.52</v>
      </c>
      <c r="G414" s="80">
        <f t="shared" si="6"/>
        <v>1.2474589377400584E-4</v>
      </c>
    </row>
    <row r="415" spans="1:7" s="1" customFormat="1" ht="15" customHeight="1" x14ac:dyDescent="0.2">
      <c r="A415" s="132">
        <v>409</v>
      </c>
      <c r="B415" s="3" t="s">
        <v>163</v>
      </c>
      <c r="C415" s="3" t="s">
        <v>249</v>
      </c>
      <c r="D415" s="3" t="s">
        <v>706</v>
      </c>
      <c r="E415" s="19" t="s">
        <v>955</v>
      </c>
      <c r="F415" s="79">
        <v>287.43</v>
      </c>
      <c r="G415" s="80">
        <f t="shared" si="6"/>
        <v>1.5759367197372759E-4</v>
      </c>
    </row>
    <row r="416" spans="1:7" s="1" customFormat="1" ht="15" customHeight="1" x14ac:dyDescent="0.2">
      <c r="A416" s="132">
        <v>410</v>
      </c>
      <c r="B416" s="3" t="s">
        <v>173</v>
      </c>
      <c r="C416" s="3" t="s">
        <v>321</v>
      </c>
      <c r="D416" s="3" t="s">
        <v>672</v>
      </c>
      <c r="E416" s="19" t="s">
        <v>956</v>
      </c>
      <c r="F416" s="79">
        <v>1403.25</v>
      </c>
      <c r="G416" s="80">
        <f t="shared" si="6"/>
        <v>7.6938148487330207E-4</v>
      </c>
    </row>
    <row r="417" spans="1:7" s="1" customFormat="1" ht="15" customHeight="1" x14ac:dyDescent="0.2">
      <c r="A417" s="132">
        <v>411</v>
      </c>
      <c r="B417" s="3" t="s">
        <v>174</v>
      </c>
      <c r="C417" s="3" t="s">
        <v>321</v>
      </c>
      <c r="D417" s="3" t="s">
        <v>833</v>
      </c>
      <c r="E417" s="19" t="s">
        <v>955</v>
      </c>
      <c r="F417" s="79">
        <v>15749.8</v>
      </c>
      <c r="G417" s="80">
        <f t="shared" si="6"/>
        <v>8.6353853628772723E-3</v>
      </c>
    </row>
    <row r="418" spans="1:7" s="1" customFormat="1" ht="15" customHeight="1" x14ac:dyDescent="0.2">
      <c r="A418" s="132">
        <v>412</v>
      </c>
      <c r="B418" s="3" t="s">
        <v>174</v>
      </c>
      <c r="C418" s="3" t="s">
        <v>321</v>
      </c>
      <c r="D418" s="3" t="s">
        <v>834</v>
      </c>
      <c r="E418" s="19" t="s">
        <v>955</v>
      </c>
      <c r="F418" s="79">
        <v>43068.938999999998</v>
      </c>
      <c r="G418" s="80">
        <f t="shared" si="6"/>
        <v>2.3614070365036644E-2</v>
      </c>
    </row>
    <row r="419" spans="1:7" s="1" customFormat="1" ht="15" customHeight="1" x14ac:dyDescent="0.2">
      <c r="A419" s="132">
        <v>413</v>
      </c>
      <c r="B419" s="3" t="s">
        <v>981</v>
      </c>
      <c r="C419" s="3" t="s">
        <v>230</v>
      </c>
      <c r="D419" s="3" t="s">
        <v>543</v>
      </c>
      <c r="E419" s="19" t="s">
        <v>956</v>
      </c>
      <c r="F419" s="79">
        <v>953.35</v>
      </c>
      <c r="G419" s="80">
        <f t="shared" si="6"/>
        <v>5.2270788427148586E-4</v>
      </c>
    </row>
    <row r="420" spans="1:7" s="1" customFormat="1" ht="15" customHeight="1" x14ac:dyDescent="0.2">
      <c r="A420" s="132">
        <v>414</v>
      </c>
      <c r="B420" s="3" t="s">
        <v>180</v>
      </c>
      <c r="C420" s="3" t="s">
        <v>589</v>
      </c>
      <c r="D420" s="3" t="s">
        <v>922</v>
      </c>
      <c r="E420" s="19" t="s">
        <v>955</v>
      </c>
      <c r="F420" s="79">
        <v>10773.47</v>
      </c>
      <c r="G420" s="80">
        <f t="shared" si="6"/>
        <v>5.9069362877876173E-3</v>
      </c>
    </row>
    <row r="421" spans="1:7" s="1" customFormat="1" ht="15" customHeight="1" x14ac:dyDescent="0.2">
      <c r="A421" s="132">
        <v>415</v>
      </c>
      <c r="B421" s="3" t="s">
        <v>165</v>
      </c>
      <c r="C421" s="3" t="s">
        <v>279</v>
      </c>
      <c r="D421" s="3" t="s">
        <v>985</v>
      </c>
      <c r="E421" s="19" t="s">
        <v>955</v>
      </c>
      <c r="F421" s="79">
        <v>28.3</v>
      </c>
      <c r="G421" s="80">
        <f t="shared" si="6"/>
        <v>1.551647676601778E-5</v>
      </c>
    </row>
    <row r="422" spans="1:7" s="1" customFormat="1" ht="15" customHeight="1" x14ac:dyDescent="0.2">
      <c r="A422" s="132">
        <v>416</v>
      </c>
      <c r="B422" s="3" t="s">
        <v>183</v>
      </c>
      <c r="C422" s="3" t="s">
        <v>611</v>
      </c>
      <c r="D422" s="3" t="s">
        <v>707</v>
      </c>
      <c r="E422" s="19" t="s">
        <v>955</v>
      </c>
      <c r="F422" s="79">
        <v>66.98</v>
      </c>
      <c r="G422" s="80">
        <f t="shared" si="6"/>
        <v>3.6724155964235724E-5</v>
      </c>
    </row>
    <row r="423" spans="1:7" s="1" customFormat="1" ht="15" customHeight="1" x14ac:dyDescent="0.2">
      <c r="A423" s="132">
        <v>417</v>
      </c>
      <c r="B423" s="3" t="s">
        <v>181</v>
      </c>
      <c r="C423" s="3" t="s">
        <v>611</v>
      </c>
      <c r="D423" s="3" t="s">
        <v>905</v>
      </c>
      <c r="E423" s="19" t="s">
        <v>955</v>
      </c>
      <c r="F423" s="79">
        <v>274.79000000000002</v>
      </c>
      <c r="G423" s="80">
        <f t="shared" si="6"/>
        <v>1.5066334454183838E-4</v>
      </c>
    </row>
    <row r="424" spans="1:7" s="1" customFormat="1" ht="15" customHeight="1" x14ac:dyDescent="0.2">
      <c r="A424" s="132">
        <v>418</v>
      </c>
      <c r="B424" s="3" t="s">
        <v>180</v>
      </c>
      <c r="C424" s="3" t="s">
        <v>590</v>
      </c>
      <c r="D424" s="3" t="s">
        <v>708</v>
      </c>
      <c r="E424" s="19" t="s">
        <v>955</v>
      </c>
      <c r="F424" s="79">
        <v>27.399999999999899</v>
      </c>
      <c r="G424" s="80">
        <f t="shared" si="6"/>
        <v>1.5023019907734474E-5</v>
      </c>
    </row>
    <row r="425" spans="1:7" s="1" customFormat="1" ht="15" customHeight="1" x14ac:dyDescent="0.2">
      <c r="A425" s="132">
        <v>419</v>
      </c>
      <c r="B425" s="3" t="s">
        <v>170</v>
      </c>
      <c r="C425" s="3" t="s">
        <v>310</v>
      </c>
      <c r="D425" s="3" t="s">
        <v>746</v>
      </c>
      <c r="E425" s="19" t="s">
        <v>956</v>
      </c>
      <c r="F425" s="79">
        <v>9.3299999999999592</v>
      </c>
      <c r="G425" s="80">
        <f t="shared" si="6"/>
        <v>5.1155027642030125E-6</v>
      </c>
    </row>
    <row r="426" spans="1:7" s="1" customFormat="1" ht="15" customHeight="1" x14ac:dyDescent="0.2">
      <c r="A426" s="132">
        <v>420</v>
      </c>
      <c r="B426" s="3" t="s">
        <v>174</v>
      </c>
      <c r="C426" s="3" t="s">
        <v>441</v>
      </c>
      <c r="D426" s="3" t="s">
        <v>835</v>
      </c>
      <c r="E426" s="19" t="s">
        <v>955</v>
      </c>
      <c r="F426" s="79">
        <v>1698.58</v>
      </c>
      <c r="G426" s="80">
        <f t="shared" si="6"/>
        <v>9.3130661149196038E-4</v>
      </c>
    </row>
    <row r="427" spans="1:7" s="1" customFormat="1" ht="15" customHeight="1" x14ac:dyDescent="0.2">
      <c r="A427" s="132">
        <v>421</v>
      </c>
      <c r="B427" s="3" t="s">
        <v>174</v>
      </c>
      <c r="C427" s="3" t="s">
        <v>442</v>
      </c>
      <c r="D427" s="3" t="s">
        <v>836</v>
      </c>
      <c r="E427" s="19" t="s">
        <v>955</v>
      </c>
      <c r="F427" s="79">
        <v>9320.41</v>
      </c>
      <c r="G427" s="80">
        <f t="shared" si="6"/>
        <v>5.1102447072353275E-3</v>
      </c>
    </row>
    <row r="428" spans="1:7" s="1" customFormat="1" ht="15" customHeight="1" x14ac:dyDescent="0.2">
      <c r="A428" s="132">
        <v>422</v>
      </c>
      <c r="B428" s="3" t="s">
        <v>164</v>
      </c>
      <c r="C428" s="3" t="s">
        <v>259</v>
      </c>
      <c r="D428" s="3" t="s">
        <v>712</v>
      </c>
      <c r="E428" s="19" t="s">
        <v>956</v>
      </c>
      <c r="F428" s="79">
        <v>7447.38</v>
      </c>
      <c r="G428" s="80">
        <f t="shared" si="6"/>
        <v>4.0832897080461308E-3</v>
      </c>
    </row>
    <row r="429" spans="1:7" s="1" customFormat="1" ht="15" customHeight="1" x14ac:dyDescent="0.2">
      <c r="A429" s="132">
        <v>423</v>
      </c>
      <c r="B429" s="3" t="s">
        <v>180</v>
      </c>
      <c r="C429" s="3" t="s">
        <v>591</v>
      </c>
      <c r="D429" s="3" t="s">
        <v>923</v>
      </c>
      <c r="E429" s="19" t="s">
        <v>955</v>
      </c>
      <c r="F429" s="79">
        <v>18.05</v>
      </c>
      <c r="G429" s="80">
        <f t="shared" si="6"/>
        <v>9.8965514355696444E-6</v>
      </c>
    </row>
    <row r="430" spans="1:7" s="1" customFormat="1" ht="15" customHeight="1" x14ac:dyDescent="0.2">
      <c r="A430" s="132">
        <v>424</v>
      </c>
      <c r="B430" s="3" t="s">
        <v>174</v>
      </c>
      <c r="C430" s="3" t="s">
        <v>443</v>
      </c>
      <c r="D430" s="3" t="s">
        <v>837</v>
      </c>
      <c r="E430" s="19" t="s">
        <v>955</v>
      </c>
      <c r="F430" s="79">
        <v>7681.96</v>
      </c>
      <c r="G430" s="80">
        <f t="shared" si="6"/>
        <v>4.2119064967306693E-3</v>
      </c>
    </row>
    <row r="431" spans="1:7" s="1" customFormat="1" ht="15" customHeight="1" x14ac:dyDescent="0.2">
      <c r="A431" s="132">
        <v>425</v>
      </c>
      <c r="B431" s="3" t="s">
        <v>183</v>
      </c>
      <c r="C431" s="3" t="s">
        <v>634</v>
      </c>
      <c r="D431" s="3" t="s">
        <v>881</v>
      </c>
      <c r="E431" s="19" t="s">
        <v>955</v>
      </c>
      <c r="F431" s="79">
        <v>2004.99</v>
      </c>
      <c r="G431" s="80">
        <f t="shared" si="6"/>
        <v>1.0993067403214838E-3</v>
      </c>
    </row>
    <row r="432" spans="1:7" s="1" customFormat="1" ht="15" customHeight="1" x14ac:dyDescent="0.2">
      <c r="A432" s="132">
        <v>426</v>
      </c>
      <c r="B432" s="3" t="s">
        <v>174</v>
      </c>
      <c r="C432" s="3" t="s">
        <v>444</v>
      </c>
      <c r="D432" s="3" t="s">
        <v>733</v>
      </c>
      <c r="E432" s="19" t="s">
        <v>955</v>
      </c>
      <c r="F432" s="79">
        <v>54734.550000000199</v>
      </c>
      <c r="G432" s="80">
        <f t="shared" si="6"/>
        <v>3.0010154536164013E-2</v>
      </c>
    </row>
    <row r="433" spans="1:7" s="1" customFormat="1" ht="15" customHeight="1" x14ac:dyDescent="0.2">
      <c r="A433" s="132">
        <v>427</v>
      </c>
      <c r="B433" s="3" t="s">
        <v>175</v>
      </c>
      <c r="C433" s="3" t="s">
        <v>472</v>
      </c>
      <c r="D433" s="3" t="s">
        <v>854</v>
      </c>
      <c r="E433" s="19" t="s">
        <v>955</v>
      </c>
      <c r="F433" s="79">
        <v>4141.95</v>
      </c>
      <c r="G433" s="80">
        <f t="shared" si="6"/>
        <v>2.2709707046292345E-3</v>
      </c>
    </row>
    <row r="434" spans="1:7" s="1" customFormat="1" ht="15" customHeight="1" x14ac:dyDescent="0.2">
      <c r="A434" s="132">
        <v>428</v>
      </c>
      <c r="B434" s="3" t="s">
        <v>159</v>
      </c>
      <c r="C434" s="3" t="s">
        <v>196</v>
      </c>
      <c r="D434" s="3" t="s">
        <v>666</v>
      </c>
      <c r="E434" s="19" t="s">
        <v>955</v>
      </c>
      <c r="F434" s="79">
        <v>304.77999999999997</v>
      </c>
      <c r="G434" s="80">
        <f t="shared" si="6"/>
        <v>1.6710642363063245E-4</v>
      </c>
    </row>
    <row r="435" spans="1:7" s="1" customFormat="1" ht="15" customHeight="1" x14ac:dyDescent="0.2">
      <c r="A435" s="132">
        <v>429</v>
      </c>
      <c r="B435" s="3" t="s">
        <v>165</v>
      </c>
      <c r="C435" s="3" t="s">
        <v>280</v>
      </c>
      <c r="D435" s="3" t="s">
        <v>725</v>
      </c>
      <c r="E435" s="19" t="s">
        <v>955</v>
      </c>
      <c r="F435" s="79">
        <v>9.5700000000000802</v>
      </c>
      <c r="G435" s="80">
        <f t="shared" si="6"/>
        <v>5.2470912597452787E-6</v>
      </c>
    </row>
    <row r="436" spans="1:7" s="1" customFormat="1" ht="15" customHeight="1" x14ac:dyDescent="0.2">
      <c r="A436" s="132">
        <v>430</v>
      </c>
      <c r="B436" s="3" t="s">
        <v>183</v>
      </c>
      <c r="C436" s="3" t="s">
        <v>635</v>
      </c>
      <c r="D436" s="3" t="s">
        <v>735</v>
      </c>
      <c r="E436" s="19" t="s">
        <v>955</v>
      </c>
      <c r="F436" s="79">
        <v>3477.69</v>
      </c>
      <c r="G436" s="80">
        <f t="shared" si="6"/>
        <v>1.9067666460923101E-3</v>
      </c>
    </row>
    <row r="437" spans="1:7" s="1" customFormat="1" ht="15" customHeight="1" x14ac:dyDescent="0.2">
      <c r="A437" s="132">
        <v>431</v>
      </c>
      <c r="B437" s="3" t="s">
        <v>174</v>
      </c>
      <c r="C437" s="3" t="s">
        <v>445</v>
      </c>
      <c r="D437" s="3" t="s">
        <v>838</v>
      </c>
      <c r="E437" s="19" t="s">
        <v>955</v>
      </c>
      <c r="F437" s="79">
        <v>3409.58</v>
      </c>
      <c r="G437" s="80">
        <f t="shared" si="6"/>
        <v>1.8694229276282298E-3</v>
      </c>
    </row>
    <row r="438" spans="1:7" s="1" customFormat="1" ht="15" customHeight="1" x14ac:dyDescent="0.2">
      <c r="A438" s="132">
        <v>432</v>
      </c>
      <c r="B438" s="3" t="s">
        <v>178</v>
      </c>
      <c r="C438" s="3" t="s">
        <v>502</v>
      </c>
      <c r="D438" s="3" t="s">
        <v>712</v>
      </c>
      <c r="E438" s="19" t="s">
        <v>955</v>
      </c>
      <c r="F438" s="79">
        <v>711.62</v>
      </c>
      <c r="G438" s="80">
        <f t="shared" si="6"/>
        <v>3.9017085499058561E-4</v>
      </c>
    </row>
    <row r="439" spans="1:7" s="1" customFormat="1" ht="15" customHeight="1" x14ac:dyDescent="0.2">
      <c r="A439" s="132">
        <v>433</v>
      </c>
      <c r="B439" s="40" t="s">
        <v>184</v>
      </c>
      <c r="C439" s="40" t="s">
        <v>592</v>
      </c>
      <c r="D439" s="40" t="s">
        <v>953</v>
      </c>
      <c r="E439" s="111" t="s">
        <v>956</v>
      </c>
      <c r="F439" s="81">
        <v>207.04</v>
      </c>
      <c r="G439" s="80">
        <f t="shared" si="6"/>
        <v>1.1351700882107141E-4</v>
      </c>
    </row>
    <row r="440" spans="1:7" s="1" customFormat="1" ht="15" customHeight="1" x14ac:dyDescent="0.2">
      <c r="A440" s="132">
        <v>434</v>
      </c>
      <c r="B440" s="3" t="s">
        <v>180</v>
      </c>
      <c r="C440" s="3" t="s">
        <v>592</v>
      </c>
      <c r="D440" s="3" t="s">
        <v>196</v>
      </c>
      <c r="E440" s="19" t="s">
        <v>956</v>
      </c>
      <c r="F440" s="79">
        <v>267.79000000000002</v>
      </c>
      <c r="G440" s="80">
        <f t="shared" si="6"/>
        <v>1.4682534675519086E-4</v>
      </c>
    </row>
    <row r="441" spans="1:7" s="1" customFormat="1" ht="15" customHeight="1" x14ac:dyDescent="0.2">
      <c r="A441" s="132">
        <v>435</v>
      </c>
      <c r="B441" s="3" t="s">
        <v>168</v>
      </c>
      <c r="C441" s="3" t="s">
        <v>299</v>
      </c>
      <c r="D441" s="3" t="s">
        <v>717</v>
      </c>
      <c r="E441" s="19" t="s">
        <v>955</v>
      </c>
      <c r="F441" s="79">
        <v>340.23</v>
      </c>
      <c r="G441" s="80">
        <f t="shared" si="6"/>
        <v>1.8654314099301165E-4</v>
      </c>
    </row>
    <row r="442" spans="1:7" s="1" customFormat="1" ht="15" customHeight="1" x14ac:dyDescent="0.2">
      <c r="A442" s="132">
        <v>436</v>
      </c>
      <c r="B442" s="3" t="s">
        <v>160</v>
      </c>
      <c r="C442" s="3" t="s">
        <v>211</v>
      </c>
      <c r="D442" s="3" t="s">
        <v>678</v>
      </c>
      <c r="E442" s="19" t="s">
        <v>955</v>
      </c>
      <c r="F442" s="79">
        <v>2791.92</v>
      </c>
      <c r="G442" s="80">
        <f t="shared" si="6"/>
        <v>1.5307689686424157E-3</v>
      </c>
    </row>
    <row r="443" spans="1:7" s="1" customFormat="1" ht="15" customHeight="1" x14ac:dyDescent="0.2">
      <c r="A443" s="132">
        <v>437</v>
      </c>
      <c r="B443" s="3" t="s">
        <v>179</v>
      </c>
      <c r="C443" s="3" t="s">
        <v>524</v>
      </c>
      <c r="D443" s="3" t="s">
        <v>889</v>
      </c>
      <c r="E443" s="19" t="s">
        <v>956</v>
      </c>
      <c r="F443" s="79">
        <v>865.16</v>
      </c>
      <c r="G443" s="80">
        <f t="shared" si="6"/>
        <v>4.7435459501370819E-4</v>
      </c>
    </row>
    <row r="444" spans="1:7" s="1" customFormat="1" ht="15" customHeight="1" x14ac:dyDescent="0.2">
      <c r="A444" s="132">
        <v>438</v>
      </c>
      <c r="B444" s="3" t="s">
        <v>981</v>
      </c>
      <c r="C444" s="3" t="s">
        <v>231</v>
      </c>
      <c r="D444" s="3" t="s">
        <v>680</v>
      </c>
      <c r="E444" s="19" t="s">
        <v>956</v>
      </c>
      <c r="F444" s="79">
        <v>215.11</v>
      </c>
      <c r="G444" s="80">
        <f t="shared" si="6"/>
        <v>1.179416719836779E-4</v>
      </c>
    </row>
    <row r="445" spans="1:7" s="1" customFormat="1" ht="15" customHeight="1" x14ac:dyDescent="0.2">
      <c r="A445" s="132">
        <v>439</v>
      </c>
      <c r="B445" s="3" t="s">
        <v>165</v>
      </c>
      <c r="C445" s="3" t="s">
        <v>281</v>
      </c>
      <c r="D445" s="3" t="s">
        <v>726</v>
      </c>
      <c r="E445" s="19" t="s">
        <v>955</v>
      </c>
      <c r="F445" s="79">
        <v>71.19</v>
      </c>
      <c r="G445" s="80">
        <f t="shared" si="6"/>
        <v>3.903243749020515E-5</v>
      </c>
    </row>
    <row r="446" spans="1:7" s="1" customFormat="1" ht="15" customHeight="1" x14ac:dyDescent="0.2">
      <c r="A446" s="132">
        <v>440</v>
      </c>
      <c r="B446" s="3" t="s">
        <v>182</v>
      </c>
      <c r="C446" s="3" t="s">
        <v>619</v>
      </c>
      <c r="D446" s="3" t="s">
        <v>657</v>
      </c>
      <c r="E446" s="19" t="s">
        <v>955</v>
      </c>
      <c r="F446" s="79">
        <v>2560.87</v>
      </c>
      <c r="G446" s="80">
        <f t="shared" si="6"/>
        <v>1.4040876274131432E-3</v>
      </c>
    </row>
    <row r="447" spans="1:7" s="1" customFormat="1" ht="15" customHeight="1" x14ac:dyDescent="0.2">
      <c r="A447" s="132">
        <v>441</v>
      </c>
      <c r="B447" s="3" t="s">
        <v>179</v>
      </c>
      <c r="C447" s="3" t="s">
        <v>525</v>
      </c>
      <c r="D447" s="3" t="s">
        <v>862</v>
      </c>
      <c r="E447" s="19" t="s">
        <v>955</v>
      </c>
      <c r="F447" s="79">
        <v>501.63</v>
      </c>
      <c r="G447" s="80">
        <f t="shared" si="6"/>
        <v>2.7503640424514131E-4</v>
      </c>
    </row>
    <row r="448" spans="1:7" s="1" customFormat="1" ht="15" customHeight="1" x14ac:dyDescent="0.2">
      <c r="A448" s="132">
        <v>442</v>
      </c>
      <c r="B448" s="3" t="s">
        <v>179</v>
      </c>
      <c r="C448" s="3" t="s">
        <v>526</v>
      </c>
      <c r="D448" s="3" t="s">
        <v>735</v>
      </c>
      <c r="E448" s="19" t="s">
        <v>955</v>
      </c>
      <c r="F448" s="79">
        <v>458.01</v>
      </c>
      <c r="G448" s="80">
        <f t="shared" si="6"/>
        <v>2.5112019518034641E-4</v>
      </c>
    </row>
    <row r="449" spans="1:7" s="1" customFormat="1" ht="15" customHeight="1" x14ac:dyDescent="0.2">
      <c r="A449" s="132">
        <v>443</v>
      </c>
      <c r="B449" s="3" t="s">
        <v>183</v>
      </c>
      <c r="C449" s="3" t="s">
        <v>212</v>
      </c>
      <c r="D449" s="3" t="s">
        <v>244</v>
      </c>
      <c r="E449" s="19" t="s">
        <v>955</v>
      </c>
      <c r="F449" s="79">
        <v>3475.15</v>
      </c>
      <c r="G449" s="80">
        <f t="shared" si="6"/>
        <v>1.905374001181155E-3</v>
      </c>
    </row>
    <row r="450" spans="1:7" s="1" customFormat="1" ht="15" customHeight="1" x14ac:dyDescent="0.2">
      <c r="A450" s="132">
        <v>444</v>
      </c>
      <c r="B450" s="3" t="s">
        <v>160</v>
      </c>
      <c r="C450" s="3" t="s">
        <v>212</v>
      </c>
      <c r="D450" s="3" t="s">
        <v>679</v>
      </c>
      <c r="E450" s="19" t="s">
        <v>955</v>
      </c>
      <c r="F450" s="79">
        <v>5332.33</v>
      </c>
      <c r="G450" s="80">
        <f t="shared" si="6"/>
        <v>2.923638676810586E-3</v>
      </c>
    </row>
    <row r="451" spans="1:7" s="1" customFormat="1" ht="15" customHeight="1" x14ac:dyDescent="0.2">
      <c r="A451" s="132">
        <v>445</v>
      </c>
      <c r="B451" s="3" t="s">
        <v>163</v>
      </c>
      <c r="C451" s="3" t="s">
        <v>212</v>
      </c>
      <c r="D451" s="3" t="s">
        <v>707</v>
      </c>
      <c r="E451" s="19" t="s">
        <v>955</v>
      </c>
      <c r="F451" s="79">
        <v>416.32</v>
      </c>
      <c r="G451" s="80">
        <f t="shared" si="6"/>
        <v>2.2826217693387003E-4</v>
      </c>
    </row>
    <row r="452" spans="1:7" s="1" customFormat="1" ht="15" customHeight="1" x14ac:dyDescent="0.2">
      <c r="A452" s="132">
        <v>446</v>
      </c>
      <c r="B452" s="3" t="s">
        <v>174</v>
      </c>
      <c r="C452" s="3" t="s">
        <v>212</v>
      </c>
      <c r="D452" s="3" t="s">
        <v>839</v>
      </c>
      <c r="E452" s="19" t="s">
        <v>955</v>
      </c>
      <c r="F452" s="79">
        <v>5154.2299999999996</v>
      </c>
      <c r="G452" s="80">
        <f t="shared" si="6"/>
        <v>2.8259890474103115E-3</v>
      </c>
    </row>
    <row r="453" spans="1:7" s="1" customFormat="1" ht="15" customHeight="1" x14ac:dyDescent="0.2">
      <c r="A453" s="132">
        <v>447</v>
      </c>
      <c r="B453" s="40" t="s">
        <v>184</v>
      </c>
      <c r="C453" s="40" t="s">
        <v>212</v>
      </c>
      <c r="D453" s="40" t="s">
        <v>657</v>
      </c>
      <c r="E453" s="111" t="s">
        <v>956</v>
      </c>
      <c r="F453" s="81">
        <v>138.16</v>
      </c>
      <c r="G453" s="80">
        <f t="shared" si="6"/>
        <v>7.5751110600459943E-5</v>
      </c>
    </row>
    <row r="454" spans="1:7" s="1" customFormat="1" ht="15" customHeight="1" x14ac:dyDescent="0.2">
      <c r="A454" s="132">
        <v>448</v>
      </c>
      <c r="B454" s="3" t="s">
        <v>180</v>
      </c>
      <c r="C454" s="3" t="s">
        <v>212</v>
      </c>
      <c r="D454" s="3" t="s">
        <v>658</v>
      </c>
      <c r="E454" s="19" t="s">
        <v>955</v>
      </c>
      <c r="F454" s="79">
        <v>1022.68</v>
      </c>
      <c r="G454" s="80">
        <f t="shared" si="6"/>
        <v>5.6072051092123892E-4</v>
      </c>
    </row>
    <row r="455" spans="1:7" s="1" customFormat="1" ht="15" customHeight="1" x14ac:dyDescent="0.2">
      <c r="A455" s="132">
        <v>449</v>
      </c>
      <c r="B455" s="3" t="s">
        <v>170</v>
      </c>
      <c r="C455" s="3" t="s">
        <v>212</v>
      </c>
      <c r="D455" s="3" t="s">
        <v>747</v>
      </c>
      <c r="E455" s="19" t="s">
        <v>955</v>
      </c>
      <c r="F455" s="79">
        <v>2.2200000000000002</v>
      </c>
      <c r="G455" s="80">
        <f t="shared" si="6"/>
        <v>1.2171935837653524E-6</v>
      </c>
    </row>
    <row r="456" spans="1:7" s="1" customFormat="1" ht="15" customHeight="1" x14ac:dyDescent="0.2">
      <c r="A456" s="132">
        <v>450</v>
      </c>
      <c r="B456" s="3" t="s">
        <v>177</v>
      </c>
      <c r="C456" s="3" t="s">
        <v>485</v>
      </c>
      <c r="D456" s="3" t="s">
        <v>863</v>
      </c>
      <c r="E456" s="19" t="s">
        <v>955</v>
      </c>
      <c r="F456" s="79">
        <v>142.21</v>
      </c>
      <c r="G456" s="80">
        <f t="shared" ref="G456:G519" si="7">SUM(F456/$F$542)</f>
        <v>7.7971666462734585E-5</v>
      </c>
    </row>
    <row r="457" spans="1:7" s="1" customFormat="1" ht="15" customHeight="1" x14ac:dyDescent="0.2">
      <c r="A457" s="132">
        <v>451</v>
      </c>
      <c r="B457" s="3" t="s">
        <v>174</v>
      </c>
      <c r="C457" s="3" t="s">
        <v>446</v>
      </c>
      <c r="D457" s="3" t="s">
        <v>840</v>
      </c>
      <c r="E457" s="19" t="s">
        <v>955</v>
      </c>
      <c r="F457" s="79">
        <v>1010.48</v>
      </c>
      <c r="G457" s="80">
        <f t="shared" si="7"/>
        <v>5.5403142906451045E-4</v>
      </c>
    </row>
    <row r="458" spans="1:7" s="1" customFormat="1" ht="15" customHeight="1" x14ac:dyDescent="0.2">
      <c r="A458" s="132">
        <v>452</v>
      </c>
      <c r="B458" s="3" t="s">
        <v>179</v>
      </c>
      <c r="C458" s="3" t="s">
        <v>320</v>
      </c>
      <c r="D458" s="3" t="s">
        <v>669</v>
      </c>
      <c r="E458" s="19" t="s">
        <v>955</v>
      </c>
      <c r="F458" s="79">
        <v>933.03</v>
      </c>
      <c r="G458" s="80">
        <f t="shared" si="7"/>
        <v>5.115667249822463E-4</v>
      </c>
    </row>
    <row r="459" spans="1:7" s="1" customFormat="1" ht="15" customHeight="1" x14ac:dyDescent="0.2">
      <c r="A459" s="132">
        <v>453</v>
      </c>
      <c r="B459" s="3" t="s">
        <v>172</v>
      </c>
      <c r="C459" s="3" t="s">
        <v>320</v>
      </c>
      <c r="D459" s="3" t="s">
        <v>752</v>
      </c>
      <c r="E459" s="19" t="s">
        <v>955</v>
      </c>
      <c r="F459" s="79">
        <v>19185.84</v>
      </c>
      <c r="G459" s="80">
        <f t="shared" si="7"/>
        <v>1.0519315922139031E-2</v>
      </c>
    </row>
    <row r="460" spans="1:7" s="1" customFormat="1" ht="15" customHeight="1" x14ac:dyDescent="0.2">
      <c r="A460" s="132">
        <v>454</v>
      </c>
      <c r="B460" s="3" t="s">
        <v>178</v>
      </c>
      <c r="C460" s="3" t="s">
        <v>503</v>
      </c>
      <c r="D460" s="3" t="s">
        <v>677</v>
      </c>
      <c r="E460" s="19" t="s">
        <v>955</v>
      </c>
      <c r="F460" s="79">
        <v>2646.06</v>
      </c>
      <c r="G460" s="80">
        <f t="shared" si="7"/>
        <v>1.4507960604766433E-3</v>
      </c>
    </row>
    <row r="461" spans="1:7" s="1" customFormat="1" ht="15" customHeight="1" x14ac:dyDescent="0.2">
      <c r="A461" s="132">
        <v>455</v>
      </c>
      <c r="B461" s="3" t="s">
        <v>180</v>
      </c>
      <c r="C461" s="3" t="s">
        <v>593</v>
      </c>
      <c r="D461" s="3" t="s">
        <v>924</v>
      </c>
      <c r="E461" s="19" t="s">
        <v>956</v>
      </c>
      <c r="F461" s="79">
        <v>3.73999999999999</v>
      </c>
      <c r="G461" s="80">
        <f t="shared" si="7"/>
        <v>2.0505873888659484E-6</v>
      </c>
    </row>
    <row r="462" spans="1:7" s="1" customFormat="1" ht="15" customHeight="1" x14ac:dyDescent="0.2">
      <c r="A462" s="132">
        <v>456</v>
      </c>
      <c r="B462" s="3" t="s">
        <v>174</v>
      </c>
      <c r="C462" s="3" t="s">
        <v>447</v>
      </c>
      <c r="D462" s="3" t="s">
        <v>841</v>
      </c>
      <c r="E462" s="19" t="s">
        <v>955</v>
      </c>
      <c r="F462" s="79">
        <v>4611.12</v>
      </c>
      <c r="G462" s="80">
        <f t="shared" si="7"/>
        <v>2.5282097648522935E-3</v>
      </c>
    </row>
    <row r="463" spans="1:7" s="1" customFormat="1" ht="15" customHeight="1" x14ac:dyDescent="0.2">
      <c r="A463" s="132">
        <v>457</v>
      </c>
      <c r="B463" s="3" t="s">
        <v>183</v>
      </c>
      <c r="C463" s="3" t="s">
        <v>636</v>
      </c>
      <c r="D463" s="3" t="s">
        <v>940</v>
      </c>
      <c r="E463" s="19" t="s">
        <v>955</v>
      </c>
      <c r="F463" s="79">
        <v>3048.04</v>
      </c>
      <c r="G463" s="80">
        <f t="shared" si="7"/>
        <v>1.6711958248018669E-3</v>
      </c>
    </row>
    <row r="464" spans="1:7" s="1" customFormat="1" ht="15" customHeight="1" x14ac:dyDescent="0.2">
      <c r="A464" s="132">
        <v>458</v>
      </c>
      <c r="B464" s="3" t="s">
        <v>174</v>
      </c>
      <c r="C464" s="3" t="s">
        <v>448</v>
      </c>
      <c r="D464" s="3" t="s">
        <v>842</v>
      </c>
      <c r="E464" s="19" t="s">
        <v>955</v>
      </c>
      <c r="F464" s="79">
        <v>434.68</v>
      </c>
      <c r="G464" s="80">
        <f t="shared" si="7"/>
        <v>2.3832869684284837E-4</v>
      </c>
    </row>
    <row r="465" spans="1:7" s="1" customFormat="1" ht="15" customHeight="1" x14ac:dyDescent="0.2">
      <c r="A465" s="132">
        <v>459</v>
      </c>
      <c r="B465" s="3" t="s">
        <v>177</v>
      </c>
      <c r="C465" s="3" t="s">
        <v>448</v>
      </c>
      <c r="D465" s="3" t="s">
        <v>842</v>
      </c>
      <c r="E465" s="19" t="s">
        <v>955</v>
      </c>
      <c r="F465" s="79">
        <v>26.7</v>
      </c>
      <c r="G465" s="80">
        <f t="shared" si="7"/>
        <v>1.4639220129069778E-5</v>
      </c>
    </row>
    <row r="466" spans="1:7" s="1" customFormat="1" ht="15" customHeight="1" x14ac:dyDescent="0.2">
      <c r="A466" s="132">
        <v>460</v>
      </c>
      <c r="B466" s="3" t="s">
        <v>180</v>
      </c>
      <c r="C466" s="3" t="s">
        <v>594</v>
      </c>
      <c r="D466" s="3" t="s">
        <v>659</v>
      </c>
      <c r="E466" s="19" t="s">
        <v>956</v>
      </c>
      <c r="F466" s="79">
        <v>2.82000000000003</v>
      </c>
      <c r="G466" s="80">
        <f t="shared" si="7"/>
        <v>1.5461648226208694E-6</v>
      </c>
    </row>
    <row r="467" spans="1:7" s="1" customFormat="1" ht="15" customHeight="1" x14ac:dyDescent="0.2">
      <c r="A467" s="132">
        <v>461</v>
      </c>
      <c r="B467" s="3" t="s">
        <v>182</v>
      </c>
      <c r="C467" s="3" t="s">
        <v>620</v>
      </c>
      <c r="D467" s="3" t="s">
        <v>936</v>
      </c>
      <c r="E467" s="19" t="s">
        <v>956</v>
      </c>
      <c r="F467" s="79">
        <v>4715</v>
      </c>
      <c r="G467" s="80">
        <f t="shared" si="7"/>
        <v>2.5851656520061426E-3</v>
      </c>
    </row>
    <row r="468" spans="1:7" s="1" customFormat="1" ht="15" customHeight="1" x14ac:dyDescent="0.2">
      <c r="A468" s="132">
        <v>462</v>
      </c>
      <c r="B468" s="3" t="s">
        <v>179</v>
      </c>
      <c r="C468" s="3" t="s">
        <v>527</v>
      </c>
      <c r="D468" s="3" t="s">
        <v>890</v>
      </c>
      <c r="E468" s="19" t="s">
        <v>955</v>
      </c>
      <c r="F468" s="79">
        <v>719.66</v>
      </c>
      <c r="G468" s="80">
        <f t="shared" si="7"/>
        <v>3.9457906959124931E-4</v>
      </c>
    </row>
    <row r="469" spans="1:7" s="1" customFormat="1" ht="15" customHeight="1" x14ac:dyDescent="0.2">
      <c r="A469" s="132">
        <v>463</v>
      </c>
      <c r="B469" s="3" t="s">
        <v>174</v>
      </c>
      <c r="C469" s="3" t="s">
        <v>449</v>
      </c>
      <c r="D469" s="3" t="s">
        <v>658</v>
      </c>
      <c r="E469" s="19" t="s">
        <v>955</v>
      </c>
      <c r="F469" s="79">
        <v>3991.43</v>
      </c>
      <c r="G469" s="80">
        <f t="shared" si="7"/>
        <v>2.1884427865083516E-3</v>
      </c>
    </row>
    <row r="470" spans="1:7" s="1" customFormat="1" ht="15" customHeight="1" x14ac:dyDescent="0.2">
      <c r="A470" s="132">
        <v>464</v>
      </c>
      <c r="B470" s="3" t="s">
        <v>174</v>
      </c>
      <c r="C470" s="3" t="s">
        <v>450</v>
      </c>
      <c r="D470" s="3" t="s">
        <v>657</v>
      </c>
      <c r="E470" s="19" t="s">
        <v>955</v>
      </c>
      <c r="F470" s="79">
        <v>105.64</v>
      </c>
      <c r="G470" s="80">
        <f t="shared" si="7"/>
        <v>5.7920869454491809E-5</v>
      </c>
    </row>
    <row r="471" spans="1:7" s="1" customFormat="1" ht="15" customHeight="1" x14ac:dyDescent="0.2">
      <c r="A471" s="132">
        <v>465</v>
      </c>
      <c r="B471" s="3" t="s">
        <v>959</v>
      </c>
      <c r="C471" s="3" t="s">
        <v>205</v>
      </c>
      <c r="D471" s="3" t="s">
        <v>673</v>
      </c>
      <c r="E471" s="19" t="s">
        <v>955</v>
      </c>
      <c r="F471" s="79">
        <v>1602.74</v>
      </c>
      <c r="G471" s="80">
        <f t="shared" si="7"/>
        <v>8.7875893893877514E-4</v>
      </c>
    </row>
    <row r="472" spans="1:7" s="1" customFormat="1" ht="15" customHeight="1" x14ac:dyDescent="0.2">
      <c r="A472" s="132">
        <v>466</v>
      </c>
      <c r="B472" s="3" t="s">
        <v>959</v>
      </c>
      <c r="C472" s="3" t="s">
        <v>206</v>
      </c>
      <c r="D472" s="3" t="s">
        <v>674</v>
      </c>
      <c r="E472" s="19" t="s">
        <v>955</v>
      </c>
      <c r="F472" s="79">
        <v>16014.44</v>
      </c>
      <c r="G472" s="80">
        <f t="shared" si="7"/>
        <v>8.7804836106284735E-3</v>
      </c>
    </row>
    <row r="473" spans="1:7" s="1" customFormat="1" ht="15" customHeight="1" x14ac:dyDescent="0.2">
      <c r="A473" s="132">
        <v>467</v>
      </c>
      <c r="B473" s="3" t="s">
        <v>159</v>
      </c>
      <c r="C473" s="3" t="s">
        <v>197</v>
      </c>
      <c r="D473" s="3" t="s">
        <v>667</v>
      </c>
      <c r="E473" s="19" t="s">
        <v>955</v>
      </c>
      <c r="F473" s="79">
        <v>631.33000000000004</v>
      </c>
      <c r="G473" s="80">
        <f t="shared" si="7"/>
        <v>3.4614902037773869E-4</v>
      </c>
    </row>
    <row r="474" spans="1:7" s="1" customFormat="1" ht="15" customHeight="1" x14ac:dyDescent="0.2">
      <c r="A474" s="132">
        <v>468</v>
      </c>
      <c r="B474" s="3" t="s">
        <v>175</v>
      </c>
      <c r="C474" s="3" t="s">
        <v>473</v>
      </c>
      <c r="D474" s="3" t="s">
        <v>662</v>
      </c>
      <c r="E474" s="19" t="s">
        <v>955</v>
      </c>
      <c r="F474" s="79">
        <v>827.62</v>
      </c>
      <c r="G474" s="80">
        <f t="shared" si="7"/>
        <v>4.5377196116931575E-4</v>
      </c>
    </row>
    <row r="475" spans="1:7" s="1" customFormat="1" ht="15" customHeight="1" x14ac:dyDescent="0.2">
      <c r="A475" s="132">
        <v>469</v>
      </c>
      <c r="B475" s="3" t="s">
        <v>162</v>
      </c>
      <c r="C475" s="3" t="s">
        <v>241</v>
      </c>
      <c r="D475" s="3" t="s">
        <v>267</v>
      </c>
      <c r="E475" s="19" t="s">
        <v>955</v>
      </c>
      <c r="F475" s="79">
        <v>500.94</v>
      </c>
      <c r="G475" s="80">
        <f t="shared" si="7"/>
        <v>2.746580873204575E-4</v>
      </c>
    </row>
    <row r="476" spans="1:7" s="1" customFormat="1" ht="15" customHeight="1" x14ac:dyDescent="0.2">
      <c r="A476" s="132">
        <v>470</v>
      </c>
      <c r="B476" s="3" t="s">
        <v>178</v>
      </c>
      <c r="C476" s="3" t="s">
        <v>241</v>
      </c>
      <c r="D476" s="3" t="s">
        <v>877</v>
      </c>
      <c r="E476" s="19" t="s">
        <v>955</v>
      </c>
      <c r="F476" s="79">
        <v>1762.99</v>
      </c>
      <c r="G476" s="80">
        <f t="shared" si="7"/>
        <v>9.6662167398309847E-4</v>
      </c>
    </row>
    <row r="477" spans="1:7" s="1" customFormat="1" ht="15" customHeight="1" x14ac:dyDescent="0.2">
      <c r="A477" s="132">
        <v>471</v>
      </c>
      <c r="B477" s="3" t="s">
        <v>174</v>
      </c>
      <c r="C477" s="3" t="s">
        <v>451</v>
      </c>
      <c r="D477" s="3" t="s">
        <v>707</v>
      </c>
      <c r="E477" s="19" t="s">
        <v>955</v>
      </c>
      <c r="F477" s="79">
        <v>23577.75</v>
      </c>
      <c r="G477" s="80">
        <f t="shared" si="7"/>
        <v>1.2927336044875467E-2</v>
      </c>
    </row>
    <row r="478" spans="1:7" s="1" customFormat="1" ht="15" customHeight="1" x14ac:dyDescent="0.2">
      <c r="A478" s="132">
        <v>472</v>
      </c>
      <c r="B478" s="3" t="s">
        <v>179</v>
      </c>
      <c r="C478" s="3" t="s">
        <v>528</v>
      </c>
      <c r="D478" s="3" t="s">
        <v>692</v>
      </c>
      <c r="E478" s="19" t="s">
        <v>956</v>
      </c>
      <c r="F478" s="79">
        <v>523.44000000000005</v>
      </c>
      <c r="G478" s="80">
        <f t="shared" si="7"/>
        <v>2.8699450877753876E-4</v>
      </c>
    </row>
    <row r="479" spans="1:7" s="1" customFormat="1" ht="15" customHeight="1" x14ac:dyDescent="0.2">
      <c r="A479" s="132">
        <v>473</v>
      </c>
      <c r="B479" s="3" t="s">
        <v>174</v>
      </c>
      <c r="C479" s="3" t="s">
        <v>452</v>
      </c>
      <c r="D479" s="3" t="s">
        <v>843</v>
      </c>
      <c r="E479" s="19" t="s">
        <v>955</v>
      </c>
      <c r="F479" s="79">
        <v>7269.3999999999896</v>
      </c>
      <c r="G479" s="80">
        <f t="shared" si="7"/>
        <v>3.9857058728936219E-3</v>
      </c>
    </row>
    <row r="480" spans="1:7" s="1" customFormat="1" ht="15" customHeight="1" x14ac:dyDescent="0.2">
      <c r="A480" s="132">
        <v>474</v>
      </c>
      <c r="B480" s="3" t="s">
        <v>174</v>
      </c>
      <c r="C480" s="3" t="s">
        <v>453</v>
      </c>
      <c r="D480" s="3" t="s">
        <v>844</v>
      </c>
      <c r="E480" s="19" t="s">
        <v>955</v>
      </c>
      <c r="F480" s="79">
        <v>151.29</v>
      </c>
      <c r="G480" s="80">
        <f t="shared" si="7"/>
        <v>8.2950097877414476E-5</v>
      </c>
    </row>
    <row r="481" spans="1:7" s="1" customFormat="1" ht="15" customHeight="1" x14ac:dyDescent="0.2">
      <c r="A481" s="132">
        <v>475</v>
      </c>
      <c r="B481" s="3" t="s">
        <v>170</v>
      </c>
      <c r="C481" s="3" t="s">
        <v>311</v>
      </c>
      <c r="D481" s="3" t="s">
        <v>748</v>
      </c>
      <c r="E481" s="19" t="s">
        <v>956</v>
      </c>
      <c r="F481" s="79">
        <v>5.5399999999999903</v>
      </c>
      <c r="G481" s="80">
        <f t="shared" si="7"/>
        <v>3.0375011054324504E-6</v>
      </c>
    </row>
    <row r="482" spans="1:7" s="1" customFormat="1" ht="15" customHeight="1" x14ac:dyDescent="0.2">
      <c r="A482" s="132">
        <v>476</v>
      </c>
      <c r="B482" s="3" t="s">
        <v>180</v>
      </c>
      <c r="C482" s="3" t="s">
        <v>595</v>
      </c>
      <c r="D482" s="3" t="s">
        <v>925</v>
      </c>
      <c r="E482" s="19" t="s">
        <v>956</v>
      </c>
      <c r="F482" s="79">
        <v>335.72</v>
      </c>
      <c r="G482" s="80">
        <f t="shared" si="7"/>
        <v>1.8407037384761448E-4</v>
      </c>
    </row>
    <row r="483" spans="1:7" s="1" customFormat="1" ht="15" customHeight="1" x14ac:dyDescent="0.2">
      <c r="A483" s="132">
        <v>477</v>
      </c>
      <c r="B483" s="40" t="s">
        <v>184</v>
      </c>
      <c r="C483" s="40" t="s">
        <v>655</v>
      </c>
      <c r="D483" s="40" t="s">
        <v>954</v>
      </c>
      <c r="E483" s="111" t="s">
        <v>955</v>
      </c>
      <c r="F483" s="81">
        <v>918.27</v>
      </c>
      <c r="G483" s="80">
        <f t="shared" si="7"/>
        <v>5.0347403250640096E-4</v>
      </c>
    </row>
    <row r="484" spans="1:7" s="1" customFormat="1" ht="15" customHeight="1" x14ac:dyDescent="0.2">
      <c r="A484" s="132">
        <v>478</v>
      </c>
      <c r="B484" s="3" t="s">
        <v>174</v>
      </c>
      <c r="C484" s="3" t="s">
        <v>454</v>
      </c>
      <c r="D484" s="3" t="s">
        <v>707</v>
      </c>
      <c r="E484" s="19" t="s">
        <v>955</v>
      </c>
      <c r="F484" s="79">
        <v>1050.03</v>
      </c>
      <c r="G484" s="80">
        <f t="shared" si="7"/>
        <v>5.7571611655906892E-4</v>
      </c>
    </row>
    <row r="485" spans="1:7" s="1" customFormat="1" ht="15" customHeight="1" x14ac:dyDescent="0.2">
      <c r="A485" s="132">
        <v>479</v>
      </c>
      <c r="B485" s="3" t="s">
        <v>174</v>
      </c>
      <c r="C485" s="3" t="s">
        <v>455</v>
      </c>
      <c r="D485" s="3" t="s">
        <v>311</v>
      </c>
      <c r="E485" s="19" t="s">
        <v>955</v>
      </c>
      <c r="F485" s="79">
        <v>1904.69</v>
      </c>
      <c r="G485" s="80">
        <f t="shared" si="7"/>
        <v>1.0443137148928058E-3</v>
      </c>
    </row>
    <row r="486" spans="1:7" s="1" customFormat="1" ht="15" customHeight="1" x14ac:dyDescent="0.2">
      <c r="A486" s="132">
        <v>480</v>
      </c>
      <c r="B486" s="3" t="s">
        <v>177</v>
      </c>
      <c r="C486" s="3" t="s">
        <v>486</v>
      </c>
      <c r="D486" s="3" t="s">
        <v>864</v>
      </c>
      <c r="E486" s="19" t="s">
        <v>955</v>
      </c>
      <c r="F486" s="79">
        <v>84.5</v>
      </c>
      <c r="G486" s="80">
        <f t="shared" si="7"/>
        <v>4.6330116138816343E-5</v>
      </c>
    </row>
    <row r="487" spans="1:7" s="1" customFormat="1" ht="15" customHeight="1" x14ac:dyDescent="0.2">
      <c r="A487" s="132">
        <v>481</v>
      </c>
      <c r="B487" s="3" t="s">
        <v>178</v>
      </c>
      <c r="C487" s="3" t="s">
        <v>504</v>
      </c>
      <c r="D487" s="3" t="s">
        <v>806</v>
      </c>
      <c r="E487" s="19" t="s">
        <v>956</v>
      </c>
      <c r="F487" s="79">
        <v>1012.9</v>
      </c>
      <c r="G487" s="80">
        <f t="shared" si="7"/>
        <v>5.5535827972789432E-4</v>
      </c>
    </row>
    <row r="488" spans="1:7" s="1" customFormat="1" ht="15" customHeight="1" x14ac:dyDescent="0.2">
      <c r="A488" s="132">
        <v>482</v>
      </c>
      <c r="B488" s="3" t="s">
        <v>180</v>
      </c>
      <c r="C488" s="3" t="s">
        <v>596</v>
      </c>
      <c r="D488" s="3" t="s">
        <v>926</v>
      </c>
      <c r="E488" s="19" t="s">
        <v>955</v>
      </c>
      <c r="F488" s="79">
        <v>40.36</v>
      </c>
      <c r="G488" s="80">
        <f t="shared" si="7"/>
        <v>2.2128798667013342E-5</v>
      </c>
    </row>
    <row r="489" spans="1:7" s="1" customFormat="1" ht="15" customHeight="1" x14ac:dyDescent="0.2">
      <c r="A489" s="132">
        <v>483</v>
      </c>
      <c r="B489" s="3" t="s">
        <v>180</v>
      </c>
      <c r="C489" s="3" t="s">
        <v>597</v>
      </c>
      <c r="D489" s="3" t="s">
        <v>732</v>
      </c>
      <c r="E489" s="19" t="s">
        <v>955</v>
      </c>
      <c r="F489" s="79">
        <v>61.94</v>
      </c>
      <c r="G489" s="80">
        <f t="shared" si="7"/>
        <v>3.3960797557849516E-5</v>
      </c>
    </row>
    <row r="490" spans="1:7" s="1" customFormat="1" ht="15" customHeight="1" x14ac:dyDescent="0.2">
      <c r="A490" s="132">
        <v>484</v>
      </c>
      <c r="B490" s="3" t="s">
        <v>178</v>
      </c>
      <c r="C490" s="3" t="s">
        <v>505</v>
      </c>
      <c r="D490" s="3" t="s">
        <v>878</v>
      </c>
      <c r="E490" s="19" t="s">
        <v>955</v>
      </c>
      <c r="F490" s="79">
        <v>3056.17</v>
      </c>
      <c r="G490" s="80">
        <f t="shared" si="7"/>
        <v>1.675653385088359E-3</v>
      </c>
    </row>
    <row r="491" spans="1:7" s="1" customFormat="1" ht="15" customHeight="1" x14ac:dyDescent="0.2">
      <c r="A491" s="132">
        <v>485</v>
      </c>
      <c r="B491" s="3" t="s">
        <v>174</v>
      </c>
      <c r="C491" s="3" t="s">
        <v>456</v>
      </c>
      <c r="D491" s="3" t="s">
        <v>789</v>
      </c>
      <c r="E491" s="19" t="s">
        <v>955</v>
      </c>
      <c r="F491" s="79">
        <v>97.11</v>
      </c>
      <c r="G491" s="80">
        <f t="shared" si="7"/>
        <v>5.324399500876278E-5</v>
      </c>
    </row>
    <row r="492" spans="1:7" s="1" customFormat="1" ht="15" customHeight="1" x14ac:dyDescent="0.2">
      <c r="A492" s="132">
        <v>486</v>
      </c>
      <c r="B492" s="3" t="s">
        <v>174</v>
      </c>
      <c r="C492" s="3" t="s">
        <v>457</v>
      </c>
      <c r="D492" s="3" t="s">
        <v>845</v>
      </c>
      <c r="E492" s="19" t="s">
        <v>955</v>
      </c>
      <c r="F492" s="79">
        <v>4.6399999999999997</v>
      </c>
      <c r="G492" s="80">
        <f t="shared" si="7"/>
        <v>2.5440442471492047E-6</v>
      </c>
    </row>
    <row r="493" spans="1:7" s="1" customFormat="1" ht="15" customHeight="1" x14ac:dyDescent="0.2">
      <c r="A493" s="132">
        <v>487</v>
      </c>
      <c r="B493" s="3" t="s">
        <v>174</v>
      </c>
      <c r="C493" s="3" t="s">
        <v>458</v>
      </c>
      <c r="D493" s="3" t="s">
        <v>846</v>
      </c>
      <c r="E493" s="19" t="s">
        <v>955</v>
      </c>
      <c r="F493" s="79">
        <v>20218.07</v>
      </c>
      <c r="G493" s="80">
        <f t="shared" si="7"/>
        <v>1.1085272558612053E-2</v>
      </c>
    </row>
    <row r="494" spans="1:7" s="1" customFormat="1" ht="15" customHeight="1" x14ac:dyDescent="0.2">
      <c r="A494" s="132">
        <v>488</v>
      </c>
      <c r="B494" s="3" t="s">
        <v>959</v>
      </c>
      <c r="C494" s="3" t="s">
        <v>207</v>
      </c>
      <c r="D494" s="3" t="s">
        <v>675</v>
      </c>
      <c r="E494" s="19" t="s">
        <v>955</v>
      </c>
      <c r="F494" s="79">
        <v>13690.23</v>
      </c>
      <c r="G494" s="80">
        <f t="shared" si="7"/>
        <v>7.5061532055279009E-3</v>
      </c>
    </row>
    <row r="495" spans="1:7" s="1" customFormat="1" ht="15" customHeight="1" x14ac:dyDescent="0.2">
      <c r="A495" s="132">
        <v>489</v>
      </c>
      <c r="B495" s="3" t="s">
        <v>174</v>
      </c>
      <c r="C495" s="3" t="s">
        <v>459</v>
      </c>
      <c r="D495" s="3" t="s">
        <v>847</v>
      </c>
      <c r="E495" s="19" t="s">
        <v>955</v>
      </c>
      <c r="F495" s="79">
        <v>11900.74</v>
      </c>
      <c r="G495" s="80">
        <f t="shared" si="7"/>
        <v>6.5250019684953506E-3</v>
      </c>
    </row>
    <row r="496" spans="1:7" s="1" customFormat="1" ht="15" customHeight="1" x14ac:dyDescent="0.2">
      <c r="A496" s="132">
        <v>490</v>
      </c>
      <c r="B496" s="3" t="s">
        <v>174</v>
      </c>
      <c r="C496" s="3" t="s">
        <v>460</v>
      </c>
      <c r="D496" s="3" t="s">
        <v>673</v>
      </c>
      <c r="E496" s="19" t="s">
        <v>955</v>
      </c>
      <c r="F496" s="79">
        <v>420.76</v>
      </c>
      <c r="G496" s="80">
        <f t="shared" si="7"/>
        <v>2.3069656410140075E-4</v>
      </c>
    </row>
    <row r="497" spans="1:7" s="1" customFormat="1" ht="15" customHeight="1" x14ac:dyDescent="0.2">
      <c r="A497" s="132">
        <v>491</v>
      </c>
      <c r="B497" s="3" t="s">
        <v>174</v>
      </c>
      <c r="C497" s="3" t="s">
        <v>461</v>
      </c>
      <c r="D497" s="3" t="s">
        <v>848</v>
      </c>
      <c r="E497" s="19" t="s">
        <v>955</v>
      </c>
      <c r="F497" s="79">
        <v>210.62</v>
      </c>
      <c r="G497" s="80">
        <f t="shared" si="7"/>
        <v>1.1547987054624258E-4</v>
      </c>
    </row>
    <row r="498" spans="1:7" s="1" customFormat="1" ht="15" customHeight="1" x14ac:dyDescent="0.2">
      <c r="A498" s="132">
        <v>492</v>
      </c>
      <c r="B498" s="3" t="s">
        <v>174</v>
      </c>
      <c r="C498" s="3" t="s">
        <v>462</v>
      </c>
      <c r="D498" s="3" t="s">
        <v>757</v>
      </c>
      <c r="E498" s="19" t="s">
        <v>955</v>
      </c>
      <c r="F498" s="79">
        <v>330.98</v>
      </c>
      <c r="G498" s="80">
        <f t="shared" si="7"/>
        <v>1.8147150106065602E-4</v>
      </c>
    </row>
    <row r="499" spans="1:7" s="1" customFormat="1" ht="15" customHeight="1" x14ac:dyDescent="0.2">
      <c r="A499" s="132">
        <v>493</v>
      </c>
      <c r="B499" s="3" t="s">
        <v>174</v>
      </c>
      <c r="C499" s="3" t="s">
        <v>463</v>
      </c>
      <c r="D499" s="3" t="s">
        <v>849</v>
      </c>
      <c r="E499" s="19" t="s">
        <v>955</v>
      </c>
      <c r="F499" s="79">
        <v>2164.84</v>
      </c>
      <c r="G499" s="80">
        <f t="shared" si="7"/>
        <v>1.18695016120657E-3</v>
      </c>
    </row>
    <row r="500" spans="1:7" s="1" customFormat="1" ht="15" customHeight="1" x14ac:dyDescent="0.2">
      <c r="A500" s="132">
        <v>494</v>
      </c>
      <c r="B500" s="3" t="s">
        <v>177</v>
      </c>
      <c r="C500" s="3" t="s">
        <v>487</v>
      </c>
      <c r="D500" s="3" t="s">
        <v>865</v>
      </c>
      <c r="E500" s="19" t="s">
        <v>955</v>
      </c>
      <c r="F500" s="79">
        <v>224.27</v>
      </c>
      <c r="G500" s="80">
        <f t="shared" si="7"/>
        <v>1.2296396623020522E-4</v>
      </c>
    </row>
    <row r="501" spans="1:7" s="1" customFormat="1" ht="15" customHeight="1" x14ac:dyDescent="0.2">
      <c r="A501" s="132">
        <v>495</v>
      </c>
      <c r="B501" s="3" t="s">
        <v>981</v>
      </c>
      <c r="C501" s="3" t="s">
        <v>232</v>
      </c>
      <c r="D501" s="3" t="s">
        <v>692</v>
      </c>
      <c r="E501" s="19" t="s">
        <v>956</v>
      </c>
      <c r="F501" s="79">
        <v>1007.16</v>
      </c>
      <c r="G501" s="80">
        <f t="shared" si="7"/>
        <v>5.5221112154284332E-4</v>
      </c>
    </row>
    <row r="502" spans="1:7" s="1" customFormat="1" ht="15" customHeight="1" x14ac:dyDescent="0.2">
      <c r="A502" s="132">
        <v>496</v>
      </c>
      <c r="B502" s="3" t="s">
        <v>171</v>
      </c>
      <c r="C502" s="3" t="s">
        <v>316</v>
      </c>
      <c r="D502" s="3" t="s">
        <v>750</v>
      </c>
      <c r="E502" s="19" t="s">
        <v>956</v>
      </c>
      <c r="F502" s="79">
        <v>307.36</v>
      </c>
      <c r="G502" s="80">
        <f t="shared" si="7"/>
        <v>1.6852099995771114E-4</v>
      </c>
    </row>
    <row r="503" spans="1:7" s="1" customFormat="1" ht="15" customHeight="1" x14ac:dyDescent="0.2">
      <c r="A503" s="132">
        <v>497</v>
      </c>
      <c r="B503" s="3" t="s">
        <v>180</v>
      </c>
      <c r="C503" s="3" t="s">
        <v>598</v>
      </c>
      <c r="D503" s="3" t="s">
        <v>658</v>
      </c>
      <c r="E503" s="19" t="s">
        <v>955</v>
      </c>
      <c r="F503" s="79">
        <v>91.04</v>
      </c>
      <c r="G503" s="80">
        <f t="shared" si="7"/>
        <v>4.9915902642341303E-5</v>
      </c>
    </row>
    <row r="504" spans="1:7" s="1" customFormat="1" ht="15" customHeight="1" x14ac:dyDescent="0.2">
      <c r="A504" s="132">
        <v>498</v>
      </c>
      <c r="B504" s="3" t="s">
        <v>170</v>
      </c>
      <c r="C504" s="3" t="s">
        <v>312</v>
      </c>
      <c r="D504" s="3" t="s">
        <v>670</v>
      </c>
      <c r="E504" s="19" t="s">
        <v>955</v>
      </c>
      <c r="F504" s="79">
        <v>2.2200000000000002</v>
      </c>
      <c r="G504" s="80">
        <f t="shared" si="7"/>
        <v>1.2171935837653524E-6</v>
      </c>
    </row>
    <row r="505" spans="1:7" s="1" customFormat="1" ht="15" customHeight="1" x14ac:dyDescent="0.2">
      <c r="A505" s="132">
        <v>499</v>
      </c>
      <c r="B505" s="3" t="s">
        <v>174</v>
      </c>
      <c r="C505" s="3" t="s">
        <v>464</v>
      </c>
      <c r="D505" s="3" t="s">
        <v>799</v>
      </c>
      <c r="E505" s="19" t="s">
        <v>955</v>
      </c>
      <c r="F505" s="79">
        <v>9260.0299999999897</v>
      </c>
      <c r="G505" s="80">
        <f t="shared" si="7"/>
        <v>5.077139234898497E-3</v>
      </c>
    </row>
    <row r="506" spans="1:7" s="1" customFormat="1" ht="15" customHeight="1" x14ac:dyDescent="0.2">
      <c r="A506" s="132">
        <v>500</v>
      </c>
      <c r="B506" s="3" t="s">
        <v>179</v>
      </c>
      <c r="C506" s="3" t="s">
        <v>529</v>
      </c>
      <c r="D506" s="3" t="s">
        <v>657</v>
      </c>
      <c r="E506" s="19" t="s">
        <v>955</v>
      </c>
      <c r="F506" s="79">
        <v>305.27</v>
      </c>
      <c r="G506" s="80">
        <f t="shared" si="7"/>
        <v>1.6737508347569778E-4</v>
      </c>
    </row>
    <row r="507" spans="1:7" s="1" customFormat="1" ht="15" customHeight="1" x14ac:dyDescent="0.2">
      <c r="A507" s="132">
        <v>501</v>
      </c>
      <c r="B507" s="3" t="s">
        <v>179</v>
      </c>
      <c r="C507" s="3" t="s">
        <v>530</v>
      </c>
      <c r="D507" s="3" t="s">
        <v>732</v>
      </c>
      <c r="E507" s="19" t="s">
        <v>955</v>
      </c>
      <c r="F507" s="79">
        <v>381.74</v>
      </c>
      <c r="G507" s="80">
        <f t="shared" si="7"/>
        <v>2.0930246786783136E-4</v>
      </c>
    </row>
    <row r="508" spans="1:7" s="1" customFormat="1" ht="15" customHeight="1" x14ac:dyDescent="0.2">
      <c r="A508" s="132">
        <v>502</v>
      </c>
      <c r="B508" s="3" t="s">
        <v>959</v>
      </c>
      <c r="C508" s="3" t="s">
        <v>208</v>
      </c>
      <c r="D508" s="3" t="s">
        <v>676</v>
      </c>
      <c r="E508" s="19" t="s">
        <v>955</v>
      </c>
      <c r="F508" s="79">
        <v>2830.25</v>
      </c>
      <c r="G508" s="80">
        <f t="shared" si="7"/>
        <v>1.5517847479513012E-3</v>
      </c>
    </row>
    <row r="509" spans="1:7" s="1" customFormat="1" ht="15" customHeight="1" x14ac:dyDescent="0.2">
      <c r="A509" s="132">
        <v>503</v>
      </c>
      <c r="B509" s="3" t="s">
        <v>168</v>
      </c>
      <c r="C509" s="3" t="s">
        <v>300</v>
      </c>
      <c r="D509" s="3" t="s">
        <v>738</v>
      </c>
      <c r="E509" s="19" t="s">
        <v>955</v>
      </c>
      <c r="F509" s="79">
        <v>936.27</v>
      </c>
      <c r="G509" s="80">
        <f t="shared" si="7"/>
        <v>5.1334316967206598E-4</v>
      </c>
    </row>
    <row r="510" spans="1:7" s="1" customFormat="1" ht="15" customHeight="1" x14ac:dyDescent="0.2">
      <c r="A510" s="132">
        <v>504</v>
      </c>
      <c r="B510" s="3" t="s">
        <v>179</v>
      </c>
      <c r="C510" s="3" t="s">
        <v>531</v>
      </c>
      <c r="D510" s="3" t="s">
        <v>673</v>
      </c>
      <c r="E510" s="19" t="s">
        <v>955</v>
      </c>
      <c r="F510" s="79">
        <v>348.96</v>
      </c>
      <c r="G510" s="80">
        <f t="shared" si="7"/>
        <v>1.9132967251835915E-4</v>
      </c>
    </row>
    <row r="511" spans="1:7" s="1" customFormat="1" ht="15" customHeight="1" x14ac:dyDescent="0.2">
      <c r="A511" s="132">
        <v>505</v>
      </c>
      <c r="B511" s="3" t="s">
        <v>180</v>
      </c>
      <c r="C511" s="3" t="s">
        <v>599</v>
      </c>
      <c r="D511" s="3" t="s">
        <v>892</v>
      </c>
      <c r="E511" s="19" t="s">
        <v>956</v>
      </c>
      <c r="F511" s="79">
        <v>39.46</v>
      </c>
      <c r="G511" s="80">
        <f t="shared" si="7"/>
        <v>2.1635341808730092E-5</v>
      </c>
    </row>
    <row r="512" spans="1:7" s="1" customFormat="1" ht="15" customHeight="1" x14ac:dyDescent="0.2">
      <c r="A512" s="132">
        <v>506</v>
      </c>
      <c r="B512" s="3" t="s">
        <v>174</v>
      </c>
      <c r="C512" s="3" t="s">
        <v>465</v>
      </c>
      <c r="D512" s="3" t="s">
        <v>703</v>
      </c>
      <c r="E512" s="19" t="s">
        <v>955</v>
      </c>
      <c r="F512" s="79">
        <v>49.6</v>
      </c>
      <c r="G512" s="80">
        <f t="shared" si="7"/>
        <v>2.7194955745388055E-5</v>
      </c>
    </row>
    <row r="513" spans="1:7" s="1" customFormat="1" ht="15" customHeight="1" x14ac:dyDescent="0.2">
      <c r="A513" s="132">
        <v>507</v>
      </c>
      <c r="B513" s="3" t="s">
        <v>180</v>
      </c>
      <c r="C513" s="3" t="s">
        <v>600</v>
      </c>
      <c r="D513" s="3" t="s">
        <v>916</v>
      </c>
      <c r="E513" s="19" t="s">
        <v>955</v>
      </c>
      <c r="F513" s="79">
        <v>2.2200000000000002</v>
      </c>
      <c r="G513" s="80">
        <f t="shared" si="7"/>
        <v>1.2171935837653524E-6</v>
      </c>
    </row>
    <row r="514" spans="1:7" s="1" customFormat="1" ht="15" customHeight="1" x14ac:dyDescent="0.2">
      <c r="A514" s="132">
        <v>508</v>
      </c>
      <c r="B514" s="3" t="s">
        <v>180</v>
      </c>
      <c r="C514" s="3" t="s">
        <v>601</v>
      </c>
      <c r="D514" s="3" t="s">
        <v>927</v>
      </c>
      <c r="E514" s="19" t="s">
        <v>956</v>
      </c>
      <c r="F514" s="79">
        <v>1.5899999999999901</v>
      </c>
      <c r="G514" s="80">
        <f t="shared" si="7"/>
        <v>8.7177378296707121E-7</v>
      </c>
    </row>
    <row r="515" spans="1:7" s="1" customFormat="1" ht="15" customHeight="1" x14ac:dyDescent="0.2">
      <c r="A515" s="132">
        <v>509</v>
      </c>
      <c r="B515" s="3" t="s">
        <v>179</v>
      </c>
      <c r="C515" s="3" t="s">
        <v>250</v>
      </c>
      <c r="D515" s="3" t="s">
        <v>891</v>
      </c>
      <c r="E515" s="19" t="s">
        <v>956</v>
      </c>
      <c r="F515" s="79">
        <v>1421.9</v>
      </c>
      <c r="G515" s="80">
        <f t="shared" si="7"/>
        <v>7.7960700754772729E-4</v>
      </c>
    </row>
    <row r="516" spans="1:7" s="1" customFormat="1" ht="15" customHeight="1" x14ac:dyDescent="0.2">
      <c r="A516" s="132">
        <v>510</v>
      </c>
      <c r="B516" s="3" t="s">
        <v>174</v>
      </c>
      <c r="C516" s="3" t="s">
        <v>250</v>
      </c>
      <c r="D516" s="3" t="s">
        <v>680</v>
      </c>
      <c r="E516" s="19" t="s">
        <v>955</v>
      </c>
      <c r="F516" s="79">
        <v>11286.33</v>
      </c>
      <c r="G516" s="80">
        <f t="shared" si="7"/>
        <v>6.1881299370533374E-3</v>
      </c>
    </row>
    <row r="517" spans="1:7" ht="15" customHeight="1" x14ac:dyDescent="0.25">
      <c r="A517" s="132">
        <v>511</v>
      </c>
      <c r="B517" s="3" t="s">
        <v>174</v>
      </c>
      <c r="C517" s="3" t="s">
        <v>250</v>
      </c>
      <c r="D517" s="3" t="s">
        <v>734</v>
      </c>
      <c r="E517" s="19" t="s">
        <v>955</v>
      </c>
      <c r="F517" s="79">
        <v>4011.34</v>
      </c>
      <c r="G517" s="80">
        <f t="shared" si="7"/>
        <v>2.1993591487843734E-3</v>
      </c>
    </row>
    <row r="518" spans="1:7" ht="15" customHeight="1" x14ac:dyDescent="0.25">
      <c r="A518" s="132">
        <v>512</v>
      </c>
      <c r="B518" s="3" t="s">
        <v>163</v>
      </c>
      <c r="C518" s="3" t="s">
        <v>250</v>
      </c>
      <c r="D518" s="3" t="s">
        <v>662</v>
      </c>
      <c r="E518" s="19" t="s">
        <v>955</v>
      </c>
      <c r="F518" s="79">
        <v>147.86000000000001</v>
      </c>
      <c r="G518" s="80">
        <f t="shared" si="7"/>
        <v>8.1069478961957219E-5</v>
      </c>
    </row>
    <row r="519" spans="1:7" ht="15" customHeight="1" x14ac:dyDescent="0.25">
      <c r="A519" s="132">
        <v>513</v>
      </c>
      <c r="B519" s="3" t="s">
        <v>183</v>
      </c>
      <c r="C519" s="3" t="s">
        <v>250</v>
      </c>
      <c r="D519" s="3" t="s">
        <v>311</v>
      </c>
      <c r="E519" s="19" t="s">
        <v>955</v>
      </c>
      <c r="F519" s="79">
        <v>26.43</v>
      </c>
      <c r="G519" s="80">
        <f t="shared" si="7"/>
        <v>1.4491183071584802E-5</v>
      </c>
    </row>
    <row r="520" spans="1:7" ht="15" customHeight="1" x14ac:dyDescent="0.25">
      <c r="A520" s="132">
        <v>514</v>
      </c>
      <c r="B520" s="3" t="s">
        <v>981</v>
      </c>
      <c r="C520" s="3" t="s">
        <v>233</v>
      </c>
      <c r="D520" s="3" t="s">
        <v>693</v>
      </c>
      <c r="E520" s="19" t="s">
        <v>955</v>
      </c>
      <c r="F520" s="79">
        <v>510.47</v>
      </c>
      <c r="G520" s="80">
        <f t="shared" ref="G520:G541" si="8">SUM(F520/$F$542)</f>
        <v>2.7988324716427904E-4</v>
      </c>
    </row>
    <row r="521" spans="1:7" x14ac:dyDescent="0.25">
      <c r="A521" s="132">
        <v>515</v>
      </c>
      <c r="B521" s="3" t="s">
        <v>178</v>
      </c>
      <c r="C521" s="3" t="s">
        <v>506</v>
      </c>
      <c r="D521" s="3" t="s">
        <v>311</v>
      </c>
      <c r="E521" s="19" t="s">
        <v>955</v>
      </c>
      <c r="F521" s="79">
        <v>1384.66</v>
      </c>
      <c r="G521" s="80">
        <f t="shared" si="8"/>
        <v>7.5918885932276252E-4</v>
      </c>
    </row>
    <row r="522" spans="1:7" x14ac:dyDescent="0.25">
      <c r="A522" s="132">
        <v>516</v>
      </c>
      <c r="B522" s="3" t="s">
        <v>162</v>
      </c>
      <c r="C522" s="3" t="s">
        <v>242</v>
      </c>
      <c r="D522" s="3" t="s">
        <v>699</v>
      </c>
      <c r="E522" s="19" t="s">
        <v>955</v>
      </c>
      <c r="F522" s="79">
        <v>508.67</v>
      </c>
      <c r="G522" s="80">
        <f t="shared" si="8"/>
        <v>2.7889633344771252E-4</v>
      </c>
    </row>
    <row r="523" spans="1:7" x14ac:dyDescent="0.25">
      <c r="A523" s="132">
        <v>517</v>
      </c>
      <c r="B523" s="3" t="s">
        <v>180</v>
      </c>
      <c r="C523" s="3" t="s">
        <v>242</v>
      </c>
      <c r="D523" s="3" t="s">
        <v>850</v>
      </c>
      <c r="E523" s="19" t="s">
        <v>955</v>
      </c>
      <c r="F523" s="79">
        <v>14.44</v>
      </c>
      <c r="G523" s="80">
        <f t="shared" si="8"/>
        <v>7.9172411484557155E-6</v>
      </c>
    </row>
    <row r="524" spans="1:7" x14ac:dyDescent="0.25">
      <c r="A524" s="132">
        <v>518</v>
      </c>
      <c r="B524" s="3" t="s">
        <v>180</v>
      </c>
      <c r="C524" s="3" t="s">
        <v>242</v>
      </c>
      <c r="D524" s="3" t="s">
        <v>928</v>
      </c>
      <c r="E524" s="19" t="s">
        <v>955</v>
      </c>
      <c r="F524" s="79">
        <v>3.4400000000000301</v>
      </c>
      <c r="G524" s="80">
        <f t="shared" si="8"/>
        <v>1.8861017694382201E-6</v>
      </c>
    </row>
    <row r="525" spans="1:7" x14ac:dyDescent="0.25">
      <c r="A525" s="132">
        <v>519</v>
      </c>
      <c r="B525" s="3" t="s">
        <v>177</v>
      </c>
      <c r="C525" s="3" t="s">
        <v>488</v>
      </c>
      <c r="D525" s="3" t="s">
        <v>665</v>
      </c>
      <c r="E525" s="19" t="s">
        <v>955</v>
      </c>
      <c r="F525" s="79">
        <v>64.41</v>
      </c>
      <c r="G525" s="80">
        <f t="shared" si="8"/>
        <v>3.5315062491137993E-5</v>
      </c>
    </row>
    <row r="526" spans="1:7" x14ac:dyDescent="0.25">
      <c r="A526" s="132">
        <v>520</v>
      </c>
      <c r="B526" s="3" t="s">
        <v>180</v>
      </c>
      <c r="C526" s="3" t="s">
        <v>602</v>
      </c>
      <c r="D526" s="3" t="s">
        <v>929</v>
      </c>
      <c r="E526" s="19" t="s">
        <v>956</v>
      </c>
      <c r="F526" s="79">
        <v>321.49</v>
      </c>
      <c r="G526" s="80">
        <f t="shared" si="8"/>
        <v>1.7626827263275818E-4</v>
      </c>
    </row>
    <row r="527" spans="1:7" x14ac:dyDescent="0.25">
      <c r="A527" s="132">
        <v>521</v>
      </c>
      <c r="B527" s="3" t="s">
        <v>165</v>
      </c>
      <c r="C527" s="3" t="s">
        <v>282</v>
      </c>
      <c r="D527" s="3" t="s">
        <v>721</v>
      </c>
      <c r="E527" s="19" t="s">
        <v>955</v>
      </c>
      <c r="F527" s="79">
        <v>206.81</v>
      </c>
      <c r="G527" s="80">
        <f t="shared" si="8"/>
        <v>1.1339090317951014E-4</v>
      </c>
    </row>
    <row r="528" spans="1:7" x14ac:dyDescent="0.25">
      <c r="A528" s="132">
        <v>522</v>
      </c>
      <c r="B528" s="3" t="s">
        <v>180</v>
      </c>
      <c r="C528" s="3" t="s">
        <v>282</v>
      </c>
      <c r="D528" s="3" t="s">
        <v>930</v>
      </c>
      <c r="E528" s="19" t="s">
        <v>955</v>
      </c>
      <c r="F528" s="79">
        <v>756.97</v>
      </c>
      <c r="G528" s="80">
        <f t="shared" si="8"/>
        <v>4.1503559779408053E-4</v>
      </c>
    </row>
    <row r="529" spans="1:7" x14ac:dyDescent="0.25">
      <c r="A529" s="132">
        <v>523</v>
      </c>
      <c r="B529" s="3" t="s">
        <v>174</v>
      </c>
      <c r="C529" s="3" t="s">
        <v>466</v>
      </c>
      <c r="D529" s="3" t="s">
        <v>679</v>
      </c>
      <c r="E529" s="19" t="s">
        <v>955</v>
      </c>
      <c r="F529" s="79">
        <v>365.58</v>
      </c>
      <c r="G529" s="80">
        <f t="shared" si="8"/>
        <v>2.0044217583465652E-4</v>
      </c>
    </row>
    <row r="530" spans="1:7" x14ac:dyDescent="0.25">
      <c r="A530" s="132">
        <v>524</v>
      </c>
      <c r="B530" s="3" t="s">
        <v>180</v>
      </c>
      <c r="C530" s="3" t="s">
        <v>603</v>
      </c>
      <c r="D530" s="3" t="s">
        <v>931</v>
      </c>
      <c r="E530" s="19" t="s">
        <v>956</v>
      </c>
      <c r="F530" s="79">
        <v>7.41</v>
      </c>
      <c r="G530" s="80">
        <f t="shared" si="8"/>
        <v>4.0627947998654328E-6</v>
      </c>
    </row>
    <row r="531" spans="1:7" x14ac:dyDescent="0.25">
      <c r="A531" s="132">
        <v>525</v>
      </c>
      <c r="B531" s="3" t="s">
        <v>174</v>
      </c>
      <c r="C531" s="3" t="s">
        <v>467</v>
      </c>
      <c r="D531" s="3" t="s">
        <v>850</v>
      </c>
      <c r="E531" s="19" t="s">
        <v>955</v>
      </c>
      <c r="F531" s="79">
        <v>97.36</v>
      </c>
      <c r="G531" s="80">
        <f t="shared" si="8"/>
        <v>5.33810663582859E-5</v>
      </c>
    </row>
    <row r="532" spans="1:7" x14ac:dyDescent="0.25">
      <c r="A532" s="132">
        <v>526</v>
      </c>
      <c r="B532" s="3" t="s">
        <v>180</v>
      </c>
      <c r="C532" s="3" t="s">
        <v>604</v>
      </c>
      <c r="D532" s="3" t="s">
        <v>694</v>
      </c>
      <c r="E532" s="19" t="s">
        <v>955</v>
      </c>
      <c r="F532" s="79">
        <v>65.48</v>
      </c>
      <c r="G532" s="80">
        <f t="shared" si="8"/>
        <v>3.5901727867096972E-5</v>
      </c>
    </row>
    <row r="533" spans="1:7" x14ac:dyDescent="0.25">
      <c r="A533" s="132">
        <v>527</v>
      </c>
      <c r="B533" s="3" t="s">
        <v>168</v>
      </c>
      <c r="C533" s="3" t="s">
        <v>301</v>
      </c>
      <c r="D533" s="3" t="s">
        <v>734</v>
      </c>
      <c r="E533" s="19" t="s">
        <v>955</v>
      </c>
      <c r="F533" s="79">
        <v>328.6</v>
      </c>
      <c r="G533" s="80">
        <f t="shared" si="8"/>
        <v>1.8016658181319587E-4</v>
      </c>
    </row>
    <row r="534" spans="1:7" x14ac:dyDescent="0.25">
      <c r="A534" s="132">
        <v>528</v>
      </c>
      <c r="B534" s="3" t="s">
        <v>164</v>
      </c>
      <c r="C534" s="3" t="s">
        <v>260</v>
      </c>
      <c r="D534" s="3" t="s">
        <v>713</v>
      </c>
      <c r="E534" s="19" t="s">
        <v>955</v>
      </c>
      <c r="F534" s="79">
        <v>88.04</v>
      </c>
      <c r="G534" s="80">
        <f t="shared" si="8"/>
        <v>4.8271046448063798E-5</v>
      </c>
    </row>
    <row r="535" spans="1:7" x14ac:dyDescent="0.25">
      <c r="A535" s="132">
        <v>529</v>
      </c>
      <c r="B535" s="3" t="s">
        <v>174</v>
      </c>
      <c r="C535" s="3" t="s">
        <v>468</v>
      </c>
      <c r="D535" s="3" t="s">
        <v>691</v>
      </c>
      <c r="E535" s="19" t="s">
        <v>955</v>
      </c>
      <c r="F535" s="79">
        <v>621.54</v>
      </c>
      <c r="G535" s="80">
        <f t="shared" si="8"/>
        <v>3.4078130633041309E-4</v>
      </c>
    </row>
    <row r="536" spans="1:7" x14ac:dyDescent="0.25">
      <c r="A536" s="132">
        <v>530</v>
      </c>
      <c r="B536" s="3" t="s">
        <v>180</v>
      </c>
      <c r="C536" s="3" t="s">
        <v>605</v>
      </c>
      <c r="D536" s="3" t="s">
        <v>709</v>
      </c>
      <c r="E536" s="19" t="s">
        <v>955</v>
      </c>
      <c r="F536" s="79">
        <v>14155.57</v>
      </c>
      <c r="G536" s="80">
        <f t="shared" si="8"/>
        <v>7.7612923326762654E-3</v>
      </c>
    </row>
    <row r="537" spans="1:7" x14ac:dyDescent="0.25">
      <c r="A537" s="132">
        <v>531</v>
      </c>
      <c r="B537" s="3" t="s">
        <v>180</v>
      </c>
      <c r="C537" s="3" t="s">
        <v>606</v>
      </c>
      <c r="D537" s="3" t="s">
        <v>725</v>
      </c>
      <c r="E537" s="19" t="s">
        <v>955</v>
      </c>
      <c r="F537" s="79">
        <v>0.41999999999998699</v>
      </c>
      <c r="G537" s="80">
        <f t="shared" si="8"/>
        <v>2.302798671988433E-7</v>
      </c>
    </row>
    <row r="538" spans="1:7" x14ac:dyDescent="0.25">
      <c r="A538" s="132">
        <v>532</v>
      </c>
      <c r="B538" s="3" t="s">
        <v>180</v>
      </c>
      <c r="C538" s="3" t="s">
        <v>607</v>
      </c>
      <c r="D538" s="3" t="s">
        <v>267</v>
      </c>
      <c r="E538" s="19" t="s">
        <v>956</v>
      </c>
      <c r="F538" s="79">
        <v>3.5200000000000098</v>
      </c>
      <c r="G538" s="80">
        <f t="shared" si="8"/>
        <v>1.9299646012856089E-6</v>
      </c>
    </row>
    <row r="539" spans="1:7" x14ac:dyDescent="0.25">
      <c r="A539" s="132">
        <v>533</v>
      </c>
      <c r="B539" s="3" t="s">
        <v>174</v>
      </c>
      <c r="C539" s="3" t="s">
        <v>469</v>
      </c>
      <c r="D539" s="3" t="s">
        <v>851</v>
      </c>
      <c r="E539" s="19" t="s">
        <v>955</v>
      </c>
      <c r="F539" s="79">
        <v>33.880000000000003</v>
      </c>
      <c r="G539" s="80">
        <f t="shared" si="8"/>
        <v>1.8575909287373936E-5</v>
      </c>
    </row>
    <row r="540" spans="1:7" x14ac:dyDescent="0.25">
      <c r="A540" s="132">
        <v>534</v>
      </c>
      <c r="B540" s="3" t="s">
        <v>174</v>
      </c>
      <c r="C540" s="3" t="s">
        <v>470</v>
      </c>
      <c r="D540" s="3" t="s">
        <v>852</v>
      </c>
      <c r="E540" s="19" t="s">
        <v>955</v>
      </c>
      <c r="F540" s="79">
        <v>920.21</v>
      </c>
      <c r="G540" s="80">
        <f t="shared" si="8"/>
        <v>5.0453770617870037E-4</v>
      </c>
    </row>
    <row r="541" spans="1:7" x14ac:dyDescent="0.25">
      <c r="A541" s="132">
        <v>535</v>
      </c>
      <c r="B541" s="3" t="s">
        <v>165</v>
      </c>
      <c r="C541" s="3" t="s">
        <v>283</v>
      </c>
      <c r="D541" s="3" t="s">
        <v>727</v>
      </c>
      <c r="E541" s="19" t="s">
        <v>955</v>
      </c>
      <c r="F541" s="79">
        <v>78.430000000000007</v>
      </c>
      <c r="G541" s="80">
        <f t="shared" si="8"/>
        <v>4.3002023772394859E-5</v>
      </c>
    </row>
    <row r="542" spans="1:7" x14ac:dyDescent="0.25">
      <c r="A542" s="136" t="s">
        <v>957</v>
      </c>
      <c r="B542" s="136"/>
      <c r="C542" s="136"/>
      <c r="D542" s="136"/>
      <c r="E542" s="136"/>
      <c r="F542" s="82">
        <f>SUM(F7:F541)</f>
        <v>1823867.6490000018</v>
      </c>
      <c r="G542" s="50">
        <f>SUM(G7:G541)</f>
        <v>0.99999999999999967</v>
      </c>
    </row>
    <row r="543" spans="1:7" x14ac:dyDescent="0.25">
      <c r="A543" s="186" t="s">
        <v>976</v>
      </c>
      <c r="B543" s="187"/>
      <c r="C543" s="187"/>
      <c r="D543" s="187"/>
      <c r="E543" s="187"/>
      <c r="F543" s="187"/>
      <c r="G543" s="188"/>
    </row>
  </sheetData>
  <sheetProtection selectLockedCells="1" sort="0" selectUnlockedCells="1"/>
  <sortState ref="B7:G541">
    <sortCondition ref="C7:C541"/>
    <sortCondition ref="D7:D541"/>
  </sortState>
  <mergeCells count="11">
    <mergeCell ref="A543:G543"/>
    <mergeCell ref="A542:E542"/>
    <mergeCell ref="G5:G6"/>
    <mergeCell ref="A1:G1"/>
    <mergeCell ref="A2:G2"/>
    <mergeCell ref="A3:G3"/>
    <mergeCell ref="A5:A6"/>
    <mergeCell ref="B5:B6"/>
    <mergeCell ref="F5:F6"/>
    <mergeCell ref="C5:D5"/>
    <mergeCell ref="E5:E6"/>
  </mergeCells>
  <printOptions horizontalCentered="1"/>
  <pageMargins left="0" right="0" top="0.5" bottom="0.5" header="0.3" footer="0.3"/>
  <pageSetup scale="82" orientation="portrait" r:id="rId1"/>
  <headerFooter>
    <oddFooter>&amp;L&amp;"-,Italic"&amp;8TF 2016 Apr-Recipient Report&amp;R&amp;"-,Italic"&amp;8Updated 05/18/2016,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Top10</vt:lpstr>
      <vt:lpstr>EMS-Cumulative</vt:lpstr>
      <vt:lpstr>HOSP-Cumulative</vt:lpstr>
      <vt:lpstr>PHYS-Alpha</vt:lpstr>
      <vt:lpstr>'EMS-Cumulative'!Print_Area</vt:lpstr>
      <vt:lpstr>'HOSP-Cumulative'!Print_Area</vt:lpstr>
      <vt:lpstr>'PHYS-Alpha'!Print_Area</vt:lpstr>
      <vt:lpstr>'Top10'!Print_Area</vt:lpstr>
      <vt:lpstr>'EMS-Cumulative'!Print_Titles</vt:lpstr>
      <vt:lpstr>'HOSP-Cumulative'!Print_Titles</vt:lpstr>
      <vt:lpstr>'PHYS-Alpha'!Print_Titles</vt:lpstr>
      <vt:lpstr>'Top10'!Print_Titles</vt:lpstr>
    </vt:vector>
  </TitlesOfParts>
  <Company>OSDH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gracep</cp:lastModifiedBy>
  <cp:lastPrinted>2016-08-17T15:16:35Z</cp:lastPrinted>
  <dcterms:created xsi:type="dcterms:W3CDTF">2012-11-06T16:36:15Z</dcterms:created>
  <dcterms:modified xsi:type="dcterms:W3CDTF">2016-09-16T22:30:45Z</dcterms:modified>
</cp:coreProperties>
</file>