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W:\FSSD\Systems\AllData\Voter Registration\Voter Registration Reports\2022\2022_05\"/>
    </mc:Choice>
  </mc:AlternateContent>
  <xr:revisionPtr revIDLastSave="0" documentId="13_ncr:1_{1FFF0BCC-896F-4A1D-BEAB-136ED8D9042C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May 202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5" i="2" l="1"/>
  <c r="F76" i="2" s="1"/>
  <c r="F121" i="2"/>
  <c r="H65" i="2"/>
  <c r="F65" i="2"/>
  <c r="G65" i="2"/>
  <c r="F60" i="2"/>
  <c r="G60" i="2"/>
  <c r="H60" i="2"/>
  <c r="H54" i="2"/>
  <c r="G54" i="2"/>
  <c r="F54" i="2"/>
  <c r="H46" i="2"/>
  <c r="G46" i="2"/>
  <c r="F46" i="2"/>
  <c r="H127" i="2"/>
  <c r="H128" i="2" s="1"/>
  <c r="G127" i="2"/>
  <c r="G128" i="2" s="1"/>
  <c r="F127" i="2"/>
  <c r="F128" i="2" s="1"/>
  <c r="H121" i="2"/>
  <c r="G121" i="2"/>
  <c r="H118" i="2"/>
  <c r="G118" i="2"/>
  <c r="F118" i="2"/>
  <c r="H111" i="2"/>
  <c r="H115" i="2"/>
  <c r="G115" i="2"/>
  <c r="F115" i="2"/>
  <c r="G111" i="2"/>
  <c r="F111" i="2"/>
  <c r="H107" i="2"/>
  <c r="G107" i="2"/>
  <c r="F107" i="2"/>
  <c r="H102" i="2"/>
  <c r="G102" i="2"/>
  <c r="F102" i="2"/>
  <c r="H99" i="2"/>
  <c r="G99" i="2"/>
  <c r="F99" i="2"/>
  <c r="H96" i="2"/>
  <c r="G96" i="2"/>
  <c r="F96" i="2"/>
  <c r="H92" i="2"/>
  <c r="G92" i="2"/>
  <c r="F92" i="2"/>
  <c r="H88" i="2"/>
  <c r="G88" i="2"/>
  <c r="F88" i="2"/>
  <c r="H85" i="2"/>
  <c r="G85" i="2"/>
  <c r="F85" i="2"/>
  <c r="H81" i="2"/>
  <c r="G81" i="2"/>
  <c r="F81" i="2"/>
  <c r="H78" i="2"/>
  <c r="G78" i="2"/>
  <c r="F78" i="2"/>
  <c r="H75" i="2"/>
  <c r="H76" i="2" s="1"/>
  <c r="G75" i="2"/>
  <c r="G76" i="2" s="1"/>
  <c r="H68" i="2"/>
  <c r="G68" i="2"/>
  <c r="F68" i="2"/>
  <c r="H48" i="2"/>
  <c r="G48" i="2"/>
  <c r="F48" i="2"/>
  <c r="H39" i="2"/>
  <c r="G39" i="2"/>
  <c r="F39" i="2"/>
  <c r="H33" i="2"/>
  <c r="G33" i="2"/>
  <c r="F33" i="2"/>
  <c r="H30" i="2"/>
  <c r="G30" i="2"/>
  <c r="F30" i="2"/>
  <c r="F24" i="2"/>
  <c r="G24" i="2"/>
  <c r="H24" i="2"/>
  <c r="H27" i="2"/>
  <c r="G27" i="2"/>
  <c r="F27" i="2"/>
  <c r="H17" i="2"/>
  <c r="G17" i="2"/>
  <c r="F17" i="2"/>
  <c r="H11" i="2"/>
  <c r="G11" i="2"/>
  <c r="F11" i="2"/>
  <c r="F122" i="2" l="1"/>
  <c r="F108" i="2"/>
  <c r="F69" i="2"/>
  <c r="F40" i="2"/>
  <c r="H69" i="2"/>
  <c r="H122" i="2"/>
  <c r="G69" i="2"/>
  <c r="G40" i="2"/>
  <c r="H40" i="2"/>
  <c r="G122" i="2"/>
  <c r="G108" i="2"/>
  <c r="H108" i="2"/>
  <c r="XFD76" i="2"/>
  <c r="F129" i="2" l="1"/>
  <c r="H129" i="2"/>
  <c r="XFD69" i="2"/>
  <c r="G129" i="2"/>
</calcChain>
</file>

<file path=xl/sharedStrings.xml><?xml version="1.0" encoding="utf-8"?>
<sst xmlns="http://schemas.openxmlformats.org/spreadsheetml/2006/main" count="309" uniqueCount="227">
  <si>
    <t>Total</t>
  </si>
  <si>
    <t>No</t>
  </si>
  <si>
    <t>Yes - Please mail a voter registration application to the mailing address on this case.</t>
  </si>
  <si>
    <t>County</t>
  </si>
  <si>
    <t>District</t>
  </si>
  <si>
    <t xml:space="preserve">Region </t>
  </si>
  <si>
    <t>County Name</t>
  </si>
  <si>
    <t>Oklahoma Department of Human Services</t>
  </si>
  <si>
    <t>Voter Registration Services - OKDHS Live!</t>
  </si>
  <si>
    <t>1</t>
  </si>
  <si>
    <t>70C</t>
  </si>
  <si>
    <t>20C</t>
  </si>
  <si>
    <t>06C</t>
  </si>
  <si>
    <t>09C</t>
  </si>
  <si>
    <t>24C</t>
  </si>
  <si>
    <t>37C</t>
  </si>
  <si>
    <t>36C</t>
  </si>
  <si>
    <t>42C</t>
  </si>
  <si>
    <t>60C</t>
  </si>
  <si>
    <t>59C</t>
  </si>
  <si>
    <t>77C</t>
  </si>
  <si>
    <t>2</t>
  </si>
  <si>
    <t>33C</t>
  </si>
  <si>
    <t>16C</t>
  </si>
  <si>
    <t>08C</t>
  </si>
  <si>
    <t>26C</t>
  </si>
  <si>
    <t>69C</t>
  </si>
  <si>
    <t>10C</t>
  </si>
  <si>
    <t>35C</t>
  </si>
  <si>
    <t>50C</t>
  </si>
  <si>
    <t>14C</t>
  </si>
  <si>
    <t>25C</t>
  </si>
  <si>
    <t>63C</t>
  </si>
  <si>
    <t>3</t>
  </si>
  <si>
    <t>55A</t>
  </si>
  <si>
    <t>55C</t>
  </si>
  <si>
    <t>55J</t>
  </si>
  <si>
    <t>4</t>
  </si>
  <si>
    <t>51C</t>
  </si>
  <si>
    <t>MUSKOGEE COUNTY</t>
  </si>
  <si>
    <t>39C</t>
  </si>
  <si>
    <t>LATIMER COUNTY</t>
  </si>
  <si>
    <t>40C</t>
  </si>
  <si>
    <t>LEFLORE COUNTY</t>
  </si>
  <si>
    <t>12C</t>
  </si>
  <si>
    <t>CHOCTAW COUNTY</t>
  </si>
  <si>
    <t>45C</t>
  </si>
  <si>
    <t>MCCURTAIN COUNTY</t>
  </si>
  <si>
    <t>64C</t>
  </si>
  <si>
    <t>PUSHMATAHA COUNTY</t>
  </si>
  <si>
    <t>31C</t>
  </si>
  <si>
    <t>HASKELL COUNTY</t>
  </si>
  <si>
    <t>61C</t>
  </si>
  <si>
    <t>PITTSBURG COUNTY</t>
  </si>
  <si>
    <t>03C</t>
  </si>
  <si>
    <t>ATOKA COUNTY</t>
  </si>
  <si>
    <t>07C</t>
  </si>
  <si>
    <t>BRYAN COUNTY</t>
  </si>
  <si>
    <t>15C</t>
  </si>
  <si>
    <t>COAL COUNTY</t>
  </si>
  <si>
    <t>32C</t>
  </si>
  <si>
    <t>HUGHES COUNTY</t>
  </si>
  <si>
    <t>62C</t>
  </si>
  <si>
    <t>PONTOTOC COUNTY</t>
  </si>
  <si>
    <t>67C</t>
  </si>
  <si>
    <t>SEMINOLE COUNTY</t>
  </si>
  <si>
    <t>19C</t>
  </si>
  <si>
    <t>CREEK COUNTY</t>
  </si>
  <si>
    <t>54C</t>
  </si>
  <si>
    <t>OKFUSKEE COUNTY</t>
  </si>
  <si>
    <t>46C</t>
  </si>
  <si>
    <t>MCINTOSH COUNTY</t>
  </si>
  <si>
    <t>56C</t>
  </si>
  <si>
    <t>OKMULGEE COUNTY</t>
  </si>
  <si>
    <t>01C</t>
  </si>
  <si>
    <t>ADAIR COUNTY</t>
  </si>
  <si>
    <t>11C</t>
  </si>
  <si>
    <t>CHEROKEE COUNTY</t>
  </si>
  <si>
    <t>68C</t>
  </si>
  <si>
    <t>SEQUOYAH COUNTY</t>
  </si>
  <si>
    <t>73C</t>
  </si>
  <si>
    <t>WAGONER COUNTY</t>
  </si>
  <si>
    <t>5</t>
  </si>
  <si>
    <t>53C</t>
  </si>
  <si>
    <t>NOWATA COUNTY</t>
  </si>
  <si>
    <t>74C</t>
  </si>
  <si>
    <t>WASHINGTON COUNTY</t>
  </si>
  <si>
    <t>18C</t>
  </si>
  <si>
    <t>CRAIG COUNTY</t>
  </si>
  <si>
    <t>49C</t>
  </si>
  <si>
    <t>MAYES COUNTY</t>
  </si>
  <si>
    <t>66C</t>
  </si>
  <si>
    <t>ROGERS COUNTY</t>
  </si>
  <si>
    <t>21C</t>
  </si>
  <si>
    <t>DELAWARE COUNTY</t>
  </si>
  <si>
    <t>58C</t>
  </si>
  <si>
    <t>OTTAWA COUNTY</t>
  </si>
  <si>
    <t>72B</t>
  </si>
  <si>
    <t>TULSA B COUNTY</t>
  </si>
  <si>
    <t>72C</t>
  </si>
  <si>
    <t>TULSA C COUNTY</t>
  </si>
  <si>
    <t>6</t>
  </si>
  <si>
    <t>00C</t>
  </si>
  <si>
    <t>STATE OFFICE</t>
  </si>
  <si>
    <t>90A</t>
  </si>
  <si>
    <t>90B</t>
  </si>
  <si>
    <t>EASTERN OK SUPPORT CENTER</t>
  </si>
  <si>
    <t>90C</t>
  </si>
  <si>
    <t>CENTRAL OKLA SUPPORT CENTER</t>
  </si>
  <si>
    <t>04C</t>
  </si>
  <si>
    <t>BEAVER COUNTY</t>
  </si>
  <si>
    <t>13C</t>
  </si>
  <si>
    <t>CIMARRON COUNTY</t>
  </si>
  <si>
    <t>30C</t>
  </si>
  <si>
    <t>HARPER COUNTY</t>
  </si>
  <si>
    <t>TEXAS COUNTY</t>
  </si>
  <si>
    <t>05C</t>
  </si>
  <si>
    <t>BECKHAM COUNTY</t>
  </si>
  <si>
    <t>CUSTER COUNTY</t>
  </si>
  <si>
    <t>23C</t>
  </si>
  <si>
    <t>ELLIS COUNTY</t>
  </si>
  <si>
    <t>65C</t>
  </si>
  <si>
    <t>ROGER MILLS COUNTY</t>
  </si>
  <si>
    <t>75C</t>
  </si>
  <si>
    <t>WASHITA COUNTY</t>
  </si>
  <si>
    <t>BLAINE COUNTY</t>
  </si>
  <si>
    <t>09A</t>
  </si>
  <si>
    <t>CANADIAN A COUNTY</t>
  </si>
  <si>
    <t>CANADIAN C COUNTY</t>
  </si>
  <si>
    <t>GARFIELD COUNTY</t>
  </si>
  <si>
    <t>27C</t>
  </si>
  <si>
    <t>GRANT COUNTY</t>
  </si>
  <si>
    <t>KINGFISHER COUNTY</t>
  </si>
  <si>
    <t>KAY COUNTY C</t>
  </si>
  <si>
    <t>52C</t>
  </si>
  <si>
    <t>NOBLE COUNTY</t>
  </si>
  <si>
    <t>LOGAN COUNTY</t>
  </si>
  <si>
    <t>PAYNE COUNTY</t>
  </si>
  <si>
    <t>57C</t>
  </si>
  <si>
    <t>OSAGE COUNTY</t>
  </si>
  <si>
    <t>PAWNEE COUNTY</t>
  </si>
  <si>
    <t>02C</t>
  </si>
  <si>
    <t>ALFALFA COUNTY</t>
  </si>
  <si>
    <t>22C</t>
  </si>
  <si>
    <t>DEWEY COUNTY</t>
  </si>
  <si>
    <t>47C</t>
  </si>
  <si>
    <t>MAJOR COUNTY</t>
  </si>
  <si>
    <t>76C</t>
  </si>
  <si>
    <t>WOODS COUNTY</t>
  </si>
  <si>
    <t>WOODWARD COUNTY</t>
  </si>
  <si>
    <t>28C</t>
  </si>
  <si>
    <t>GREER COUNTY</t>
  </si>
  <si>
    <t>29C</t>
  </si>
  <si>
    <t>HARMON COUNTY</t>
  </si>
  <si>
    <t>JACKSON COUNTY</t>
  </si>
  <si>
    <t>38C</t>
  </si>
  <si>
    <t>KIOWA COUNTY</t>
  </si>
  <si>
    <t>71C</t>
  </si>
  <si>
    <t>TILLMAN COUNTY</t>
  </si>
  <si>
    <t>COMANCHE COUNTY</t>
  </si>
  <si>
    <t>CADDO COUNTY</t>
  </si>
  <si>
    <t>17C</t>
  </si>
  <si>
    <t>COTTON COUNTY</t>
  </si>
  <si>
    <t>GRADY COUNTY</t>
  </si>
  <si>
    <t>34C</t>
  </si>
  <si>
    <t>JEFFERSON COUNTY</t>
  </si>
  <si>
    <t>STEPHENS COUNTY</t>
  </si>
  <si>
    <t>CARTER COUNTY</t>
  </si>
  <si>
    <t>JOHNSTON COUNTY</t>
  </si>
  <si>
    <t>43C</t>
  </si>
  <si>
    <t>LOVE COUNTY</t>
  </si>
  <si>
    <t>48C</t>
  </si>
  <si>
    <t>MARSHALL COUNTY</t>
  </si>
  <si>
    <t>MURRAY COUNTY</t>
  </si>
  <si>
    <t>14A</t>
  </si>
  <si>
    <t>CLEVELAND A COUNTY</t>
  </si>
  <si>
    <t>CLEVELAND C COUNTY</t>
  </si>
  <si>
    <t>GARVIN COUNTY</t>
  </si>
  <si>
    <t>44C</t>
  </si>
  <si>
    <t>MCCLAIN COUNTY</t>
  </si>
  <si>
    <t>41C</t>
  </si>
  <si>
    <t>LINCOLN COUNTY</t>
  </si>
  <si>
    <t>POTTAWATOMIE COUNTY</t>
  </si>
  <si>
    <t>OKLAHOMA A COUNTY</t>
  </si>
  <si>
    <t>55B</t>
  </si>
  <si>
    <t>OKLAHOMA B COUNTY</t>
  </si>
  <si>
    <t>OKLAHOMA C COUNTY</t>
  </si>
  <si>
    <t>55H</t>
  </si>
  <si>
    <t>OKLAHOMA H COUNTY</t>
  </si>
  <si>
    <t>OKLAHOMA J COUNTY</t>
  </si>
  <si>
    <t>Month and Year</t>
  </si>
  <si>
    <t>Total District 01</t>
  </si>
  <si>
    <t>Total District 02</t>
  </si>
  <si>
    <t>Total District 04</t>
  </si>
  <si>
    <t>Total District 08</t>
  </si>
  <si>
    <t>Total District 09</t>
  </si>
  <si>
    <t>Total District 10</t>
  </si>
  <si>
    <t>Total District 26</t>
  </si>
  <si>
    <t>Total District 3</t>
  </si>
  <si>
    <t>Total District 5</t>
  </si>
  <si>
    <t>Total District 6</t>
  </si>
  <si>
    <t>Total District 20</t>
  </si>
  <si>
    <t>Total District 21</t>
  </si>
  <si>
    <t>Total District 23</t>
  </si>
  <si>
    <t>Total District 7</t>
  </si>
  <si>
    <t>Total District 15</t>
  </si>
  <si>
    <t>Total District 16</t>
  </si>
  <si>
    <t>Total District 17</t>
  </si>
  <si>
    <t>Total District 18</t>
  </si>
  <si>
    <t>Total District 19</t>
  </si>
  <si>
    <t>Total District 22</t>
  </si>
  <si>
    <t>Total District 24</t>
  </si>
  <si>
    <t>Total District 25</t>
  </si>
  <si>
    <t>Total District 27</t>
  </si>
  <si>
    <t>Total District 11</t>
  </si>
  <si>
    <t>Total District 12</t>
  </si>
  <si>
    <t>Total District 13</t>
  </si>
  <si>
    <t>Total District 14</t>
  </si>
  <si>
    <t>Total District 28</t>
  </si>
  <si>
    <t>Total Region 1</t>
  </si>
  <si>
    <t>Total Region 2</t>
  </si>
  <si>
    <t>Total Region 3</t>
  </si>
  <si>
    <t>Total Region 4</t>
  </si>
  <si>
    <t>Total Region 5</t>
  </si>
  <si>
    <t>Total Region 6</t>
  </si>
  <si>
    <t xml:space="preserve">Total </t>
  </si>
  <si>
    <t>NORTHERN OKLA SUPPORT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</si>
</sst>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mm/yyyy"/>
    <numFmt numFmtId="166" formatCode="00"/>
  </numFmts>
  <fonts count="1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424649"/>
      <name val="Trebuchet MS"/>
      <family val="2"/>
    </font>
    <font>
      <b/>
      <sz val="10"/>
      <color rgb="FF424649"/>
      <name val="Trebuchet MS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/>
      <bottom/>
      <diagonal/>
    </border>
  </borders>
  <cellStyleXfs count="2">
    <xf numFmtId="0" fontId="0" fillId="0" borderId="0"/>
    <xf numFmtId="0" fontId="6" fillId="0" borderId="0"/>
  </cellStyleXfs>
  <cellXfs count="22">
    <xf numFmtId="0" fontId="0" fillId="0" borderId="0" xfId="0"/>
    <xf numFmtId="166" fontId="8" fillId="0" borderId="2" xfId="1" applyNumberFormat="1" applyFont="1" applyBorder="1" applyAlignment="1">
      <alignment horizontal="right" vertical="center" wrapText="1"/>
    </xf>
    <xf numFmtId="0" fontId="8" fillId="0" borderId="2" xfId="1" applyFont="1" applyBorder="1" applyAlignment="1">
      <alignment horizontal="right" vertical="center" wrapText="1"/>
    </xf>
    <xf numFmtId="165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right" vertical="center" wrapText="1"/>
    </xf>
    <xf numFmtId="16" fontId="3" fillId="0" borderId="0" xfId="0" quotePrefix="1" applyNumberFormat="1" applyFont="1" applyAlignment="1">
      <alignment horizontal="right" vertical="center" wrapText="1"/>
    </xf>
    <xf numFmtId="165" fontId="4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164" fontId="4" fillId="2" borderId="1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17" fontId="6" fillId="0" borderId="0" xfId="1" applyNumberFormat="1" applyAlignment="1">
      <alignment horizontal="right" vertical="center"/>
    </xf>
    <xf numFmtId="0" fontId="5" fillId="2" borderId="2" xfId="1" applyFont="1" applyFill="1" applyBorder="1" applyAlignment="1">
      <alignment horizontal="right" vertical="center" wrapText="1"/>
    </xf>
    <xf numFmtId="0" fontId="0" fillId="2" borderId="0" xfId="0" applyFill="1" applyAlignment="1">
      <alignment horizontal="right" vertical="center"/>
    </xf>
    <xf numFmtId="0" fontId="9" fillId="0" borderId="2" xfId="1" applyFont="1" applyBorder="1" applyAlignment="1">
      <alignment horizontal="right" wrapText="1"/>
    </xf>
    <xf numFmtId="0" fontId="2" fillId="0" borderId="0" xfId="0" applyFont="1" applyAlignment="1">
      <alignment horizontal="right" vertical="center" wrapText="1"/>
    </xf>
    <xf numFmtId="165" fontId="7" fillId="2" borderId="0" xfId="1" applyNumberFormat="1" applyFont="1" applyFill="1" applyAlignment="1">
      <alignment horizontal="right" vertical="center"/>
    </xf>
    <xf numFmtId="165" fontId="6" fillId="2" borderId="0" xfId="1" applyNumberFormat="1" applyFill="1" applyAlignment="1">
      <alignment horizontal="right" vertical="center"/>
    </xf>
    <xf numFmtId="165" fontId="6" fillId="2" borderId="3" xfId="1" applyNumberFormat="1" applyFill="1" applyBorder="1" applyAlignment="1">
      <alignment horizontal="right" vertical="center"/>
    </xf>
    <xf numFmtId="165" fontId="7" fillId="2" borderId="3" xfId="1" applyNumberFormat="1" applyFont="1" applyFill="1" applyBorder="1" applyAlignment="1">
      <alignment horizontal="right" vertical="center"/>
    </xf>
    <xf numFmtId="0" fontId="5" fillId="0" borderId="2" xfId="1" applyFont="1" applyBorder="1" applyAlignment="1">
      <alignment horizontal="right" vertical="center" wrapText="1"/>
    </xf>
  </cellXfs>
  <cellStyles count="2">
    <cellStyle name="Normal" xfId="0" builtinId="0"/>
    <cellStyle name="Normal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33562</xdr:colOff>
      <xdr:row>4</xdr:row>
      <xdr:rowOff>92075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2587" cy="904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129"/>
  <sheetViews>
    <sheetView tabSelected="1" workbookViewId="0">
      <selection activeCell="A123" activeCellId="4" sqref="A109:A110 A112:A114 A116:A117 A119:A120 A123:A126"/>
    </sheetView>
  </sheetViews>
  <sheetFormatPr defaultColWidth="18.1796875" defaultRowHeight="15.5" customHeight="1" x14ac:dyDescent="0.35"/>
  <cols>
    <col min="1" max="1" width="18.1796875" style="3"/>
    <col min="2" max="3" width="18.1796875" style="4"/>
    <col min="4" max="4" width="18.1796875" style="5"/>
    <col min="5" max="5" width="37.26953125" style="5" customWidth="1"/>
    <col min="6" max="6" width="26.54296875" style="5" bestFit="1" customWidth="1"/>
    <col min="7" max="16384" width="18.1796875" style="5"/>
  </cols>
  <sheetData>
    <row r="2" spans="1:11" ht="15.5" customHeight="1" x14ac:dyDescent="0.35">
      <c r="E2" s="6" t="s">
        <v>7</v>
      </c>
    </row>
    <row r="3" spans="1:11" ht="15.5" customHeight="1" x14ac:dyDescent="0.35">
      <c r="E3" s="6" t="s">
        <v>8</v>
      </c>
    </row>
    <row r="4" spans="1:11" ht="15.5" customHeight="1" x14ac:dyDescent="0.35">
      <c r="E4" s="7"/>
    </row>
    <row r="5" spans="1:11" ht="10" customHeight="1" x14ac:dyDescent="0.35">
      <c r="B5" s="16"/>
      <c r="C5" s="16"/>
      <c r="D5" s="16"/>
      <c r="E5" s="16"/>
      <c r="F5" s="16"/>
      <c r="G5" s="16"/>
      <c r="H5" s="16"/>
    </row>
    <row r="6" spans="1:11" s="11" customFormat="1" ht="39.5" customHeight="1" x14ac:dyDescent="0.35">
      <c r="A6" s="8" t="s">
        <v>190</v>
      </c>
      <c r="B6" s="9" t="s">
        <v>5</v>
      </c>
      <c r="C6" s="9" t="s">
        <v>4</v>
      </c>
      <c r="D6" s="10" t="s">
        <v>3</v>
      </c>
      <c r="E6" s="10" t="s">
        <v>6</v>
      </c>
      <c r="F6" s="10" t="s">
        <v>2</v>
      </c>
      <c r="G6" s="10" t="s">
        <v>1</v>
      </c>
      <c r="H6" s="10" t="s">
        <v>0</v>
      </c>
    </row>
    <row r="7" spans="1:11" ht="15.5" customHeight="1" x14ac:dyDescent="0.35">
      <c r="A7" s="12">
        <v>44703</v>
      </c>
      <c r="B7" s="2" t="s">
        <v>9</v>
      </c>
      <c r="C7" s="1">
        <v>1</v>
      </c>
      <c r="D7" s="2" t="s">
        <v>109</v>
      </c>
      <c r="E7" s="2" t="s">
        <v>110</v>
      </c>
      <c r="F7" s="15">
        <v>0</v>
      </c>
      <c r="G7" s="15">
        <v>0</v>
      </c>
      <c r="H7" s="15">
        <v>0</v>
      </c>
      <c r="I7" s="2"/>
      <c r="J7" s="2"/>
      <c r="K7" s="2"/>
    </row>
    <row r="8" spans="1:11" ht="15.5" customHeight="1" x14ac:dyDescent="0.35">
      <c r="A8" s="12">
        <v>44703</v>
      </c>
      <c r="B8" s="2" t="s">
        <v>9</v>
      </c>
      <c r="C8" s="1">
        <v>1</v>
      </c>
      <c r="D8" s="2" t="s">
        <v>111</v>
      </c>
      <c r="E8" s="2" t="s">
        <v>112</v>
      </c>
      <c r="F8" s="15">
        <v>0</v>
      </c>
      <c r="G8" s="15">
        <v>0</v>
      </c>
      <c r="H8" s="15">
        <v>0</v>
      </c>
      <c r="I8" s="2"/>
      <c r="J8" s="2"/>
      <c r="K8" s="2"/>
    </row>
    <row r="9" spans="1:11" ht="15.5" customHeight="1" x14ac:dyDescent="0.35">
      <c r="A9" s="12">
        <v>44703</v>
      </c>
      <c r="B9" s="2" t="s">
        <v>9</v>
      </c>
      <c r="C9" s="1">
        <v>1</v>
      </c>
      <c r="D9" s="2" t="s">
        <v>113</v>
      </c>
      <c r="E9" s="2" t="s">
        <v>114</v>
      </c>
      <c r="F9" s="15">
        <v>0</v>
      </c>
      <c r="G9" s="15">
        <v>0</v>
      </c>
      <c r="H9" s="15">
        <v>0</v>
      </c>
      <c r="I9" s="2"/>
      <c r="J9" s="2"/>
      <c r="K9" s="2"/>
    </row>
    <row r="10" spans="1:11" ht="15.5" customHeight="1" x14ac:dyDescent="0.35">
      <c r="A10" s="12">
        <v>44703</v>
      </c>
      <c r="B10" s="2" t="s">
        <v>9</v>
      </c>
      <c r="C10" s="1">
        <v>1</v>
      </c>
      <c r="D10" s="2" t="s">
        <v>10</v>
      </c>
      <c r="E10" s="2" t="s">
        <v>115</v>
      </c>
      <c r="F10" s="15">
        <v>0</v>
      </c>
      <c r="G10" s="15">
        <v>0</v>
      </c>
      <c r="H10" s="15">
        <v>0</v>
      </c>
      <c r="I10" s="2"/>
      <c r="J10" s="2"/>
      <c r="K10" s="2"/>
    </row>
    <row r="11" spans="1:11" s="14" customFormat="1" ht="15.5" customHeight="1" x14ac:dyDescent="0.35">
      <c r="A11" s="17" t="s">
        <v>191</v>
      </c>
      <c r="B11" s="18"/>
      <c r="C11" s="18"/>
      <c r="D11" s="18"/>
      <c r="E11" s="19"/>
      <c r="F11" s="13">
        <f>SUM(F7:F10)</f>
        <v>0</v>
      </c>
      <c r="G11" s="13">
        <f>SUM(G7:G10)</f>
        <v>0</v>
      </c>
      <c r="H11" s="13">
        <f>SUM(H7:H10)</f>
        <v>0</v>
      </c>
    </row>
    <row r="12" spans="1:11" ht="15.5" customHeight="1" x14ac:dyDescent="0.35">
      <c r="A12" s="12">
        <v>44703</v>
      </c>
      <c r="B12" s="2" t="s">
        <v>9</v>
      </c>
      <c r="C12" s="1">
        <v>2</v>
      </c>
      <c r="D12" s="2" t="s">
        <v>116</v>
      </c>
      <c r="E12" s="2" t="s">
        <v>117</v>
      </c>
      <c r="F12" s="15">
        <v>0</v>
      </c>
      <c r="G12" s="15">
        <v>0</v>
      </c>
      <c r="H12" s="15">
        <v>0</v>
      </c>
      <c r="I12" s="2"/>
      <c r="J12" s="2"/>
      <c r="K12" s="2"/>
    </row>
    <row r="13" spans="1:11" ht="15.5" customHeight="1" x14ac:dyDescent="0.35">
      <c r="A13" s="12">
        <v>44703</v>
      </c>
      <c r="B13" s="2" t="s">
        <v>9</v>
      </c>
      <c r="C13" s="1">
        <v>2</v>
      </c>
      <c r="D13" s="2" t="s">
        <v>119</v>
      </c>
      <c r="E13" s="2" t="s">
        <v>120</v>
      </c>
      <c r="F13" s="15">
        <v>0</v>
      </c>
      <c r="G13" s="15">
        <v>0</v>
      </c>
      <c r="H13" s="15">
        <v>0</v>
      </c>
      <c r="I13" s="2"/>
      <c r="J13" s="2"/>
      <c r="K13" s="2"/>
    </row>
    <row r="14" spans="1:11" ht="15.5" customHeight="1" x14ac:dyDescent="0.35">
      <c r="A14" s="12">
        <v>44703</v>
      </c>
      <c r="B14" s="2" t="s">
        <v>9</v>
      </c>
      <c r="C14" s="1">
        <v>2</v>
      </c>
      <c r="D14" s="2" t="s">
        <v>121</v>
      </c>
      <c r="E14" s="2" t="s">
        <v>122</v>
      </c>
      <c r="F14" s="15">
        <v>0</v>
      </c>
      <c r="G14" s="15">
        <v>0</v>
      </c>
      <c r="H14" s="15">
        <v>0</v>
      </c>
      <c r="I14" s="2"/>
      <c r="J14" s="2"/>
      <c r="K14" s="2"/>
    </row>
    <row r="15" spans="1:11" ht="15.5" customHeight="1" x14ac:dyDescent="0.35">
      <c r="A15" s="12">
        <v>44703</v>
      </c>
      <c r="B15" s="2" t="s">
        <v>9</v>
      </c>
      <c r="C15" s="1">
        <v>2</v>
      </c>
      <c r="D15" s="2" t="s">
        <v>123</v>
      </c>
      <c r="E15" s="2" t="s">
        <v>124</v>
      </c>
      <c r="F15" s="15">
        <v>0</v>
      </c>
      <c r="G15" s="15">
        <v>0</v>
      </c>
      <c r="H15" s="15">
        <v>0</v>
      </c>
      <c r="I15" s="2"/>
      <c r="J15" s="2"/>
      <c r="K15" s="2"/>
    </row>
    <row r="16" spans="1:11" ht="15.5" customHeight="1" x14ac:dyDescent="0.35">
      <c r="A16" s="12">
        <v>44703</v>
      </c>
      <c r="B16" s="2" t="s">
        <v>9</v>
      </c>
      <c r="C16" s="1">
        <v>2</v>
      </c>
      <c r="D16" s="2" t="s">
        <v>11</v>
      </c>
      <c r="E16" s="2" t="s">
        <v>118</v>
      </c>
      <c r="F16" s="15">
        <v>2</v>
      </c>
      <c r="G16" s="15">
        <v>19</v>
      </c>
      <c r="H16" s="15">
        <v>21</v>
      </c>
      <c r="I16" s="2"/>
      <c r="J16" s="2"/>
      <c r="K16" s="2"/>
    </row>
    <row r="17" spans="1:11" s="14" customFormat="1" ht="15.5" customHeight="1" x14ac:dyDescent="0.35">
      <c r="A17" s="17" t="s">
        <v>192</v>
      </c>
      <c r="B17" s="18"/>
      <c r="C17" s="18"/>
      <c r="D17" s="18"/>
      <c r="E17" s="19"/>
      <c r="F17" s="13">
        <f>SUM(F13:F16)</f>
        <v>2</v>
      </c>
      <c r="G17" s="13">
        <f>SUM(G13:G16)</f>
        <v>19</v>
      </c>
      <c r="H17" s="13">
        <f>SUM(H13:H16)</f>
        <v>21</v>
      </c>
    </row>
    <row r="18" spans="1:11" ht="15.5" customHeight="1" x14ac:dyDescent="0.35">
      <c r="A18" s="12">
        <v>44703</v>
      </c>
      <c r="B18" s="2" t="s">
        <v>9</v>
      </c>
      <c r="C18" s="1">
        <v>4</v>
      </c>
      <c r="D18" s="2" t="s">
        <v>130</v>
      </c>
      <c r="E18" s="2" t="s">
        <v>131</v>
      </c>
      <c r="F18" s="15">
        <v>0</v>
      </c>
      <c r="G18" s="15">
        <v>0</v>
      </c>
      <c r="H18" s="15">
        <v>0</v>
      </c>
      <c r="I18" s="2"/>
      <c r="J18" s="2"/>
      <c r="K18" s="2"/>
    </row>
    <row r="19" spans="1:11" ht="15.5" customHeight="1" x14ac:dyDescent="0.35">
      <c r="A19" s="12">
        <v>44703</v>
      </c>
      <c r="B19" s="2" t="s">
        <v>9</v>
      </c>
      <c r="C19" s="1">
        <v>4</v>
      </c>
      <c r="D19" s="2" t="s">
        <v>12</v>
      </c>
      <c r="E19" s="2" t="s">
        <v>125</v>
      </c>
      <c r="F19" s="15">
        <v>0</v>
      </c>
      <c r="G19" s="15">
        <v>1</v>
      </c>
      <c r="H19" s="15">
        <v>1</v>
      </c>
      <c r="I19" s="2"/>
      <c r="J19" s="2"/>
      <c r="K19" s="2"/>
    </row>
    <row r="20" spans="1:11" ht="15.5" customHeight="1" x14ac:dyDescent="0.35">
      <c r="A20" s="12">
        <v>44703</v>
      </c>
      <c r="B20" s="2" t="s">
        <v>9</v>
      </c>
      <c r="C20" s="1">
        <v>4</v>
      </c>
      <c r="D20" s="2" t="s">
        <v>126</v>
      </c>
      <c r="E20" s="2" t="s">
        <v>127</v>
      </c>
      <c r="F20" s="15">
        <v>0</v>
      </c>
      <c r="G20" s="15">
        <v>0</v>
      </c>
      <c r="H20" s="15">
        <v>0</v>
      </c>
      <c r="I20" s="2"/>
      <c r="J20" s="2"/>
      <c r="K20" s="2"/>
    </row>
    <row r="21" spans="1:11" ht="15.5" customHeight="1" x14ac:dyDescent="0.35">
      <c r="A21" s="12">
        <v>44703</v>
      </c>
      <c r="B21" s="2" t="s">
        <v>9</v>
      </c>
      <c r="C21" s="1">
        <v>4</v>
      </c>
      <c r="D21" s="2" t="s">
        <v>13</v>
      </c>
      <c r="E21" s="2" t="s">
        <v>128</v>
      </c>
      <c r="F21" s="15">
        <v>4</v>
      </c>
      <c r="G21" s="15">
        <v>51</v>
      </c>
      <c r="H21" s="15">
        <v>55</v>
      </c>
      <c r="I21" s="2"/>
      <c r="J21" s="2"/>
      <c r="K21" s="2"/>
    </row>
    <row r="22" spans="1:11" ht="15.5" customHeight="1" x14ac:dyDescent="0.35">
      <c r="A22" s="12">
        <v>44703</v>
      </c>
      <c r="B22" s="2" t="s">
        <v>9</v>
      </c>
      <c r="C22" s="1">
        <v>4</v>
      </c>
      <c r="D22" s="2" t="s">
        <v>14</v>
      </c>
      <c r="E22" s="2" t="s">
        <v>129</v>
      </c>
      <c r="F22" s="15">
        <v>2</v>
      </c>
      <c r="G22" s="15">
        <v>28</v>
      </c>
      <c r="H22" s="15">
        <v>30</v>
      </c>
      <c r="I22" s="2"/>
      <c r="J22" s="2"/>
      <c r="K22" s="2"/>
    </row>
    <row r="23" spans="1:11" ht="15.5" customHeight="1" x14ac:dyDescent="0.35">
      <c r="A23" s="12">
        <v>44703</v>
      </c>
      <c r="B23" s="2" t="s">
        <v>9</v>
      </c>
      <c r="C23" s="1">
        <v>4</v>
      </c>
      <c r="D23" s="2" t="s">
        <v>15</v>
      </c>
      <c r="E23" s="2" t="s">
        <v>132</v>
      </c>
      <c r="F23" s="15">
        <v>0</v>
      </c>
      <c r="G23" s="15">
        <v>6</v>
      </c>
      <c r="H23" s="15">
        <v>6</v>
      </c>
      <c r="I23" s="2"/>
      <c r="J23" s="2"/>
      <c r="K23" s="2"/>
    </row>
    <row r="24" spans="1:11" s="14" customFormat="1" ht="15.5" customHeight="1" x14ac:dyDescent="0.35">
      <c r="A24" s="17" t="s">
        <v>193</v>
      </c>
      <c r="B24" s="18"/>
      <c r="C24" s="18"/>
      <c r="D24" s="18"/>
      <c r="E24" s="19"/>
      <c r="F24" s="13">
        <f>SUM(F18:F23)</f>
        <v>6</v>
      </c>
      <c r="G24" s="13">
        <f>SUM(G18:G23)</f>
        <v>86</v>
      </c>
      <c r="H24" s="13">
        <f>SUM(H18:H23)</f>
        <v>92</v>
      </c>
    </row>
    <row r="25" spans="1:11" ht="15.5" customHeight="1" x14ac:dyDescent="0.35">
      <c r="A25" s="12">
        <v>44703</v>
      </c>
      <c r="B25" s="2" t="s">
        <v>9</v>
      </c>
      <c r="C25" s="1">
        <v>8</v>
      </c>
      <c r="D25" s="2" t="s">
        <v>134</v>
      </c>
      <c r="E25" s="2" t="s">
        <v>135</v>
      </c>
      <c r="F25" s="15">
        <v>1</v>
      </c>
      <c r="G25" s="15">
        <v>0</v>
      </c>
      <c r="H25" s="15">
        <v>1</v>
      </c>
      <c r="I25" s="2"/>
      <c r="J25" s="2"/>
      <c r="K25" s="2"/>
    </row>
    <row r="26" spans="1:11" ht="15.5" customHeight="1" x14ac:dyDescent="0.35">
      <c r="A26" s="12">
        <v>44703</v>
      </c>
      <c r="B26" s="2" t="s">
        <v>9</v>
      </c>
      <c r="C26" s="1">
        <v>8</v>
      </c>
      <c r="D26" s="2" t="s">
        <v>16</v>
      </c>
      <c r="E26" s="2" t="s">
        <v>133</v>
      </c>
      <c r="F26" s="15">
        <v>3</v>
      </c>
      <c r="G26" s="15">
        <v>16</v>
      </c>
      <c r="H26" s="15">
        <v>19</v>
      </c>
      <c r="I26" s="2"/>
      <c r="J26" s="2"/>
      <c r="K26" s="2"/>
    </row>
    <row r="27" spans="1:11" s="14" customFormat="1" ht="15.5" customHeight="1" x14ac:dyDescent="0.35">
      <c r="A27" s="17" t="s">
        <v>194</v>
      </c>
      <c r="B27" s="18"/>
      <c r="C27" s="18"/>
      <c r="D27" s="18"/>
      <c r="E27" s="19"/>
      <c r="F27" s="13">
        <f>SUM(F25:F26)</f>
        <v>4</v>
      </c>
      <c r="G27" s="13">
        <f>SUM(G25:G26)</f>
        <v>16</v>
      </c>
      <c r="H27" s="13">
        <f>SUM(H25:H26)</f>
        <v>20</v>
      </c>
    </row>
    <row r="28" spans="1:11" ht="15.5" customHeight="1" x14ac:dyDescent="0.35">
      <c r="A28" s="12">
        <v>44703</v>
      </c>
      <c r="B28" s="2" t="s">
        <v>9</v>
      </c>
      <c r="C28" s="1">
        <v>9</v>
      </c>
      <c r="D28" s="2" t="s">
        <v>17</v>
      </c>
      <c r="E28" s="2" t="s">
        <v>136</v>
      </c>
      <c r="F28" s="15">
        <v>3</v>
      </c>
      <c r="G28" s="15">
        <v>14</v>
      </c>
      <c r="H28" s="15">
        <v>17</v>
      </c>
      <c r="I28" s="2"/>
      <c r="J28" s="2"/>
      <c r="K28" s="2"/>
    </row>
    <row r="29" spans="1:11" ht="15.5" customHeight="1" x14ac:dyDescent="0.35">
      <c r="A29" s="12">
        <v>44703</v>
      </c>
      <c r="B29" s="2" t="s">
        <v>9</v>
      </c>
      <c r="C29" s="1">
        <v>9</v>
      </c>
      <c r="D29" s="2" t="s">
        <v>18</v>
      </c>
      <c r="E29" s="2" t="s">
        <v>137</v>
      </c>
      <c r="F29" s="15">
        <v>608</v>
      </c>
      <c r="G29" s="15">
        <v>589</v>
      </c>
      <c r="H29" s="15">
        <v>1197</v>
      </c>
      <c r="I29" s="2"/>
      <c r="J29" s="2"/>
      <c r="K29" s="2"/>
    </row>
    <row r="30" spans="1:11" s="14" customFormat="1" ht="15.5" customHeight="1" x14ac:dyDescent="0.35">
      <c r="A30" s="17" t="s">
        <v>195</v>
      </c>
      <c r="B30" s="18"/>
      <c r="C30" s="18"/>
      <c r="D30" s="18"/>
      <c r="E30" s="19"/>
      <c r="F30" s="13">
        <f>SUM(F28:F29)</f>
        <v>611</v>
      </c>
      <c r="G30" s="13">
        <f>SUM(G28:G29)</f>
        <v>603</v>
      </c>
      <c r="H30" s="13">
        <f>SUM(H28:H29)</f>
        <v>1214</v>
      </c>
    </row>
    <row r="31" spans="1:11" ht="15.5" customHeight="1" x14ac:dyDescent="0.35">
      <c r="A31" s="12">
        <v>44703</v>
      </c>
      <c r="B31" s="2" t="s">
        <v>9</v>
      </c>
      <c r="C31" s="1">
        <v>10</v>
      </c>
      <c r="D31" s="2" t="s">
        <v>19</v>
      </c>
      <c r="E31" s="2" t="s">
        <v>140</v>
      </c>
      <c r="F31" s="15">
        <v>0</v>
      </c>
      <c r="G31" s="15">
        <v>0</v>
      </c>
      <c r="H31" s="15">
        <v>0</v>
      </c>
      <c r="I31" s="2"/>
      <c r="J31" s="2"/>
      <c r="K31" s="2"/>
    </row>
    <row r="32" spans="1:11" ht="15.5" customHeight="1" x14ac:dyDescent="0.35">
      <c r="A32" s="12">
        <v>44703</v>
      </c>
      <c r="B32" s="2" t="s">
        <v>9</v>
      </c>
      <c r="C32" s="1">
        <v>10</v>
      </c>
      <c r="D32" s="2" t="s">
        <v>138</v>
      </c>
      <c r="E32" s="2" t="s">
        <v>139</v>
      </c>
      <c r="F32" s="15">
        <v>3</v>
      </c>
      <c r="G32" s="15">
        <v>7</v>
      </c>
      <c r="H32" s="15">
        <v>10</v>
      </c>
      <c r="I32" s="2"/>
      <c r="J32" s="2"/>
      <c r="K32" s="2"/>
    </row>
    <row r="33" spans="1:11" s="14" customFormat="1" ht="15.5" customHeight="1" x14ac:dyDescent="0.35">
      <c r="A33" s="17" t="s">
        <v>196</v>
      </c>
      <c r="B33" s="18"/>
      <c r="C33" s="18"/>
      <c r="D33" s="18"/>
      <c r="E33" s="19"/>
      <c r="F33" s="13">
        <f>SUM(F31:F32)</f>
        <v>3</v>
      </c>
      <c r="G33" s="13">
        <f>SUM(G31:G32)</f>
        <v>7</v>
      </c>
      <c r="H33" s="13">
        <f>SUM(H31:H32)</f>
        <v>10</v>
      </c>
    </row>
    <row r="34" spans="1:11" ht="15.5" customHeight="1" x14ac:dyDescent="0.35">
      <c r="A34" s="12">
        <v>44703</v>
      </c>
      <c r="B34" s="2" t="s">
        <v>9</v>
      </c>
      <c r="C34" s="1">
        <v>26</v>
      </c>
      <c r="D34" s="2" t="s">
        <v>141</v>
      </c>
      <c r="E34" s="2" t="s">
        <v>142</v>
      </c>
      <c r="F34" s="15">
        <v>0</v>
      </c>
      <c r="G34" s="15">
        <v>0</v>
      </c>
      <c r="H34" s="15">
        <v>0</v>
      </c>
      <c r="I34" s="2"/>
      <c r="J34" s="2"/>
      <c r="K34" s="2"/>
    </row>
    <row r="35" spans="1:11" ht="15.5" customHeight="1" x14ac:dyDescent="0.35">
      <c r="A35" s="12">
        <v>44703</v>
      </c>
      <c r="B35" s="2" t="s">
        <v>9</v>
      </c>
      <c r="C35" s="1">
        <v>26</v>
      </c>
      <c r="D35" s="2" t="s">
        <v>143</v>
      </c>
      <c r="E35" s="2" t="s">
        <v>144</v>
      </c>
      <c r="F35" s="15">
        <v>36</v>
      </c>
      <c r="G35" s="15">
        <v>147</v>
      </c>
      <c r="H35" s="15">
        <v>183</v>
      </c>
      <c r="I35" s="2"/>
      <c r="J35" s="2"/>
      <c r="K35" s="2"/>
    </row>
    <row r="36" spans="1:11" ht="15.5" customHeight="1" x14ac:dyDescent="0.35">
      <c r="A36" s="12">
        <v>44703</v>
      </c>
      <c r="B36" s="2" t="s">
        <v>9</v>
      </c>
      <c r="C36" s="1">
        <v>26</v>
      </c>
      <c r="D36" s="2" t="s">
        <v>145</v>
      </c>
      <c r="E36" s="2" t="s">
        <v>146</v>
      </c>
      <c r="F36" s="15">
        <v>0</v>
      </c>
      <c r="G36" s="15">
        <v>0</v>
      </c>
      <c r="H36" s="15">
        <v>0</v>
      </c>
      <c r="I36" s="2"/>
      <c r="J36" s="2"/>
      <c r="K36" s="2"/>
    </row>
    <row r="37" spans="1:11" ht="15.5" customHeight="1" x14ac:dyDescent="0.35">
      <c r="A37" s="12">
        <v>44703</v>
      </c>
      <c r="B37" s="2" t="s">
        <v>9</v>
      </c>
      <c r="C37" s="1">
        <v>26</v>
      </c>
      <c r="D37" s="2" t="s">
        <v>147</v>
      </c>
      <c r="E37" s="2" t="s">
        <v>148</v>
      </c>
      <c r="F37" s="15">
        <v>0</v>
      </c>
      <c r="G37" s="15">
        <v>0</v>
      </c>
      <c r="H37" s="15">
        <v>0</v>
      </c>
      <c r="I37" s="2"/>
      <c r="J37" s="2"/>
      <c r="K37" s="2"/>
    </row>
    <row r="38" spans="1:11" ht="15.5" customHeight="1" x14ac:dyDescent="0.35">
      <c r="A38" s="12">
        <v>44703</v>
      </c>
      <c r="B38" s="2" t="s">
        <v>9</v>
      </c>
      <c r="C38" s="1">
        <v>26</v>
      </c>
      <c r="D38" s="2" t="s">
        <v>20</v>
      </c>
      <c r="E38" s="2" t="s">
        <v>149</v>
      </c>
      <c r="F38" s="15">
        <v>1</v>
      </c>
      <c r="G38" s="15">
        <v>17</v>
      </c>
      <c r="H38" s="15">
        <v>18</v>
      </c>
      <c r="I38" s="2"/>
      <c r="J38" s="2"/>
      <c r="K38" s="2"/>
    </row>
    <row r="39" spans="1:11" s="14" customFormat="1" ht="15.5" customHeight="1" x14ac:dyDescent="0.35">
      <c r="A39" s="17" t="s">
        <v>197</v>
      </c>
      <c r="B39" s="18"/>
      <c r="C39" s="18"/>
      <c r="D39" s="18"/>
      <c r="E39" s="19"/>
      <c r="F39" s="13">
        <f>SUM(F34:F38)</f>
        <v>37</v>
      </c>
      <c r="G39" s="13">
        <f>SUM(G34:G38)</f>
        <v>164</v>
      </c>
      <c r="H39" s="13">
        <f>SUM(H34:H38)</f>
        <v>201</v>
      </c>
    </row>
    <row r="40" spans="1:11" s="14" customFormat="1" ht="15.5" customHeight="1" x14ac:dyDescent="0.35">
      <c r="A40" s="17" t="s">
        <v>219</v>
      </c>
      <c r="B40" s="18"/>
      <c r="C40" s="18"/>
      <c r="D40" s="18"/>
      <c r="E40" s="19"/>
      <c r="F40" s="13">
        <f>SUM(F39,F33,F30,F27,F24,F17,F11)</f>
        <v>663</v>
      </c>
      <c r="G40" s="13">
        <f>SUM(G39,G33,G30,G27,G24,G17,G11)</f>
        <v>895</v>
      </c>
      <c r="H40" s="13">
        <f>SUM(H39,H33,H30,H27,H24,H17,H11)</f>
        <v>1558</v>
      </c>
    </row>
    <row r="41" spans="1:11" ht="15.5" customHeight="1" x14ac:dyDescent="0.35">
      <c r="A41" s="12">
        <v>44703</v>
      </c>
      <c r="B41" s="2" t="s">
        <v>21</v>
      </c>
      <c r="C41" s="1">
        <v>3</v>
      </c>
      <c r="D41" s="2" t="s">
        <v>150</v>
      </c>
      <c r="E41" s="2" t="s">
        <v>151</v>
      </c>
      <c r="F41" s="15">
        <v>0</v>
      </c>
      <c r="G41" s="15">
        <v>0</v>
      </c>
      <c r="H41" s="15">
        <v>0</v>
      </c>
      <c r="I41" s="2"/>
      <c r="J41" s="2"/>
      <c r="K41" s="2"/>
    </row>
    <row r="42" spans="1:11" ht="15.5" customHeight="1" x14ac:dyDescent="0.35">
      <c r="A42" s="12">
        <v>44703</v>
      </c>
      <c r="B42" s="2" t="s">
        <v>21</v>
      </c>
      <c r="C42" s="1">
        <v>3</v>
      </c>
      <c r="D42" s="2" t="s">
        <v>152</v>
      </c>
      <c r="E42" s="2" t="s">
        <v>153</v>
      </c>
      <c r="F42" s="15">
        <v>0</v>
      </c>
      <c r="G42" s="15">
        <v>0</v>
      </c>
      <c r="H42" s="15">
        <v>0</v>
      </c>
      <c r="I42" s="2"/>
      <c r="J42" s="2"/>
      <c r="K42" s="2"/>
    </row>
    <row r="43" spans="1:11" ht="15.5" customHeight="1" x14ac:dyDescent="0.35">
      <c r="A43" s="12">
        <v>44703</v>
      </c>
      <c r="B43" s="2" t="s">
        <v>21</v>
      </c>
      <c r="C43" s="1">
        <v>3</v>
      </c>
      <c r="D43" s="2" t="s">
        <v>155</v>
      </c>
      <c r="E43" s="2" t="s">
        <v>156</v>
      </c>
      <c r="F43" s="15">
        <v>49</v>
      </c>
      <c r="G43" s="15">
        <v>227</v>
      </c>
      <c r="H43" s="15">
        <v>276</v>
      </c>
      <c r="I43" s="2"/>
      <c r="J43" s="2"/>
      <c r="K43" s="2"/>
    </row>
    <row r="44" spans="1:11" ht="15.5" customHeight="1" x14ac:dyDescent="0.35">
      <c r="A44" s="12">
        <v>44703</v>
      </c>
      <c r="B44" s="2" t="s">
        <v>21</v>
      </c>
      <c r="C44" s="1">
        <v>3</v>
      </c>
      <c r="D44" s="2" t="s">
        <v>157</v>
      </c>
      <c r="E44" s="2" t="s">
        <v>158</v>
      </c>
      <c r="F44" s="15">
        <v>0</v>
      </c>
      <c r="G44" s="15">
        <v>0</v>
      </c>
      <c r="H44" s="15">
        <v>0</v>
      </c>
      <c r="I44" s="2"/>
      <c r="J44" s="2"/>
      <c r="K44" s="2"/>
    </row>
    <row r="45" spans="1:11" ht="15.5" customHeight="1" x14ac:dyDescent="0.35">
      <c r="A45" s="12">
        <v>44703</v>
      </c>
      <c r="B45" s="2" t="s">
        <v>21</v>
      </c>
      <c r="C45" s="1">
        <v>3</v>
      </c>
      <c r="D45" s="2" t="s">
        <v>22</v>
      </c>
      <c r="E45" s="2" t="s">
        <v>154</v>
      </c>
      <c r="F45" s="15">
        <v>10</v>
      </c>
      <c r="G45" s="15">
        <v>21</v>
      </c>
      <c r="H45" s="15">
        <v>31</v>
      </c>
      <c r="I45" s="2"/>
      <c r="J45" s="2"/>
      <c r="K45" s="2"/>
    </row>
    <row r="46" spans="1:11" s="14" customFormat="1" ht="15.5" customHeight="1" x14ac:dyDescent="0.35">
      <c r="A46" s="17" t="s">
        <v>198</v>
      </c>
      <c r="B46" s="18"/>
      <c r="C46" s="18"/>
      <c r="D46" s="18"/>
      <c r="E46" s="19"/>
      <c r="F46" s="13">
        <f>SUM(F41:F45)</f>
        <v>59</v>
      </c>
      <c r="G46" s="13">
        <f>SUM(G41:G45)</f>
        <v>248</v>
      </c>
      <c r="H46" s="13">
        <f>SUM(H41:H45)</f>
        <v>307</v>
      </c>
    </row>
    <row r="47" spans="1:11" ht="15.5" customHeight="1" x14ac:dyDescent="0.35">
      <c r="A47" s="12">
        <v>44703</v>
      </c>
      <c r="B47" s="2" t="s">
        <v>21</v>
      </c>
      <c r="C47" s="1">
        <v>5</v>
      </c>
      <c r="D47" s="2" t="s">
        <v>23</v>
      </c>
      <c r="E47" s="2" t="s">
        <v>159</v>
      </c>
      <c r="F47" s="15">
        <v>1025</v>
      </c>
      <c r="G47" s="15">
        <v>1072</v>
      </c>
      <c r="H47" s="15">
        <v>2097</v>
      </c>
      <c r="I47" s="2"/>
      <c r="J47" s="2"/>
      <c r="K47" s="2"/>
    </row>
    <row r="48" spans="1:11" s="14" customFormat="1" ht="15.5" customHeight="1" x14ac:dyDescent="0.35">
      <c r="A48" s="17" t="s">
        <v>199</v>
      </c>
      <c r="B48" s="18"/>
      <c r="C48" s="18"/>
      <c r="D48" s="18"/>
      <c r="E48" s="19"/>
      <c r="F48" s="13">
        <f>SUM(F47)</f>
        <v>1025</v>
      </c>
      <c r="G48" s="13">
        <f>SUM(G47)</f>
        <v>1072</v>
      </c>
      <c r="H48" s="13">
        <f>SUM(H47)</f>
        <v>2097</v>
      </c>
    </row>
    <row r="49" spans="1:11" ht="15.5" customHeight="1" x14ac:dyDescent="0.35">
      <c r="A49" s="12">
        <v>44703</v>
      </c>
      <c r="B49" s="2" t="s">
        <v>21</v>
      </c>
      <c r="C49" s="1">
        <v>6</v>
      </c>
      <c r="D49" s="2" t="s">
        <v>161</v>
      </c>
      <c r="E49" s="2" t="s">
        <v>162</v>
      </c>
      <c r="F49" s="15">
        <v>0</v>
      </c>
      <c r="G49" s="15">
        <v>0</v>
      </c>
      <c r="H49" s="15">
        <v>0</v>
      </c>
      <c r="I49" s="2"/>
      <c r="J49" s="2"/>
      <c r="K49" s="2"/>
    </row>
    <row r="50" spans="1:11" ht="15.5" customHeight="1" x14ac:dyDescent="0.35">
      <c r="A50" s="12">
        <v>44703</v>
      </c>
      <c r="B50" s="2" t="s">
        <v>21</v>
      </c>
      <c r="C50" s="1">
        <v>6</v>
      </c>
      <c r="D50" s="2" t="s">
        <v>25</v>
      </c>
      <c r="E50" s="2" t="s">
        <v>163</v>
      </c>
      <c r="F50" s="15">
        <v>0</v>
      </c>
      <c r="G50" s="15">
        <v>0</v>
      </c>
      <c r="H50" s="15">
        <v>0</v>
      </c>
      <c r="I50" s="2"/>
      <c r="J50" s="2"/>
      <c r="K50" s="2"/>
    </row>
    <row r="51" spans="1:11" ht="15.5" customHeight="1" x14ac:dyDescent="0.35">
      <c r="A51" s="12">
        <v>44703</v>
      </c>
      <c r="B51" s="2" t="s">
        <v>21</v>
      </c>
      <c r="C51" s="1">
        <v>6</v>
      </c>
      <c r="D51" s="2" t="s">
        <v>164</v>
      </c>
      <c r="E51" s="2" t="s">
        <v>165</v>
      </c>
      <c r="F51" s="15">
        <v>0</v>
      </c>
      <c r="G51" s="15">
        <v>0</v>
      </c>
      <c r="H51" s="15">
        <v>0</v>
      </c>
      <c r="I51" s="2"/>
      <c r="J51" s="2"/>
      <c r="K51" s="2"/>
    </row>
    <row r="52" spans="1:11" ht="15.5" customHeight="1" x14ac:dyDescent="0.35">
      <c r="A52" s="12">
        <v>44703</v>
      </c>
      <c r="B52" s="2" t="s">
        <v>21</v>
      </c>
      <c r="C52" s="1">
        <v>6</v>
      </c>
      <c r="D52" s="2" t="s">
        <v>24</v>
      </c>
      <c r="E52" s="2" t="s">
        <v>160</v>
      </c>
      <c r="F52" s="15">
        <v>5</v>
      </c>
      <c r="G52" s="15">
        <v>4</v>
      </c>
      <c r="H52" s="15">
        <v>9</v>
      </c>
      <c r="I52" s="2"/>
      <c r="J52" s="2"/>
      <c r="K52" s="2"/>
    </row>
    <row r="53" spans="1:11" ht="15.5" customHeight="1" x14ac:dyDescent="0.35">
      <c r="A53" s="12">
        <v>44703</v>
      </c>
      <c r="B53" s="2" t="s">
        <v>21</v>
      </c>
      <c r="C53" s="1">
        <v>6</v>
      </c>
      <c r="D53" s="2" t="s">
        <v>26</v>
      </c>
      <c r="E53" s="2" t="s">
        <v>166</v>
      </c>
      <c r="F53" s="15">
        <v>12</v>
      </c>
      <c r="G53" s="15">
        <v>43</v>
      </c>
      <c r="H53" s="15">
        <v>55</v>
      </c>
      <c r="I53" s="2"/>
      <c r="J53" s="2"/>
      <c r="K53" s="2"/>
    </row>
    <row r="54" spans="1:11" s="14" customFormat="1" ht="15.5" customHeight="1" x14ac:dyDescent="0.35">
      <c r="A54" s="17" t="s">
        <v>200</v>
      </c>
      <c r="B54" s="18"/>
      <c r="C54" s="18"/>
      <c r="D54" s="18"/>
      <c r="E54" s="19"/>
      <c r="F54" s="13">
        <f>SUM(F49:F53)</f>
        <v>17</v>
      </c>
      <c r="G54" s="13">
        <f>SUM(G49:G53)</f>
        <v>47</v>
      </c>
      <c r="H54" s="13">
        <f>SUM(H49:H53)</f>
        <v>64</v>
      </c>
    </row>
    <row r="55" spans="1:11" ht="15.5" customHeight="1" x14ac:dyDescent="0.35">
      <c r="A55" s="12">
        <v>44703</v>
      </c>
      <c r="B55" s="2" t="s">
        <v>21</v>
      </c>
      <c r="C55" s="1">
        <v>20</v>
      </c>
      <c r="D55" s="2" t="s">
        <v>169</v>
      </c>
      <c r="E55" s="2" t="s">
        <v>170</v>
      </c>
      <c r="F55" s="15">
        <v>0</v>
      </c>
      <c r="G55" s="15">
        <v>0</v>
      </c>
      <c r="H55" s="15">
        <v>0</v>
      </c>
      <c r="I55" s="2"/>
      <c r="J55" s="2"/>
      <c r="K55" s="2"/>
    </row>
    <row r="56" spans="1:11" ht="15.5" customHeight="1" x14ac:dyDescent="0.35">
      <c r="A56" s="12">
        <v>44703</v>
      </c>
      <c r="B56" s="2" t="s">
        <v>21</v>
      </c>
      <c r="C56" s="1">
        <v>20</v>
      </c>
      <c r="D56" s="2" t="s">
        <v>171</v>
      </c>
      <c r="E56" s="2" t="s">
        <v>172</v>
      </c>
      <c r="F56" s="15">
        <v>0</v>
      </c>
      <c r="G56" s="15">
        <v>0</v>
      </c>
      <c r="H56" s="15">
        <v>0</v>
      </c>
      <c r="I56" s="2"/>
      <c r="J56" s="2"/>
      <c r="K56" s="2"/>
    </row>
    <row r="57" spans="1:11" ht="15.5" customHeight="1" x14ac:dyDescent="0.35">
      <c r="A57" s="12">
        <v>44703</v>
      </c>
      <c r="B57" s="2" t="s">
        <v>21</v>
      </c>
      <c r="C57" s="1">
        <v>20</v>
      </c>
      <c r="D57" s="2" t="s">
        <v>29</v>
      </c>
      <c r="E57" s="2" t="s">
        <v>173</v>
      </c>
      <c r="F57" s="15">
        <v>0</v>
      </c>
      <c r="G57" s="15">
        <v>0</v>
      </c>
      <c r="H57" s="15">
        <v>0</v>
      </c>
      <c r="I57" s="2"/>
      <c r="J57" s="2"/>
      <c r="K57" s="2"/>
    </row>
    <row r="58" spans="1:11" ht="15.5" customHeight="1" x14ac:dyDescent="0.35">
      <c r="A58" s="12">
        <v>44703</v>
      </c>
      <c r="B58" s="2" t="s">
        <v>21</v>
      </c>
      <c r="C58" s="1">
        <v>20</v>
      </c>
      <c r="D58" s="2" t="s">
        <v>27</v>
      </c>
      <c r="E58" s="2" t="s">
        <v>167</v>
      </c>
      <c r="F58" s="15">
        <v>5</v>
      </c>
      <c r="G58" s="15">
        <v>35</v>
      </c>
      <c r="H58" s="15">
        <v>40</v>
      </c>
      <c r="I58" s="2"/>
      <c r="J58" s="2"/>
      <c r="K58" s="2"/>
    </row>
    <row r="59" spans="1:11" ht="15.5" customHeight="1" x14ac:dyDescent="0.35">
      <c r="A59" s="12">
        <v>44703</v>
      </c>
      <c r="B59" s="2" t="s">
        <v>21</v>
      </c>
      <c r="C59" s="1">
        <v>20</v>
      </c>
      <c r="D59" s="2" t="s">
        <v>28</v>
      </c>
      <c r="E59" s="2" t="s">
        <v>168</v>
      </c>
      <c r="F59" s="15">
        <v>0</v>
      </c>
      <c r="G59" s="15">
        <v>6</v>
      </c>
      <c r="H59" s="15">
        <v>6</v>
      </c>
      <c r="I59" s="2"/>
      <c r="J59" s="2"/>
      <c r="K59" s="2"/>
    </row>
    <row r="60" spans="1:11" s="14" customFormat="1" ht="15.5" customHeight="1" x14ac:dyDescent="0.35">
      <c r="A60" s="17" t="s">
        <v>201</v>
      </c>
      <c r="B60" s="18"/>
      <c r="C60" s="18"/>
      <c r="D60" s="18"/>
      <c r="E60" s="19"/>
      <c r="F60" s="13">
        <f>SUM(F55:F59)</f>
        <v>5</v>
      </c>
      <c r="G60" s="13">
        <f>SUM(G55:G59)</f>
        <v>41</v>
      </c>
      <c r="H60" s="13">
        <f>SUM(H55:H59)</f>
        <v>46</v>
      </c>
    </row>
    <row r="61" spans="1:11" ht="15.5" customHeight="1" x14ac:dyDescent="0.35">
      <c r="A61" s="12">
        <v>44703</v>
      </c>
      <c r="B61" s="2" t="s">
        <v>21</v>
      </c>
      <c r="C61" s="1">
        <v>21</v>
      </c>
      <c r="D61" s="2" t="s">
        <v>174</v>
      </c>
      <c r="E61" s="2" t="s">
        <v>175</v>
      </c>
      <c r="F61" s="15">
        <v>0</v>
      </c>
      <c r="G61" s="15">
        <v>0</v>
      </c>
      <c r="H61" s="15">
        <v>0</v>
      </c>
      <c r="I61" s="2"/>
      <c r="J61" s="2"/>
      <c r="K61" s="2"/>
    </row>
    <row r="62" spans="1:11" ht="15.5" customHeight="1" x14ac:dyDescent="0.35">
      <c r="A62" s="12">
        <v>44703</v>
      </c>
      <c r="B62" s="2" t="s">
        <v>21</v>
      </c>
      <c r="C62" s="1">
        <v>21</v>
      </c>
      <c r="D62" s="2" t="s">
        <v>178</v>
      </c>
      <c r="E62" s="2" t="s">
        <v>179</v>
      </c>
      <c r="F62" s="15">
        <v>1</v>
      </c>
      <c r="G62" s="15">
        <v>0</v>
      </c>
      <c r="H62" s="15">
        <v>1</v>
      </c>
      <c r="I62" s="2"/>
      <c r="J62" s="2"/>
      <c r="K62" s="2"/>
    </row>
    <row r="63" spans="1:11" ht="15.5" customHeight="1" x14ac:dyDescent="0.35">
      <c r="A63" s="12">
        <v>44703</v>
      </c>
      <c r="B63" s="2" t="s">
        <v>21</v>
      </c>
      <c r="C63" s="1">
        <v>21</v>
      </c>
      <c r="D63" s="2" t="s">
        <v>30</v>
      </c>
      <c r="E63" s="2" t="s">
        <v>176</v>
      </c>
      <c r="F63" s="15">
        <v>27</v>
      </c>
      <c r="G63" s="15">
        <v>76</v>
      </c>
      <c r="H63" s="15">
        <v>103</v>
      </c>
      <c r="I63" s="2"/>
      <c r="J63" s="2"/>
      <c r="K63" s="2"/>
    </row>
    <row r="64" spans="1:11" ht="15.5" customHeight="1" x14ac:dyDescent="0.35">
      <c r="A64" s="12">
        <v>44703</v>
      </c>
      <c r="B64" s="2" t="s">
        <v>21</v>
      </c>
      <c r="C64" s="1">
        <v>21</v>
      </c>
      <c r="D64" s="2" t="s">
        <v>31</v>
      </c>
      <c r="E64" s="2" t="s">
        <v>177</v>
      </c>
      <c r="F64" s="15">
        <v>11</v>
      </c>
      <c r="G64" s="15">
        <v>30</v>
      </c>
      <c r="H64" s="15">
        <v>41</v>
      </c>
      <c r="I64" s="2"/>
      <c r="J64" s="2"/>
      <c r="K64" s="2"/>
    </row>
    <row r="65" spans="1:11 16384:16384" s="14" customFormat="1" ht="15.5" customHeight="1" x14ac:dyDescent="0.35">
      <c r="A65" s="17" t="s">
        <v>202</v>
      </c>
      <c r="B65" s="18"/>
      <c r="C65" s="18"/>
      <c r="D65" s="18"/>
      <c r="E65" s="19"/>
      <c r="F65" s="13">
        <f>SUM(F61:F64)</f>
        <v>39</v>
      </c>
      <c r="G65" s="13">
        <f>SUM(G61:G64)</f>
        <v>106</v>
      </c>
      <c r="H65" s="13">
        <f>SUM(H61:H64)</f>
        <v>145</v>
      </c>
    </row>
    <row r="66" spans="1:11 16384:16384" ht="15.5" customHeight="1" x14ac:dyDescent="0.35">
      <c r="A66" s="12">
        <v>44703</v>
      </c>
      <c r="B66" s="2" t="s">
        <v>21</v>
      </c>
      <c r="C66" s="1">
        <v>23</v>
      </c>
      <c r="D66" s="2" t="s">
        <v>180</v>
      </c>
      <c r="E66" s="2" t="s">
        <v>181</v>
      </c>
      <c r="F66" s="15">
        <v>0</v>
      </c>
      <c r="G66" s="15">
        <v>0</v>
      </c>
      <c r="H66" s="15">
        <v>0</v>
      </c>
      <c r="I66" s="2"/>
      <c r="J66" s="2"/>
      <c r="K66" s="2"/>
    </row>
    <row r="67" spans="1:11 16384:16384" ht="15.5" customHeight="1" x14ac:dyDescent="0.35">
      <c r="A67" s="12">
        <v>44703</v>
      </c>
      <c r="B67" s="2" t="s">
        <v>21</v>
      </c>
      <c r="C67" s="1">
        <v>23</v>
      </c>
      <c r="D67" s="2" t="s">
        <v>32</v>
      </c>
      <c r="E67" s="2" t="s">
        <v>182</v>
      </c>
      <c r="F67" s="15">
        <v>21</v>
      </c>
      <c r="G67" s="15">
        <v>48</v>
      </c>
      <c r="H67" s="15">
        <v>69</v>
      </c>
      <c r="I67" s="2"/>
      <c r="J67" s="2"/>
      <c r="K67" s="2"/>
    </row>
    <row r="68" spans="1:11 16384:16384" s="14" customFormat="1" ht="15.5" customHeight="1" x14ac:dyDescent="0.35">
      <c r="A68" s="17" t="s">
        <v>203</v>
      </c>
      <c r="B68" s="18"/>
      <c r="C68" s="18"/>
      <c r="D68" s="18"/>
      <c r="E68" s="19"/>
      <c r="F68" s="13">
        <f>SUM(F66:F67)</f>
        <v>21</v>
      </c>
      <c r="G68" s="13">
        <f>SUM(G66:G67)</f>
        <v>48</v>
      </c>
      <c r="H68" s="13">
        <f>SUM(H66:H67)</f>
        <v>69</v>
      </c>
    </row>
    <row r="69" spans="1:11 16384:16384" s="14" customFormat="1" ht="15.5" customHeight="1" x14ac:dyDescent="0.35">
      <c r="A69" s="17" t="s">
        <v>220</v>
      </c>
      <c r="B69" s="18"/>
      <c r="C69" s="18"/>
      <c r="D69" s="18"/>
      <c r="E69" s="19"/>
      <c r="F69" s="13">
        <f>SUM(F68,F65,F60,F54,F48,F46)</f>
        <v>1166</v>
      </c>
      <c r="G69" s="13">
        <f>SUM(G68,G65,G60,G54,G48,G46)</f>
        <v>1562</v>
      </c>
      <c r="H69" s="13">
        <f>SUM(H68,H65,H60,H54,H48,H46)</f>
        <v>2728</v>
      </c>
      <c r="XFD69" s="14">
        <f>SUM(F69:XFC69)</f>
        <v>5456</v>
      </c>
    </row>
    <row r="70" spans="1:11 16384:16384" ht="15.5" customHeight="1" x14ac:dyDescent="0.35">
      <c r="A70" s="12">
        <v>44703</v>
      </c>
      <c r="B70" s="2" t="s">
        <v>33</v>
      </c>
      <c r="C70" s="1">
        <v>7</v>
      </c>
      <c r="D70" s="21" t="s">
        <v>34</v>
      </c>
      <c r="E70" s="21" t="s">
        <v>183</v>
      </c>
      <c r="F70" s="15">
        <v>0</v>
      </c>
      <c r="G70" s="15">
        <v>0</v>
      </c>
      <c r="H70" s="15">
        <v>0</v>
      </c>
      <c r="I70" s="2"/>
      <c r="J70" s="2"/>
      <c r="K70" s="2"/>
    </row>
    <row r="71" spans="1:11 16384:16384" ht="15.5" customHeight="1" x14ac:dyDescent="0.35">
      <c r="A71" s="12">
        <v>44703</v>
      </c>
      <c r="B71" s="2" t="s">
        <v>33</v>
      </c>
      <c r="C71" s="1">
        <v>7</v>
      </c>
      <c r="D71" s="21" t="s">
        <v>184</v>
      </c>
      <c r="E71" s="21" t="s">
        <v>185</v>
      </c>
      <c r="F71" s="15">
        <v>0</v>
      </c>
      <c r="G71" s="15">
        <v>0</v>
      </c>
      <c r="H71" s="15">
        <v>0</v>
      </c>
      <c r="I71" s="2"/>
      <c r="J71" s="2"/>
      <c r="K71" s="2"/>
    </row>
    <row r="72" spans="1:11 16384:16384" ht="15.5" customHeight="1" x14ac:dyDescent="0.35">
      <c r="A72" s="12">
        <v>44703</v>
      </c>
      <c r="B72" s="2" t="s">
        <v>33</v>
      </c>
      <c r="C72" s="1">
        <v>7</v>
      </c>
      <c r="D72" s="21" t="s">
        <v>35</v>
      </c>
      <c r="E72" s="21" t="s">
        <v>186</v>
      </c>
      <c r="F72" s="15">
        <v>1119</v>
      </c>
      <c r="G72" s="15">
        <v>1242</v>
      </c>
      <c r="H72" s="15">
        <v>2361</v>
      </c>
      <c r="I72" s="2"/>
      <c r="J72" s="2"/>
      <c r="K72" s="2"/>
    </row>
    <row r="73" spans="1:11 16384:16384" ht="15.5" customHeight="1" x14ac:dyDescent="0.35">
      <c r="A73" s="12">
        <v>44703</v>
      </c>
      <c r="B73" s="2" t="s">
        <v>33</v>
      </c>
      <c r="C73" s="1">
        <v>7</v>
      </c>
      <c r="D73" s="21" t="s">
        <v>187</v>
      </c>
      <c r="E73" s="21" t="s">
        <v>188</v>
      </c>
      <c r="F73" s="15">
        <v>0</v>
      </c>
      <c r="G73" s="15">
        <v>0</v>
      </c>
      <c r="H73" s="15">
        <v>0</v>
      </c>
      <c r="I73" s="2"/>
      <c r="J73" s="2"/>
      <c r="K73" s="2"/>
    </row>
    <row r="74" spans="1:11 16384:16384" ht="15.5" customHeight="1" x14ac:dyDescent="0.35">
      <c r="A74" s="12">
        <v>44703</v>
      </c>
      <c r="B74" s="2" t="s">
        <v>33</v>
      </c>
      <c r="C74" s="1">
        <v>7</v>
      </c>
      <c r="D74" s="21" t="s">
        <v>36</v>
      </c>
      <c r="E74" s="21" t="s">
        <v>189</v>
      </c>
      <c r="F74" s="15">
        <v>69</v>
      </c>
      <c r="G74" s="15">
        <v>277</v>
      </c>
      <c r="H74" s="15">
        <v>346</v>
      </c>
      <c r="I74" s="2"/>
      <c r="J74" s="2"/>
      <c r="K74" s="2"/>
    </row>
    <row r="75" spans="1:11 16384:16384" s="14" customFormat="1" ht="15.5" customHeight="1" x14ac:dyDescent="0.35">
      <c r="A75" s="17" t="s">
        <v>204</v>
      </c>
      <c r="B75" s="18"/>
      <c r="C75" s="18"/>
      <c r="D75" s="18"/>
      <c r="E75" s="19"/>
      <c r="F75" s="13">
        <f>SUM(F70:F74)</f>
        <v>1188</v>
      </c>
      <c r="G75" s="13">
        <f>SUM(G70:G74)</f>
        <v>1519</v>
      </c>
      <c r="H75" s="13">
        <f>SUM(H70:H74)</f>
        <v>2707</v>
      </c>
    </row>
    <row r="76" spans="1:11 16384:16384" s="14" customFormat="1" ht="15.5" customHeight="1" x14ac:dyDescent="0.35">
      <c r="A76" s="17" t="s">
        <v>221</v>
      </c>
      <c r="B76" s="18"/>
      <c r="C76" s="18"/>
      <c r="D76" s="18"/>
      <c r="E76" s="19"/>
      <c r="F76" s="13">
        <f>SUM(F75)</f>
        <v>1188</v>
      </c>
      <c r="G76" s="13">
        <f>SUM(G75)</f>
        <v>1519</v>
      </c>
      <c r="H76" s="13">
        <f>SUM(H75)</f>
        <v>2707</v>
      </c>
      <c r="XFD76" s="14">
        <f>SUM(F76:XFC76)</f>
        <v>5414</v>
      </c>
    </row>
    <row r="77" spans="1:11 16384:16384" ht="15.5" customHeight="1" x14ac:dyDescent="0.35">
      <c r="A77" s="12">
        <v>44703</v>
      </c>
      <c r="B77" s="2" t="s">
        <v>37</v>
      </c>
      <c r="C77" s="1">
        <v>15</v>
      </c>
      <c r="D77" s="2" t="s">
        <v>38</v>
      </c>
      <c r="E77" s="2" t="s">
        <v>39</v>
      </c>
      <c r="F77" s="15">
        <v>1037</v>
      </c>
      <c r="G77" s="15">
        <v>1023</v>
      </c>
      <c r="H77" s="15">
        <v>2060</v>
      </c>
      <c r="I77" s="2"/>
      <c r="J77" s="2"/>
      <c r="K77" s="2"/>
    </row>
    <row r="78" spans="1:11 16384:16384" s="14" customFormat="1" ht="15.5" customHeight="1" x14ac:dyDescent="0.35">
      <c r="A78" s="17" t="s">
        <v>205</v>
      </c>
      <c r="B78" s="18"/>
      <c r="C78" s="18"/>
      <c r="D78" s="18"/>
      <c r="E78" s="19"/>
      <c r="F78" s="13">
        <f>SUM(F77)</f>
        <v>1037</v>
      </c>
      <c r="G78" s="13">
        <f>SUM(G77)</f>
        <v>1023</v>
      </c>
      <c r="H78" s="13">
        <f>SUM(H77)</f>
        <v>2060</v>
      </c>
    </row>
    <row r="79" spans="1:11 16384:16384" ht="15.5" customHeight="1" x14ac:dyDescent="0.35">
      <c r="A79" s="12">
        <v>44703</v>
      </c>
      <c r="B79" s="2" t="s">
        <v>37</v>
      </c>
      <c r="C79" s="1">
        <v>16</v>
      </c>
      <c r="D79" s="2" t="s">
        <v>40</v>
      </c>
      <c r="E79" s="2" t="s">
        <v>41</v>
      </c>
      <c r="F79" s="15">
        <v>52</v>
      </c>
      <c r="G79" s="15">
        <v>286</v>
      </c>
      <c r="H79" s="15">
        <v>338</v>
      </c>
      <c r="I79" s="2"/>
      <c r="J79" s="2"/>
      <c r="K79" s="2"/>
    </row>
    <row r="80" spans="1:11 16384:16384" ht="15.5" customHeight="1" x14ac:dyDescent="0.35">
      <c r="A80" s="12">
        <v>44703</v>
      </c>
      <c r="B80" s="2" t="s">
        <v>37</v>
      </c>
      <c r="C80" s="1">
        <v>16</v>
      </c>
      <c r="D80" s="2" t="s">
        <v>42</v>
      </c>
      <c r="E80" s="2" t="s">
        <v>43</v>
      </c>
      <c r="F80" s="15">
        <v>10</v>
      </c>
      <c r="G80" s="15">
        <v>26</v>
      </c>
      <c r="H80" s="15">
        <v>36</v>
      </c>
      <c r="I80" s="2"/>
      <c r="J80" s="2"/>
      <c r="K80" s="2"/>
    </row>
    <row r="81" spans="1:11" s="14" customFormat="1" ht="15.5" customHeight="1" x14ac:dyDescent="0.35">
      <c r="A81" s="17" t="s">
        <v>206</v>
      </c>
      <c r="B81" s="18"/>
      <c r="C81" s="18"/>
      <c r="D81" s="18"/>
      <c r="E81" s="19"/>
      <c r="F81" s="13">
        <f>SUM(F79:F80)</f>
        <v>62</v>
      </c>
      <c r="G81" s="13">
        <f>SUM(G79:G80)</f>
        <v>312</v>
      </c>
      <c r="H81" s="13">
        <f>SUM(H79:H80)</f>
        <v>374</v>
      </c>
    </row>
    <row r="82" spans="1:11" ht="15.5" customHeight="1" x14ac:dyDescent="0.35">
      <c r="A82" s="12">
        <v>44703</v>
      </c>
      <c r="B82" s="2" t="s">
        <v>37</v>
      </c>
      <c r="C82" s="1">
        <v>17</v>
      </c>
      <c r="D82" s="2" t="s">
        <v>44</v>
      </c>
      <c r="E82" s="2" t="s">
        <v>45</v>
      </c>
      <c r="F82" s="15">
        <v>4</v>
      </c>
      <c r="G82" s="15">
        <v>15</v>
      </c>
      <c r="H82" s="15">
        <v>19</v>
      </c>
      <c r="I82" s="2"/>
      <c r="J82" s="2"/>
      <c r="K82" s="2"/>
    </row>
    <row r="83" spans="1:11" ht="15.5" customHeight="1" x14ac:dyDescent="0.35">
      <c r="A83" s="12">
        <v>44703</v>
      </c>
      <c r="B83" s="2" t="s">
        <v>37</v>
      </c>
      <c r="C83" s="1">
        <v>17</v>
      </c>
      <c r="D83" s="2" t="s">
        <v>46</v>
      </c>
      <c r="E83" s="2" t="s">
        <v>47</v>
      </c>
      <c r="F83" s="15">
        <v>16</v>
      </c>
      <c r="G83" s="15">
        <v>29</v>
      </c>
      <c r="H83" s="15">
        <v>45</v>
      </c>
      <c r="I83" s="2"/>
      <c r="J83" s="2"/>
      <c r="K83" s="2"/>
    </row>
    <row r="84" spans="1:11" ht="15.5" customHeight="1" x14ac:dyDescent="0.35">
      <c r="A84" s="12">
        <v>44703</v>
      </c>
      <c r="B84" s="2" t="s">
        <v>37</v>
      </c>
      <c r="C84" s="1">
        <v>17</v>
      </c>
      <c r="D84" s="2" t="s">
        <v>48</v>
      </c>
      <c r="E84" s="2" t="s">
        <v>49</v>
      </c>
      <c r="F84" s="15">
        <v>2</v>
      </c>
      <c r="G84" s="15">
        <v>6</v>
      </c>
      <c r="H84" s="15">
        <v>8</v>
      </c>
      <c r="I84" s="2"/>
      <c r="J84" s="2"/>
      <c r="K84" s="2"/>
    </row>
    <row r="85" spans="1:11" s="14" customFormat="1" ht="15.5" customHeight="1" x14ac:dyDescent="0.35">
      <c r="A85" s="17" t="s">
        <v>207</v>
      </c>
      <c r="B85" s="18"/>
      <c r="C85" s="18"/>
      <c r="D85" s="18"/>
      <c r="E85" s="19"/>
      <c r="F85" s="13">
        <f>SUM(F82:F84)</f>
        <v>22</v>
      </c>
      <c r="G85" s="13">
        <f>SUM(G82:G84)</f>
        <v>50</v>
      </c>
      <c r="H85" s="13">
        <f>SUM(H82:H84)</f>
        <v>72</v>
      </c>
    </row>
    <row r="86" spans="1:11" ht="15.5" customHeight="1" x14ac:dyDescent="0.35">
      <c r="A86" s="12">
        <v>44703</v>
      </c>
      <c r="B86" s="2" t="s">
        <v>37</v>
      </c>
      <c r="C86" s="1">
        <v>18</v>
      </c>
      <c r="D86" s="2" t="s">
        <v>50</v>
      </c>
      <c r="E86" s="2" t="s">
        <v>51</v>
      </c>
      <c r="F86" s="15">
        <v>0</v>
      </c>
      <c r="G86" s="15">
        <v>5</v>
      </c>
      <c r="H86" s="15">
        <v>5</v>
      </c>
      <c r="I86" s="2"/>
      <c r="J86" s="2"/>
      <c r="K86" s="2"/>
    </row>
    <row r="87" spans="1:11" ht="15.5" customHeight="1" x14ac:dyDescent="0.35">
      <c r="A87" s="12">
        <v>44703</v>
      </c>
      <c r="B87" s="2" t="s">
        <v>37</v>
      </c>
      <c r="C87" s="1">
        <v>18</v>
      </c>
      <c r="D87" s="2" t="s">
        <v>52</v>
      </c>
      <c r="E87" s="2" t="s">
        <v>53</v>
      </c>
      <c r="F87" s="15">
        <v>9</v>
      </c>
      <c r="G87" s="15">
        <v>26</v>
      </c>
      <c r="H87" s="15">
        <v>35</v>
      </c>
      <c r="I87" s="2"/>
      <c r="J87" s="2"/>
      <c r="K87" s="2"/>
    </row>
    <row r="88" spans="1:11" s="14" customFormat="1" ht="15.5" customHeight="1" x14ac:dyDescent="0.35">
      <c r="A88" s="17" t="s">
        <v>208</v>
      </c>
      <c r="B88" s="18"/>
      <c r="C88" s="18"/>
      <c r="D88" s="18"/>
      <c r="E88" s="19"/>
      <c r="F88" s="13">
        <f>SUM(F86:F87)</f>
        <v>9</v>
      </c>
      <c r="G88" s="13">
        <f>SUM(G86:G87)</f>
        <v>31</v>
      </c>
      <c r="H88" s="13">
        <f>SUM(H86:H87)</f>
        <v>40</v>
      </c>
    </row>
    <row r="89" spans="1:11" ht="15.5" customHeight="1" x14ac:dyDescent="0.35">
      <c r="A89" s="12">
        <v>44703</v>
      </c>
      <c r="B89" s="2" t="s">
        <v>37</v>
      </c>
      <c r="C89" s="1">
        <v>19</v>
      </c>
      <c r="D89" s="2" t="s">
        <v>54</v>
      </c>
      <c r="E89" s="2" t="s">
        <v>55</v>
      </c>
      <c r="F89" s="15">
        <v>0</v>
      </c>
      <c r="G89" s="15">
        <v>2</v>
      </c>
      <c r="H89" s="15">
        <v>2</v>
      </c>
      <c r="I89" s="2"/>
      <c r="J89" s="2"/>
      <c r="K89" s="2"/>
    </row>
    <row r="90" spans="1:11" ht="15.5" customHeight="1" x14ac:dyDescent="0.35">
      <c r="A90" s="12">
        <v>44703</v>
      </c>
      <c r="B90" s="2" t="s">
        <v>37</v>
      </c>
      <c r="C90" s="1">
        <v>19</v>
      </c>
      <c r="D90" s="2" t="s">
        <v>56</v>
      </c>
      <c r="E90" s="2" t="s">
        <v>57</v>
      </c>
      <c r="F90" s="15">
        <v>7</v>
      </c>
      <c r="G90" s="15">
        <v>18</v>
      </c>
      <c r="H90" s="15">
        <v>25</v>
      </c>
      <c r="I90" s="2"/>
      <c r="J90" s="2"/>
      <c r="K90" s="2"/>
    </row>
    <row r="91" spans="1:11" ht="15.5" customHeight="1" x14ac:dyDescent="0.35">
      <c r="A91" s="12">
        <v>44703</v>
      </c>
      <c r="B91" s="2" t="s">
        <v>37</v>
      </c>
      <c r="C91" s="1">
        <v>19</v>
      </c>
      <c r="D91" s="2" t="s">
        <v>58</v>
      </c>
      <c r="E91" s="2" t="s">
        <v>59</v>
      </c>
      <c r="F91" s="15">
        <v>0</v>
      </c>
      <c r="G91" s="15">
        <v>1</v>
      </c>
      <c r="H91" s="15">
        <v>1</v>
      </c>
      <c r="I91" s="2"/>
      <c r="J91" s="2"/>
      <c r="K91" s="2"/>
    </row>
    <row r="92" spans="1:11" s="14" customFormat="1" ht="15.5" customHeight="1" x14ac:dyDescent="0.35">
      <c r="A92" s="17" t="s">
        <v>209</v>
      </c>
      <c r="B92" s="18"/>
      <c r="C92" s="18"/>
      <c r="D92" s="18"/>
      <c r="E92" s="19"/>
      <c r="F92" s="13">
        <f>SUM(F89:F91)</f>
        <v>7</v>
      </c>
      <c r="G92" s="13">
        <f>SUM(G89:G91)</f>
        <v>21</v>
      </c>
      <c r="H92" s="13">
        <f>SUM(H89:H91)</f>
        <v>28</v>
      </c>
    </row>
    <row r="93" spans="1:11" ht="15.5" customHeight="1" x14ac:dyDescent="0.35">
      <c r="A93" s="12">
        <v>44703</v>
      </c>
      <c r="B93" s="2" t="s">
        <v>37</v>
      </c>
      <c r="C93" s="1">
        <v>22</v>
      </c>
      <c r="D93" s="2" t="s">
        <v>60</v>
      </c>
      <c r="E93" s="2" t="s">
        <v>61</v>
      </c>
      <c r="F93" s="15">
        <v>0</v>
      </c>
      <c r="G93" s="15">
        <v>0</v>
      </c>
      <c r="H93" s="15">
        <v>0</v>
      </c>
      <c r="I93" s="2"/>
      <c r="J93" s="2"/>
      <c r="K93" s="2"/>
    </row>
    <row r="94" spans="1:11" ht="15.5" customHeight="1" x14ac:dyDescent="0.35">
      <c r="A94" s="12">
        <v>44703</v>
      </c>
      <c r="B94" s="2" t="s">
        <v>37</v>
      </c>
      <c r="C94" s="1">
        <v>22</v>
      </c>
      <c r="D94" s="2" t="s">
        <v>62</v>
      </c>
      <c r="E94" s="2" t="s">
        <v>63</v>
      </c>
      <c r="F94" s="15">
        <v>6</v>
      </c>
      <c r="G94" s="15">
        <v>20</v>
      </c>
      <c r="H94" s="15">
        <v>26</v>
      </c>
      <c r="I94" s="2"/>
      <c r="J94" s="2"/>
      <c r="K94" s="2"/>
    </row>
    <row r="95" spans="1:11" ht="15.5" customHeight="1" x14ac:dyDescent="0.35">
      <c r="A95" s="12">
        <v>44703</v>
      </c>
      <c r="B95" s="2" t="s">
        <v>37</v>
      </c>
      <c r="C95" s="1">
        <v>22</v>
      </c>
      <c r="D95" s="2" t="s">
        <v>64</v>
      </c>
      <c r="E95" s="2" t="s">
        <v>65</v>
      </c>
      <c r="F95" s="15">
        <v>0</v>
      </c>
      <c r="G95" s="15">
        <v>13</v>
      </c>
      <c r="H95" s="15">
        <v>13</v>
      </c>
      <c r="I95" s="2"/>
      <c r="J95" s="2"/>
      <c r="K95" s="2"/>
    </row>
    <row r="96" spans="1:11" s="14" customFormat="1" ht="15.5" customHeight="1" x14ac:dyDescent="0.35">
      <c r="A96" s="17" t="s">
        <v>210</v>
      </c>
      <c r="B96" s="17"/>
      <c r="C96" s="17"/>
      <c r="D96" s="17"/>
      <c r="E96" s="20"/>
      <c r="F96" s="13">
        <f>SUM(F93:F95)</f>
        <v>6</v>
      </c>
      <c r="G96" s="13">
        <f>SUM(G93:G95)</f>
        <v>33</v>
      </c>
      <c r="H96" s="13">
        <f>SUM(H93:H95)</f>
        <v>39</v>
      </c>
    </row>
    <row r="97" spans="1:11" ht="15.5" customHeight="1" x14ac:dyDescent="0.35">
      <c r="A97" s="12">
        <v>44703</v>
      </c>
      <c r="B97" s="2" t="s">
        <v>37</v>
      </c>
      <c r="C97" s="1">
        <v>24</v>
      </c>
      <c r="D97" s="2" t="s">
        <v>68</v>
      </c>
      <c r="E97" s="2" t="s">
        <v>69</v>
      </c>
      <c r="F97" s="15">
        <v>0</v>
      </c>
      <c r="G97" s="15">
        <v>1</v>
      </c>
      <c r="H97" s="15">
        <v>1</v>
      </c>
      <c r="I97" s="2"/>
      <c r="J97" s="2"/>
      <c r="K97" s="2"/>
    </row>
    <row r="98" spans="1:11" ht="15.5" customHeight="1" x14ac:dyDescent="0.35">
      <c r="A98" s="12">
        <v>44703</v>
      </c>
      <c r="B98" s="2" t="s">
        <v>37</v>
      </c>
      <c r="C98" s="1">
        <v>24</v>
      </c>
      <c r="D98" s="2" t="s">
        <v>66</v>
      </c>
      <c r="E98" s="2" t="s">
        <v>67</v>
      </c>
      <c r="F98" s="15">
        <v>10</v>
      </c>
      <c r="G98" s="15">
        <v>24</v>
      </c>
      <c r="H98" s="15">
        <v>34</v>
      </c>
      <c r="I98" s="2"/>
      <c r="J98" s="2"/>
      <c r="K98" s="2"/>
    </row>
    <row r="99" spans="1:11" s="14" customFormat="1" ht="15.5" customHeight="1" x14ac:dyDescent="0.35">
      <c r="A99" s="17" t="s">
        <v>211</v>
      </c>
      <c r="B99" s="17"/>
      <c r="C99" s="17"/>
      <c r="D99" s="17"/>
      <c r="E99" s="20"/>
      <c r="F99" s="13">
        <f>SUM(F97:F98)</f>
        <v>10</v>
      </c>
      <c r="G99" s="13">
        <f>SUM(G97:G98)</f>
        <v>25</v>
      </c>
      <c r="H99" s="13">
        <f>SUM(H97:H98)</f>
        <v>35</v>
      </c>
    </row>
    <row r="100" spans="1:11" ht="15.5" customHeight="1" x14ac:dyDescent="0.35">
      <c r="A100" s="12">
        <v>44703</v>
      </c>
      <c r="B100" s="2" t="s">
        <v>37</v>
      </c>
      <c r="C100" s="1">
        <v>25</v>
      </c>
      <c r="D100" s="2" t="s">
        <v>70</v>
      </c>
      <c r="E100" s="2" t="s">
        <v>71</v>
      </c>
      <c r="F100" s="15">
        <v>1</v>
      </c>
      <c r="G100" s="15">
        <v>17</v>
      </c>
      <c r="H100" s="15">
        <v>18</v>
      </c>
      <c r="I100" s="2"/>
      <c r="J100" s="2"/>
      <c r="K100" s="2"/>
    </row>
    <row r="101" spans="1:11" ht="15.5" customHeight="1" x14ac:dyDescent="0.35">
      <c r="A101" s="12">
        <v>44703</v>
      </c>
      <c r="B101" s="2" t="s">
        <v>37</v>
      </c>
      <c r="C101" s="1">
        <v>25</v>
      </c>
      <c r="D101" s="2" t="s">
        <v>72</v>
      </c>
      <c r="E101" s="2" t="s">
        <v>73</v>
      </c>
      <c r="F101" s="15">
        <v>11</v>
      </c>
      <c r="G101" s="15">
        <v>16</v>
      </c>
      <c r="H101" s="15">
        <v>27</v>
      </c>
      <c r="I101" s="2"/>
      <c r="J101" s="2"/>
      <c r="K101" s="2"/>
    </row>
    <row r="102" spans="1:11" s="14" customFormat="1" ht="15.5" customHeight="1" x14ac:dyDescent="0.35">
      <c r="A102" s="17" t="s">
        <v>212</v>
      </c>
      <c r="B102" s="17"/>
      <c r="C102" s="17"/>
      <c r="D102" s="17"/>
      <c r="E102" s="20"/>
      <c r="F102" s="13">
        <f>SUM(F100:F101)</f>
        <v>12</v>
      </c>
      <c r="G102" s="13">
        <f>SUM(G100:G101)</f>
        <v>33</v>
      </c>
      <c r="H102" s="13">
        <f>SUM(H100:H101)</f>
        <v>45</v>
      </c>
    </row>
    <row r="103" spans="1:11" ht="15.5" customHeight="1" x14ac:dyDescent="0.35">
      <c r="A103" s="12">
        <v>44703</v>
      </c>
      <c r="B103" s="2" t="s">
        <v>37</v>
      </c>
      <c r="C103" s="1">
        <v>27</v>
      </c>
      <c r="D103" s="2" t="s">
        <v>74</v>
      </c>
      <c r="E103" s="2" t="s">
        <v>75</v>
      </c>
      <c r="F103" s="15">
        <v>0</v>
      </c>
      <c r="G103" s="15">
        <v>5</v>
      </c>
      <c r="H103" s="15">
        <v>5</v>
      </c>
      <c r="I103" s="2"/>
      <c r="J103" s="2"/>
      <c r="K103" s="2"/>
    </row>
    <row r="104" spans="1:11" ht="15.5" customHeight="1" x14ac:dyDescent="0.35">
      <c r="A104" s="12">
        <v>44703</v>
      </c>
      <c r="B104" s="2" t="s">
        <v>37</v>
      </c>
      <c r="C104" s="1">
        <v>27</v>
      </c>
      <c r="D104" s="2" t="s">
        <v>76</v>
      </c>
      <c r="E104" s="2" t="s">
        <v>77</v>
      </c>
      <c r="F104" s="15">
        <v>4</v>
      </c>
      <c r="G104" s="15">
        <v>10</v>
      </c>
      <c r="H104" s="15">
        <v>14</v>
      </c>
      <c r="I104" s="2"/>
      <c r="J104" s="2"/>
      <c r="K104" s="2"/>
    </row>
    <row r="105" spans="1:11" ht="15.5" customHeight="1" x14ac:dyDescent="0.35">
      <c r="A105" s="12">
        <v>44703</v>
      </c>
      <c r="B105" s="2" t="s">
        <v>37</v>
      </c>
      <c r="C105" s="1">
        <v>27</v>
      </c>
      <c r="D105" s="2" t="s">
        <v>78</v>
      </c>
      <c r="E105" s="2" t="s">
        <v>79</v>
      </c>
      <c r="F105" s="15">
        <v>10</v>
      </c>
      <c r="G105" s="15">
        <v>14</v>
      </c>
      <c r="H105" s="15">
        <v>24</v>
      </c>
      <c r="I105" s="2"/>
      <c r="J105" s="2"/>
      <c r="K105" s="2"/>
    </row>
    <row r="106" spans="1:11" ht="15.5" customHeight="1" x14ac:dyDescent="0.35">
      <c r="A106" s="12">
        <v>44703</v>
      </c>
      <c r="B106" s="2" t="s">
        <v>37</v>
      </c>
      <c r="C106" s="1">
        <v>27</v>
      </c>
      <c r="D106" s="2" t="s">
        <v>80</v>
      </c>
      <c r="E106" s="2" t="s">
        <v>81</v>
      </c>
      <c r="F106" s="15">
        <v>8</v>
      </c>
      <c r="G106" s="15">
        <v>14</v>
      </c>
      <c r="H106" s="15">
        <v>22</v>
      </c>
      <c r="I106" s="2"/>
      <c r="J106" s="2"/>
      <c r="K106" s="2"/>
    </row>
    <row r="107" spans="1:11" s="14" customFormat="1" ht="15.5" customHeight="1" x14ac:dyDescent="0.35">
      <c r="A107" s="17" t="s">
        <v>213</v>
      </c>
      <c r="B107" s="17"/>
      <c r="C107" s="17"/>
      <c r="D107" s="17"/>
      <c r="E107" s="20"/>
      <c r="F107" s="13">
        <f>SUM(F103:F106)</f>
        <v>22</v>
      </c>
      <c r="G107" s="13">
        <f>SUM(G103:G106)</f>
        <v>43</v>
      </c>
      <c r="H107" s="13">
        <f>SUM(H103:H106)</f>
        <v>65</v>
      </c>
    </row>
    <row r="108" spans="1:11" s="14" customFormat="1" ht="15.5" customHeight="1" x14ac:dyDescent="0.35">
      <c r="A108" s="17" t="s">
        <v>222</v>
      </c>
      <c r="B108" s="17"/>
      <c r="C108" s="17"/>
      <c r="D108" s="17"/>
      <c r="E108" s="20"/>
      <c r="F108" s="13">
        <f>SUM(F107,F102,F99,F96,F92,F88,F85,F81,F78)</f>
        <v>1187</v>
      </c>
      <c r="G108" s="13">
        <f>SUM(G107,G102,G99,G96,G92,G88,G85,G81,G78)</f>
        <v>1571</v>
      </c>
      <c r="H108" s="13">
        <f>SUM(H107,H102,H99,H96,H92,H88,H85,H81,H78)</f>
        <v>2758</v>
      </c>
    </row>
    <row r="109" spans="1:11" ht="15.5" customHeight="1" x14ac:dyDescent="0.35">
      <c r="A109" s="12">
        <v>44703</v>
      </c>
      <c r="B109" s="2" t="s">
        <v>82</v>
      </c>
      <c r="C109" s="1">
        <v>11</v>
      </c>
      <c r="D109" s="2" t="s">
        <v>83</v>
      </c>
      <c r="E109" s="2" t="s">
        <v>84</v>
      </c>
      <c r="F109" s="15">
        <v>0</v>
      </c>
      <c r="G109" s="15">
        <v>0</v>
      </c>
      <c r="H109" s="15">
        <v>0</v>
      </c>
      <c r="I109" s="2"/>
      <c r="J109" s="2"/>
      <c r="K109" s="2"/>
    </row>
    <row r="110" spans="1:11" ht="15.5" customHeight="1" x14ac:dyDescent="0.35">
      <c r="A110" s="12">
        <v>44703</v>
      </c>
      <c r="B110" s="2" t="s">
        <v>82</v>
      </c>
      <c r="C110" s="1">
        <v>11</v>
      </c>
      <c r="D110" s="2" t="s">
        <v>85</v>
      </c>
      <c r="E110" s="2" t="s">
        <v>86</v>
      </c>
      <c r="F110" s="15">
        <v>1153</v>
      </c>
      <c r="G110" s="15">
        <v>1042</v>
      </c>
      <c r="H110" s="15">
        <v>2195</v>
      </c>
      <c r="I110" s="2"/>
      <c r="J110" s="2"/>
      <c r="K110" s="2"/>
    </row>
    <row r="111" spans="1:11" s="14" customFormat="1" ht="15.5" customHeight="1" x14ac:dyDescent="0.35">
      <c r="A111" s="17" t="s">
        <v>214</v>
      </c>
      <c r="B111" s="17"/>
      <c r="C111" s="17"/>
      <c r="D111" s="17"/>
      <c r="E111" s="20"/>
      <c r="F111" s="13">
        <f>SUM(F109:F110)</f>
        <v>1153</v>
      </c>
      <c r="G111" s="13">
        <f>SUM(G109:G110)</f>
        <v>1042</v>
      </c>
      <c r="H111" s="13">
        <f>SUM(H109:H110)</f>
        <v>2195</v>
      </c>
    </row>
    <row r="112" spans="1:11" ht="15.5" customHeight="1" x14ac:dyDescent="0.35">
      <c r="A112" s="12">
        <v>44703</v>
      </c>
      <c r="B112" s="2" t="s">
        <v>82</v>
      </c>
      <c r="C112" s="1">
        <v>12</v>
      </c>
      <c r="D112" s="2" t="s">
        <v>89</v>
      </c>
      <c r="E112" s="2" t="s">
        <v>90</v>
      </c>
      <c r="F112" s="15">
        <v>0</v>
      </c>
      <c r="G112" s="15">
        <v>1</v>
      </c>
      <c r="H112" s="15">
        <v>1</v>
      </c>
      <c r="I112" s="2"/>
      <c r="J112" s="2"/>
      <c r="K112" s="2"/>
    </row>
    <row r="113" spans="1:11" ht="15.5" customHeight="1" x14ac:dyDescent="0.35">
      <c r="A113" s="12">
        <v>44703</v>
      </c>
      <c r="B113" s="2" t="s">
        <v>82</v>
      </c>
      <c r="C113" s="1">
        <v>12</v>
      </c>
      <c r="D113" s="2" t="s">
        <v>91</v>
      </c>
      <c r="E113" s="2" t="s">
        <v>92</v>
      </c>
      <c r="F113" s="15">
        <v>1</v>
      </c>
      <c r="G113" s="15">
        <v>5</v>
      </c>
      <c r="H113" s="15">
        <v>6</v>
      </c>
      <c r="I113" s="2"/>
      <c r="J113" s="2"/>
      <c r="K113" s="2"/>
    </row>
    <row r="114" spans="1:11" ht="15.5" customHeight="1" x14ac:dyDescent="0.35">
      <c r="A114" s="12">
        <v>44703</v>
      </c>
      <c r="B114" s="2" t="s">
        <v>82</v>
      </c>
      <c r="C114" s="1">
        <v>12</v>
      </c>
      <c r="D114" s="2" t="s">
        <v>87</v>
      </c>
      <c r="E114" s="2" t="s">
        <v>88</v>
      </c>
      <c r="F114" s="15">
        <v>87</v>
      </c>
      <c r="G114" s="15">
        <v>514</v>
      </c>
      <c r="H114" s="15">
        <v>601</v>
      </c>
      <c r="I114" s="2"/>
      <c r="J114" s="2"/>
      <c r="K114" s="2"/>
    </row>
    <row r="115" spans="1:11" s="14" customFormat="1" ht="15.5" customHeight="1" x14ac:dyDescent="0.35">
      <c r="A115" s="17" t="s">
        <v>215</v>
      </c>
      <c r="B115" s="17"/>
      <c r="C115" s="17"/>
      <c r="D115" s="17"/>
      <c r="E115" s="20"/>
      <c r="F115" s="13">
        <f>SUM(F112:F114)</f>
        <v>88</v>
      </c>
      <c r="G115" s="13">
        <f>SUM(G112:G114)</f>
        <v>520</v>
      </c>
      <c r="H115" s="13">
        <f>SUM(H112:H114)</f>
        <v>608</v>
      </c>
    </row>
    <row r="116" spans="1:11" ht="15.5" customHeight="1" x14ac:dyDescent="0.35">
      <c r="A116" s="12">
        <v>44703</v>
      </c>
      <c r="B116" s="2" t="s">
        <v>82</v>
      </c>
      <c r="C116" s="1">
        <v>13</v>
      </c>
      <c r="D116" s="2" t="s">
        <v>95</v>
      </c>
      <c r="E116" s="2" t="s">
        <v>96</v>
      </c>
      <c r="F116" s="15">
        <v>0</v>
      </c>
      <c r="G116" s="15">
        <v>1</v>
      </c>
      <c r="H116" s="15">
        <v>1</v>
      </c>
      <c r="I116" s="2"/>
      <c r="J116" s="2"/>
      <c r="K116" s="2"/>
    </row>
    <row r="117" spans="1:11" ht="15.5" customHeight="1" x14ac:dyDescent="0.35">
      <c r="A117" s="12">
        <v>44703</v>
      </c>
      <c r="B117" s="2" t="s">
        <v>82</v>
      </c>
      <c r="C117" s="1">
        <v>13</v>
      </c>
      <c r="D117" s="2" t="s">
        <v>93</v>
      </c>
      <c r="E117" s="2" t="s">
        <v>94</v>
      </c>
      <c r="F117" s="15">
        <v>1</v>
      </c>
      <c r="G117" s="15">
        <v>2</v>
      </c>
      <c r="H117" s="15">
        <v>3</v>
      </c>
      <c r="I117" s="2"/>
      <c r="J117" s="2"/>
      <c r="K117" s="2"/>
    </row>
    <row r="118" spans="1:11" s="14" customFormat="1" ht="15.5" customHeight="1" x14ac:dyDescent="0.35">
      <c r="A118" s="17" t="s">
        <v>216</v>
      </c>
      <c r="B118" s="17"/>
      <c r="C118" s="17"/>
      <c r="D118" s="17"/>
      <c r="E118" s="20"/>
      <c r="F118" s="13">
        <f>SUM(F116:F117)</f>
        <v>1</v>
      </c>
      <c r="G118" s="13">
        <f>SUM(G116:G117)</f>
        <v>3</v>
      </c>
      <c r="H118" s="13">
        <f>SUM(H116:H117)</f>
        <v>4</v>
      </c>
    </row>
    <row r="119" spans="1:11" ht="15.5" customHeight="1" x14ac:dyDescent="0.35">
      <c r="A119" s="12">
        <v>44703</v>
      </c>
      <c r="B119" s="2" t="s">
        <v>82</v>
      </c>
      <c r="C119" s="1">
        <v>14</v>
      </c>
      <c r="D119" s="2" t="s">
        <v>97</v>
      </c>
      <c r="E119" s="2" t="s">
        <v>98</v>
      </c>
      <c r="F119" s="15">
        <v>0</v>
      </c>
      <c r="G119" s="15">
        <v>0</v>
      </c>
      <c r="H119" s="15">
        <v>0</v>
      </c>
      <c r="I119" s="2"/>
      <c r="J119" s="2"/>
      <c r="K119" s="2"/>
    </row>
    <row r="120" spans="1:11" ht="15.5" customHeight="1" x14ac:dyDescent="0.35">
      <c r="A120" s="12">
        <v>44703</v>
      </c>
      <c r="B120" s="2" t="s">
        <v>82</v>
      </c>
      <c r="C120" s="1">
        <v>14</v>
      </c>
      <c r="D120" s="2" t="s">
        <v>99</v>
      </c>
      <c r="E120" s="2" t="s">
        <v>100</v>
      </c>
      <c r="F120" s="15">
        <v>0</v>
      </c>
      <c r="G120" s="15">
        <v>0</v>
      </c>
      <c r="H120" s="15">
        <v>0</v>
      </c>
      <c r="I120" s="2"/>
      <c r="J120" s="2"/>
      <c r="K120" s="2"/>
    </row>
    <row r="121" spans="1:11" s="14" customFormat="1" ht="15.5" customHeight="1" x14ac:dyDescent="0.35">
      <c r="A121" s="17" t="s">
        <v>217</v>
      </c>
      <c r="B121" s="17"/>
      <c r="C121" s="17"/>
      <c r="D121" s="17"/>
      <c r="E121" s="20"/>
      <c r="F121" s="13">
        <f>SUM(F119:F120)</f>
        <v>0</v>
      </c>
      <c r="G121" s="13">
        <f>SUM(G119:G120)</f>
        <v>0</v>
      </c>
      <c r="H121" s="13">
        <f>SUM(H119:H120)</f>
        <v>0</v>
      </c>
    </row>
    <row r="122" spans="1:11" s="14" customFormat="1" ht="15.5" customHeight="1" x14ac:dyDescent="0.35">
      <c r="A122" s="17" t="s">
        <v>223</v>
      </c>
      <c r="B122" s="17"/>
      <c r="C122" s="17"/>
      <c r="D122" s="17"/>
      <c r="E122" s="20"/>
      <c r="F122" s="13">
        <f>SUM(F121,F118,F115,F111)</f>
        <v>1242</v>
      </c>
      <c r="G122" s="13">
        <f>SUM(G121,G118,G115,G111)</f>
        <v>1565</v>
      </c>
      <c r="H122" s="13">
        <f>SUM(H121,H118,H115,H111)</f>
        <v>2807</v>
      </c>
    </row>
    <row r="123" spans="1:11" ht="15.5" customHeight="1" x14ac:dyDescent="0.35">
      <c r="A123" s="12">
        <v>44703</v>
      </c>
      <c r="B123" s="2" t="s">
        <v>101</v>
      </c>
      <c r="C123" s="1">
        <v>28</v>
      </c>
      <c r="D123" s="2" t="s">
        <v>104</v>
      </c>
      <c r="E123" s="2" t="s">
        <v>226</v>
      </c>
      <c r="F123" s="15">
        <v>0</v>
      </c>
      <c r="G123" s="15">
        <v>1</v>
      </c>
      <c r="H123" s="15">
        <v>1</v>
      </c>
      <c r="I123" s="2"/>
      <c r="J123" s="2"/>
      <c r="K123" s="2"/>
    </row>
    <row r="124" spans="1:11" ht="15.5" customHeight="1" x14ac:dyDescent="0.35">
      <c r="A124" s="12">
        <v>44703</v>
      </c>
      <c r="B124" s="2" t="s">
        <v>101</v>
      </c>
      <c r="C124" s="1">
        <v>28</v>
      </c>
      <c r="D124" s="2" t="s">
        <v>102</v>
      </c>
      <c r="E124" s="2" t="s">
        <v>103</v>
      </c>
      <c r="F124" s="15">
        <v>69</v>
      </c>
      <c r="G124" s="15">
        <v>216</v>
      </c>
      <c r="H124" s="15">
        <v>285</v>
      </c>
    </row>
    <row r="125" spans="1:11" ht="15.5" customHeight="1" x14ac:dyDescent="0.35">
      <c r="A125" s="12">
        <v>44703</v>
      </c>
      <c r="B125" s="2" t="s">
        <v>101</v>
      </c>
      <c r="C125" s="1">
        <v>28</v>
      </c>
      <c r="D125" s="2" t="s">
        <v>105</v>
      </c>
      <c r="E125" s="2" t="s">
        <v>106</v>
      </c>
      <c r="F125" s="15">
        <v>6970</v>
      </c>
      <c r="G125" s="15">
        <v>50675</v>
      </c>
      <c r="H125" s="15">
        <v>57645</v>
      </c>
    </row>
    <row r="126" spans="1:11" ht="15.5" customHeight="1" x14ac:dyDescent="0.35">
      <c r="A126" s="12">
        <v>44703</v>
      </c>
      <c r="B126" s="2" t="s">
        <v>101</v>
      </c>
      <c r="C126" s="1">
        <v>28</v>
      </c>
      <c r="D126" s="2" t="s">
        <v>107</v>
      </c>
      <c r="E126" s="2" t="s">
        <v>108</v>
      </c>
      <c r="F126" s="15">
        <v>23</v>
      </c>
      <c r="G126" s="15">
        <v>241</v>
      </c>
      <c r="H126" s="15">
        <v>264</v>
      </c>
    </row>
    <row r="127" spans="1:11" s="14" customFormat="1" ht="15.5" customHeight="1" x14ac:dyDescent="0.35">
      <c r="A127" s="17" t="s">
        <v>218</v>
      </c>
      <c r="B127" s="17"/>
      <c r="C127" s="17"/>
      <c r="D127" s="17"/>
      <c r="E127" s="20"/>
      <c r="F127" s="13">
        <f>SUM(F123:F126)</f>
        <v>7062</v>
      </c>
      <c r="G127" s="13">
        <f>SUM(G123:G126)</f>
        <v>51133</v>
      </c>
      <c r="H127" s="13">
        <f>SUM(H123:H126)</f>
        <v>58195</v>
      </c>
    </row>
    <row r="128" spans="1:11" s="14" customFormat="1" ht="15.5" customHeight="1" x14ac:dyDescent="0.35">
      <c r="A128" s="17" t="s">
        <v>224</v>
      </c>
      <c r="B128" s="17"/>
      <c r="C128" s="17"/>
      <c r="D128" s="17"/>
      <c r="E128" s="20"/>
      <c r="F128" s="13">
        <f>SUM(F127)</f>
        <v>7062</v>
      </c>
      <c r="G128" s="13">
        <f>SUM(G127)</f>
        <v>51133</v>
      </c>
      <c r="H128" s="13">
        <f>SUM(H127)</f>
        <v>58195</v>
      </c>
    </row>
    <row r="129" spans="1:8" s="14" customFormat="1" ht="15.5" customHeight="1" x14ac:dyDescent="0.35">
      <c r="A129" s="17" t="s">
        <v>225</v>
      </c>
      <c r="B129" s="17"/>
      <c r="C129" s="17"/>
      <c r="D129" s="17"/>
      <c r="E129" s="20"/>
      <c r="F129" s="13">
        <f>SUM(F128,F122,F108,F76,F69,F40)</f>
        <v>12508</v>
      </c>
      <c r="G129" s="13">
        <f>SUM(G128,G122,G108,G76,G69,G40)</f>
        <v>58245</v>
      </c>
      <c r="H129" s="13">
        <f>SUM(H128,H122,H108,H76,H69,H40)</f>
        <v>70753</v>
      </c>
    </row>
  </sheetData>
  <sortState xmlns:xlrd2="http://schemas.microsoft.com/office/spreadsheetml/2017/richdata2" ref="A7:H126">
    <sortCondition ref="B7:B126"/>
    <sortCondition ref="C7:C126"/>
  </sortState>
  <mergeCells count="36">
    <mergeCell ref="A128:E128"/>
    <mergeCell ref="A129:E129"/>
    <mergeCell ref="A115:E115"/>
    <mergeCell ref="A118:E118"/>
    <mergeCell ref="A121:E121"/>
    <mergeCell ref="A127:E127"/>
    <mergeCell ref="A76:E76"/>
    <mergeCell ref="A108:E108"/>
    <mergeCell ref="A122:E122"/>
    <mergeCell ref="A96:E96"/>
    <mergeCell ref="A99:E99"/>
    <mergeCell ref="A102:E102"/>
    <mergeCell ref="A107:E107"/>
    <mergeCell ref="A111:E111"/>
    <mergeCell ref="A78:E78"/>
    <mergeCell ref="A81:E81"/>
    <mergeCell ref="A85:E85"/>
    <mergeCell ref="A88:E88"/>
    <mergeCell ref="A92:E92"/>
    <mergeCell ref="A60:E60"/>
    <mergeCell ref="A65:E65"/>
    <mergeCell ref="A68:E68"/>
    <mergeCell ref="A75:E75"/>
    <mergeCell ref="A30:E30"/>
    <mergeCell ref="A33:E33"/>
    <mergeCell ref="A39:E39"/>
    <mergeCell ref="A46:E46"/>
    <mergeCell ref="A48:E48"/>
    <mergeCell ref="A40:E40"/>
    <mergeCell ref="A69:E69"/>
    <mergeCell ref="A54:E54"/>
    <mergeCell ref="B5:H5"/>
    <mergeCell ref="A11:E11"/>
    <mergeCell ref="A17:E17"/>
    <mergeCell ref="A24:E24"/>
    <mergeCell ref="A27:E27"/>
  </mergeCells>
  <pageMargins left="0.7" right="0.7" top="0.75" bottom="0.75" header="0.3" footer="0.3"/>
  <pageSetup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</vt:lpstr>
    </vt:vector>
  </TitlesOfParts>
  <Company>Oklahoma Department of Human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2021-12-06T20:16:04Z</cp:lastPrinted>
  <dcterms:created xsi:type="dcterms:W3CDTF">2020-11-09T19:46:18Z</dcterms:created>
  <dcterms:modified xsi:type="dcterms:W3CDTF">2022-06-06T14:08:03Z</dcterms:modified>
</cp:coreProperties>
</file>