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2\2022_01\"/>
    </mc:Choice>
  </mc:AlternateContent>
  <xr:revisionPtr revIDLastSave="0" documentId="13_ncr:1_{AD88BA16-B281-4DAE-B697-DFB377E3AF3D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January 202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2" l="1"/>
  <c r="F69" i="2"/>
  <c r="F75" i="2"/>
  <c r="F76" i="2" s="1"/>
  <c r="F108" i="2"/>
  <c r="F121" i="2"/>
  <c r="F122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7" i="2"/>
  <c r="G128" i="2" s="1"/>
  <c r="F127" i="2"/>
  <c r="F128" i="2" s="1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9" i="2" l="1"/>
  <c r="H69" i="2"/>
  <c r="H122" i="2"/>
  <c r="G69" i="2"/>
  <c r="G40" i="2"/>
  <c r="H40" i="2"/>
  <c r="G122" i="2"/>
  <c r="G108" i="2"/>
  <c r="H108" i="2"/>
  <c r="XFD76" i="2"/>
  <c r="H129" i="2" l="1"/>
  <c r="XFD69" i="2"/>
  <c r="G129" i="2"/>
</calcChain>
</file>

<file path=xl/sharedStrings.xml><?xml version="1.0" encoding="utf-8"?>
<sst xmlns="http://schemas.openxmlformats.org/spreadsheetml/2006/main" count="310" uniqueCount="228">
  <si>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</si>
  <si>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</si>
  <si>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</si>
  <si>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</si>
  <si>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</si>
  <si>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</si>
  <si>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</si>
  <si>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</si>
  <si>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</si>
  <si>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</si>
  <si>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</si>
  <si>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</si>
  <si>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</si>
  <si>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</si>
  <si>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</si>
  <si>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</si>
  <si>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</si>
  <si>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</si>
  <si>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</si>
  <si>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</si>
  <si>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</si>
  <si>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</si>
  <si>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</si>
  <si>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</si>
  <si>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</si>
  <si>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</si>
  <si>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</si>
  <si>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</si>
  <si>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</si>
  <si>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</si>
  <si>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</si>
  <si>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</si>
  <si>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</si>
  <si>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</si>
  <si>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</si>
  <si>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</si>
  <si>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</si>
  <si>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</si>
  <si>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</si>
  <si>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</si>
  <si>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</si>
  <si>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</si>
  <si>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</si>
  <si>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</si>
  <si>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</si>
  <si>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</si>
  <si>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</si>
  <si>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</si>
  <si>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</si>
  <si>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</si>
  <si>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</si>
  <si>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</si>
  <si>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</si>
  <si>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</si>
  <si>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</si>
  <si>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</si>
  <si>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</si>
  <si>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</si>
  <si>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</si>
  <si>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</si>
  <si>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</si>
  <si>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</si>
  <si>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</si>
  <si>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</si>
  <si>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</si>
  <si>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</si>
  <si>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</si>
  <si>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</si>
  <si>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</si>
  <si>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</si>
  <si>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</si>
  <si>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</si>
  <si>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</si>
  <si>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</si>
  <si>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</si>
  <si>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</si>
  <si>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</si>
  <si>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</si>
  <si>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</si>
  <si>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</si>
  <si>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</si>
  <si>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</si>
  <si>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</si>
  <si>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</si>
  <si>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</si>
  <si>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</si>
  <si>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</si>
  <si>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</si>
  <si>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</si>
  <si>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</si>
  <si>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</si>
  <si>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</si>
  <si>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</si>
  <si>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</si>
  <si>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</si>
  <si>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</si>
  <si>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</si>
  <si>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</si>
  <si>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</si>
  <si>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</si>
  <si>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</si>
  <si>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</si>
  <si>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</si>
  <si>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</si>
  <si>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</si>
  <si>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</si>
  <si>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</si>
  <si>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</si>
  <si>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</si>
  <si>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</si>
  <si>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</si>
  <si>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</si>
  <si>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</si>
  <si>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</si>
  <si>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</si>
  <si>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</si>
  <si>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</si>
  <si>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</si>
  <si>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</si>
  <si>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</si>
  <si>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</si>
  <si>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</si>
  <si>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</si>
  <si>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</si>
  <si>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</si>
  <si>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</si>
  <si>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</si>
  <si>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</si>
  <si>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</si>
  <si>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</si>
  <si>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</si>
  <si>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</si>
  <si>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</si>
  <si>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</si>
  <si>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</si>
  <si>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</si>
  <si>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</si>
  <si>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</si>
  <si>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</si>
  <si>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</si>
  <si>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</si>
  <si>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</si>
  <si>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</si>
  <si>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</si>
  <si>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</si>
  <si>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</si>
  <si>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</si>
  <si>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</si>
  <si>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</si>
  <si>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</si>
  <si>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</si>
  <si>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</si>
  <si>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</si>
  <si>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</si>
  <si>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</si>
  <si>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</si>
  <si>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</si>
  <si>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</si>
  <si>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</si>
  <si>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</si>
  <si>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</si>
  <si>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</si>
  <si>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</si>
  <si>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</si>
  <si>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</si>
  <si>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</si>
  <si>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</si>
  <si>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</si>
  <si>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</si>
  <si>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</si>
  <si>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</si>
  <si>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</si>
  <si>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</si>
  <si>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</si>
  <si>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</si>
  <si>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</si>
  <si>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</si>
  <si>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</si>
  <si>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</si>
  <si>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</si>
  <si>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</si>
  <si>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</si>
  <si>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</si>
  <si>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</si>
  <si>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</si>
  <si>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</si>
  <si>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</si>
  <si>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</si>
  <si>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</si>
  <si>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</si>
  <si>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</si>
  <si>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</si>
  <si>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</si>
  <si>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</si>
  <si>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</si>
  <si>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</si>
  <si>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</si>
  <si>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</si>
  <si>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</si>
  <si>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</si>
  <si>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</si>
  <si>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</si>
  <si>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</si>
  <si>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</si>
  <si>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</si>
  <si>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</si>
  <si>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</si>
  <si>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</si>
  <si>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</si>
  <si>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</si>
  <si>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</si>
  <si>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</si>
  <si>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</si>
  <si>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</si>
  <si>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</si>
  <si>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</si>
  <si>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</si>
  <si>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</si>
  <si>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</si>
  <si>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</si>
  <si>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</si>
  <si>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</si>
  <si>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</si>
  <si>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</si>
  <si>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</si>
  <si>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</si>
  <si>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NORTHERN OKLA SUPPORT CENTER*</t>
  </si>
  <si>
    <t>*OFFICE PERMANENTLY CLOSED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</si>
</sst>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2">
    <xf numFmtId="0" fontId="0" fillId="0" borderId="0"/>
    <xf numFmtId="0" fontId="6" fillId="0" borderId="0"/>
  </cellStyleXfs>
  <cellXfs count="21">
    <xf numFmtId="0" fontId="0" fillId="0" borderId="0" xfId="0"/>
    <xf numFmtId="164" fontId="4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165" fontId="7" fillId="2" borderId="0" xfId="1" applyNumberFormat="1" applyFont="1" applyFill="1" applyAlignment="1">
      <alignment horizontal="center"/>
    </xf>
    <xf numFmtId="165" fontId="7" fillId="2" borderId="3" xfId="1" applyNumberFormat="1" applyFont="1" applyFill="1" applyBorder="1" applyAlignment="1">
      <alignment horizontal="center"/>
    </xf>
    <xf numFmtId="165" fontId="6" fillId="2" borderId="0" xfId="1" applyNumberFormat="1" applyFill="1" applyAlignment="1">
      <alignment horizontal="center"/>
    </xf>
    <xf numFmtId="165" fontId="6" fillId="2" borderId="3" xfId="1" applyNumberForma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" fontId="3" fillId="0" borderId="0" xfId="0" quotePrefix="1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" fontId="6" fillId="0" borderId="0" xfId="1" applyNumberFormat="1" applyAlignment="1">
      <alignment horizontal="center"/>
    </xf>
    <xf numFmtId="0" fontId="8" fillId="0" borderId="2" xfId="1" applyFont="1" applyBorder="1" applyAlignment="1">
      <alignment horizontal="center" wrapText="1"/>
    </xf>
    <xf numFmtId="166" fontId="8" fillId="0" borderId="2" xfId="1" applyNumberFormat="1" applyFont="1" applyBorder="1" applyAlignment="1">
      <alignment horizontal="center" wrapText="1"/>
    </xf>
    <xf numFmtId="0" fontId="5" fillId="2" borderId="2" xfId="1" applyFont="1" applyFill="1" applyBorder="1" applyAlignment="1">
      <alignment horizontal="center" wrapText="1"/>
    </xf>
    <xf numFmtId="0" fontId="0" fillId="2" borderId="0" xfId="0" applyFill="1" applyAlignment="1">
      <alignment horizontal="center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33562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0"/>
  <sheetViews>
    <sheetView tabSelected="1" workbookViewId="0">
      <selection activeCell="E117" sqref="E117"/>
    </sheetView>
  </sheetViews>
  <sheetFormatPr defaultColWidth="18.1796875" defaultRowHeight="15.5" customHeight="1" x14ac:dyDescent="0.35"/>
  <cols>
    <col min="1" max="1" width="18.1796875" style="9"/>
    <col min="2" max="3" width="18.1796875" style="10"/>
    <col min="4" max="4" width="18.1796875" style="11"/>
    <col min="5" max="5" width="31.453125" style="11" bestFit="1" customWidth="1"/>
    <col min="6" max="6" width="26.54296875" style="11" bestFit="1" customWidth="1"/>
    <col min="7" max="16384" width="18.1796875" style="11"/>
  </cols>
  <sheetData>
    <row r="1" spans="1:8" ht="15.5" customHeight="1" x14ac:dyDescent="0.35">
      <c r="F1" s="12"/>
      <c r="G1" s="12"/>
      <c r="H1" s="12"/>
    </row>
    <row r="2" spans="1:8" ht="15.5" customHeight="1" x14ac:dyDescent="0.35">
      <c r="E2" s="13" t="s">
        <v>7</v>
      </c>
    </row>
    <row r="3" spans="1:8" ht="15.5" customHeight="1" x14ac:dyDescent="0.35">
      <c r="E3" s="13" t="s">
        <v>8</v>
      </c>
    </row>
    <row r="4" spans="1:8" ht="15.5" customHeight="1" x14ac:dyDescent="0.35">
      <c r="E4" s="14"/>
    </row>
    <row r="5" spans="1:8" ht="10" customHeight="1" x14ac:dyDescent="0.35">
      <c r="B5" s="15"/>
      <c r="C5" s="15"/>
      <c r="D5" s="15"/>
      <c r="E5" s="15"/>
      <c r="F5" s="15"/>
      <c r="G5" s="15"/>
      <c r="H5" s="15"/>
    </row>
    <row r="6" spans="1:8" s="2" customFormat="1" ht="39.5" customHeight="1" x14ac:dyDescent="0.35">
      <c r="A6" s="3" t="s">
        <v>190</v>
      </c>
      <c r="B6" s="4" t="s">
        <v>5</v>
      </c>
      <c r="C6" s="4" t="s">
        <v>4</v>
      </c>
      <c r="D6" s="1" t="s">
        <v>3</v>
      </c>
      <c r="E6" s="1" t="s">
        <v>6</v>
      </c>
      <c r="F6" s="1" t="s">
        <v>2</v>
      </c>
      <c r="G6" s="1" t="s">
        <v>1</v>
      </c>
      <c r="H6" s="1" t="s">
        <v>0</v>
      </c>
    </row>
    <row r="7" spans="1:8" ht="15.5" customHeight="1" x14ac:dyDescent="0.35">
      <c r="A7" s="16">
        <v>44562</v>
      </c>
      <c r="B7" s="17" t="s">
        <v>9</v>
      </c>
      <c r="C7" s="18">
        <v>1</v>
      </c>
      <c r="D7" s="17" t="s">
        <v>109</v>
      </c>
      <c r="E7" s="17" t="s">
        <v>110</v>
      </c>
      <c r="F7" s="17">
        <v>0</v>
      </c>
      <c r="G7" s="17">
        <v>0</v>
      </c>
      <c r="H7" s="17">
        <v>0</v>
      </c>
    </row>
    <row r="8" spans="1:8" ht="15.5" customHeight="1" x14ac:dyDescent="0.35">
      <c r="A8" s="16">
        <v>44562</v>
      </c>
      <c r="B8" s="17" t="s">
        <v>9</v>
      </c>
      <c r="C8" s="18">
        <v>1</v>
      </c>
      <c r="D8" s="17" t="s">
        <v>111</v>
      </c>
      <c r="E8" s="17" t="s">
        <v>112</v>
      </c>
      <c r="F8" s="17">
        <v>0</v>
      </c>
      <c r="G8" s="17">
        <v>0</v>
      </c>
      <c r="H8" s="17">
        <v>0</v>
      </c>
    </row>
    <row r="9" spans="1:8" ht="15.5" customHeight="1" x14ac:dyDescent="0.35">
      <c r="A9" s="16">
        <v>44562</v>
      </c>
      <c r="B9" s="17" t="s">
        <v>9</v>
      </c>
      <c r="C9" s="18">
        <v>1</v>
      </c>
      <c r="D9" s="17" t="s">
        <v>113</v>
      </c>
      <c r="E9" s="17" t="s">
        <v>114</v>
      </c>
      <c r="F9" s="17">
        <v>0</v>
      </c>
      <c r="G9" s="17">
        <v>0</v>
      </c>
      <c r="H9" s="17">
        <v>0</v>
      </c>
    </row>
    <row r="10" spans="1:8" ht="15.5" customHeight="1" x14ac:dyDescent="0.35">
      <c r="A10" s="16">
        <v>44562</v>
      </c>
      <c r="B10" s="17" t="s">
        <v>9</v>
      </c>
      <c r="C10" s="18">
        <v>1</v>
      </c>
      <c r="D10" s="17" t="s">
        <v>10</v>
      </c>
      <c r="E10" s="17" t="s">
        <v>115</v>
      </c>
      <c r="F10" s="17">
        <v>0</v>
      </c>
      <c r="G10" s="17">
        <v>0</v>
      </c>
      <c r="H10" s="17">
        <v>0</v>
      </c>
    </row>
    <row r="11" spans="1:8" s="20" customFormat="1" ht="15.5" customHeight="1" x14ac:dyDescent="0.35">
      <c r="A11" s="5" t="s">
        <v>191</v>
      </c>
      <c r="B11" s="7"/>
      <c r="C11" s="7"/>
      <c r="D11" s="7"/>
      <c r="E11" s="8"/>
      <c r="F11" s="19">
        <f>SUM(F7:F10)</f>
        <v>0</v>
      </c>
      <c r="G11" s="19">
        <f>SUM(G7:G10)</f>
        <v>0</v>
      </c>
      <c r="H11" s="19">
        <f>SUM(H7:H10)</f>
        <v>0</v>
      </c>
    </row>
    <row r="12" spans="1:8" ht="15.5" customHeight="1" x14ac:dyDescent="0.35">
      <c r="A12" s="16">
        <v>44562</v>
      </c>
      <c r="B12" s="17" t="s">
        <v>9</v>
      </c>
      <c r="C12" s="18">
        <v>2</v>
      </c>
      <c r="D12" s="17" t="s">
        <v>119</v>
      </c>
      <c r="E12" s="17" t="s">
        <v>120</v>
      </c>
      <c r="F12" s="17">
        <v>0</v>
      </c>
      <c r="G12" s="17">
        <v>0</v>
      </c>
      <c r="H12" s="17">
        <v>0</v>
      </c>
    </row>
    <row r="13" spans="1:8" ht="15.5" customHeight="1" x14ac:dyDescent="0.35">
      <c r="A13" s="16">
        <v>44562</v>
      </c>
      <c r="B13" s="17" t="s">
        <v>9</v>
      </c>
      <c r="C13" s="18">
        <v>2</v>
      </c>
      <c r="D13" s="17" t="s">
        <v>121</v>
      </c>
      <c r="E13" s="17" t="s">
        <v>122</v>
      </c>
      <c r="F13" s="17">
        <v>0</v>
      </c>
      <c r="G13" s="17">
        <v>0</v>
      </c>
      <c r="H13" s="17">
        <v>0</v>
      </c>
    </row>
    <row r="14" spans="1:8" ht="15.5" customHeight="1" x14ac:dyDescent="0.35">
      <c r="A14" s="16">
        <v>44562</v>
      </c>
      <c r="B14" s="17" t="s">
        <v>9</v>
      </c>
      <c r="C14" s="18">
        <v>2</v>
      </c>
      <c r="D14" s="17" t="s">
        <v>123</v>
      </c>
      <c r="E14" s="17" t="s">
        <v>124</v>
      </c>
      <c r="F14" s="17">
        <v>0</v>
      </c>
      <c r="G14" s="17">
        <v>0</v>
      </c>
      <c r="H14" s="17">
        <v>0</v>
      </c>
    </row>
    <row r="15" spans="1:8" ht="15.5" customHeight="1" x14ac:dyDescent="0.35">
      <c r="A15" s="16">
        <v>44562</v>
      </c>
      <c r="B15" s="17" t="s">
        <v>9</v>
      </c>
      <c r="C15" s="18">
        <v>2</v>
      </c>
      <c r="D15" s="17" t="s">
        <v>116</v>
      </c>
      <c r="E15" s="17" t="s">
        <v>117</v>
      </c>
      <c r="F15" s="17">
        <v>1</v>
      </c>
      <c r="G15" s="17">
        <v>0</v>
      </c>
      <c r="H15" s="17">
        <v>1</v>
      </c>
    </row>
    <row r="16" spans="1:8" ht="15.5" customHeight="1" x14ac:dyDescent="0.35">
      <c r="A16" s="16">
        <v>44562</v>
      </c>
      <c r="B16" s="17" t="s">
        <v>9</v>
      </c>
      <c r="C16" s="18">
        <v>2</v>
      </c>
      <c r="D16" s="17" t="s">
        <v>11</v>
      </c>
      <c r="E16" s="17" t="s">
        <v>118</v>
      </c>
      <c r="F16" s="17">
        <v>5</v>
      </c>
      <c r="G16" s="17">
        <v>29</v>
      </c>
      <c r="H16" s="17">
        <v>34</v>
      </c>
    </row>
    <row r="17" spans="1:8" s="20" customFormat="1" ht="15.5" customHeight="1" x14ac:dyDescent="0.35">
      <c r="A17" s="5" t="s">
        <v>192</v>
      </c>
      <c r="B17" s="7"/>
      <c r="C17" s="7"/>
      <c r="D17" s="7"/>
      <c r="E17" s="8"/>
      <c r="F17" s="19">
        <f>SUM(F13:F16)</f>
        <v>6</v>
      </c>
      <c r="G17" s="19">
        <f>SUM(G13:G16)</f>
        <v>29</v>
      </c>
      <c r="H17" s="19">
        <f>SUM(H13:H16)</f>
        <v>35</v>
      </c>
    </row>
    <row r="18" spans="1:8" ht="15.5" customHeight="1" x14ac:dyDescent="0.35">
      <c r="A18" s="16">
        <v>44562</v>
      </c>
      <c r="B18" s="17" t="s">
        <v>9</v>
      </c>
      <c r="C18" s="18">
        <v>4</v>
      </c>
      <c r="D18" s="17" t="s">
        <v>126</v>
      </c>
      <c r="E18" s="17" t="s">
        <v>127</v>
      </c>
      <c r="F18" s="17">
        <v>0</v>
      </c>
      <c r="G18" s="17">
        <v>0</v>
      </c>
      <c r="H18" s="17">
        <v>0</v>
      </c>
    </row>
    <row r="19" spans="1:8" ht="15.5" customHeight="1" x14ac:dyDescent="0.35">
      <c r="A19" s="16">
        <v>44562</v>
      </c>
      <c r="B19" s="17" t="s">
        <v>9</v>
      </c>
      <c r="C19" s="18">
        <v>4</v>
      </c>
      <c r="D19" s="17" t="s">
        <v>130</v>
      </c>
      <c r="E19" s="17" t="s">
        <v>131</v>
      </c>
      <c r="F19" s="17">
        <v>0</v>
      </c>
      <c r="G19" s="17">
        <v>0</v>
      </c>
      <c r="H19" s="17">
        <v>0</v>
      </c>
    </row>
    <row r="20" spans="1:8" ht="15.5" customHeight="1" x14ac:dyDescent="0.35">
      <c r="A20" s="16">
        <v>44562</v>
      </c>
      <c r="B20" s="17" t="s">
        <v>9</v>
      </c>
      <c r="C20" s="18">
        <v>4</v>
      </c>
      <c r="D20" s="17" t="s">
        <v>12</v>
      </c>
      <c r="E20" s="17" t="s">
        <v>125</v>
      </c>
      <c r="F20" s="17">
        <v>0</v>
      </c>
      <c r="G20" s="17">
        <v>6</v>
      </c>
      <c r="H20" s="17">
        <v>6</v>
      </c>
    </row>
    <row r="21" spans="1:8" ht="15.5" customHeight="1" x14ac:dyDescent="0.35">
      <c r="A21" s="16">
        <v>44562</v>
      </c>
      <c r="B21" s="17" t="s">
        <v>9</v>
      </c>
      <c r="C21" s="18">
        <v>4</v>
      </c>
      <c r="D21" s="17" t="s">
        <v>13</v>
      </c>
      <c r="E21" s="17" t="s">
        <v>128</v>
      </c>
      <c r="F21" s="17">
        <v>7</v>
      </c>
      <c r="G21" s="17">
        <v>43</v>
      </c>
      <c r="H21" s="17">
        <v>50</v>
      </c>
    </row>
    <row r="22" spans="1:8" ht="15.5" customHeight="1" x14ac:dyDescent="0.35">
      <c r="A22" s="16">
        <v>44562</v>
      </c>
      <c r="B22" s="17" t="s">
        <v>9</v>
      </c>
      <c r="C22" s="18">
        <v>4</v>
      </c>
      <c r="D22" s="17" t="s">
        <v>14</v>
      </c>
      <c r="E22" s="17" t="s">
        <v>129</v>
      </c>
      <c r="F22" s="17">
        <v>8</v>
      </c>
      <c r="G22" s="17">
        <v>37</v>
      </c>
      <c r="H22" s="17">
        <v>45</v>
      </c>
    </row>
    <row r="23" spans="1:8" ht="15.5" customHeight="1" x14ac:dyDescent="0.35">
      <c r="A23" s="16">
        <v>44562</v>
      </c>
      <c r="B23" s="17" t="s">
        <v>9</v>
      </c>
      <c r="C23" s="18">
        <v>4</v>
      </c>
      <c r="D23" s="17" t="s">
        <v>15</v>
      </c>
      <c r="E23" s="17" t="s">
        <v>132</v>
      </c>
      <c r="F23" s="17">
        <v>0</v>
      </c>
      <c r="G23" s="17">
        <v>2</v>
      </c>
      <c r="H23" s="17">
        <v>2</v>
      </c>
    </row>
    <row r="24" spans="1:8" s="20" customFormat="1" ht="15.5" customHeight="1" x14ac:dyDescent="0.35">
      <c r="A24" s="5" t="s">
        <v>193</v>
      </c>
      <c r="B24" s="7"/>
      <c r="C24" s="7"/>
      <c r="D24" s="7"/>
      <c r="E24" s="8"/>
      <c r="F24" s="19">
        <f>SUM(F18:F23)</f>
        <v>15</v>
      </c>
      <c r="G24" s="19">
        <f>SUM(G18:G23)</f>
        <v>88</v>
      </c>
      <c r="H24" s="19">
        <f>SUM(H18:H23)</f>
        <v>103</v>
      </c>
    </row>
    <row r="25" spans="1:8" ht="15.5" customHeight="1" x14ac:dyDescent="0.35">
      <c r="A25" s="16">
        <v>44562</v>
      </c>
      <c r="B25" s="17" t="s">
        <v>9</v>
      </c>
      <c r="C25" s="18">
        <v>8</v>
      </c>
      <c r="D25" s="17" t="s">
        <v>16</v>
      </c>
      <c r="E25" s="17" t="s">
        <v>133</v>
      </c>
      <c r="F25" s="17">
        <v>6</v>
      </c>
      <c r="G25" s="17">
        <v>40</v>
      </c>
      <c r="H25" s="17">
        <v>46</v>
      </c>
    </row>
    <row r="26" spans="1:8" ht="15.5" customHeight="1" x14ac:dyDescent="0.35">
      <c r="A26" s="16">
        <v>44562</v>
      </c>
      <c r="B26" s="17" t="s">
        <v>9</v>
      </c>
      <c r="C26" s="18">
        <v>8</v>
      </c>
      <c r="D26" s="17" t="s">
        <v>134</v>
      </c>
      <c r="E26" s="17" t="s">
        <v>135</v>
      </c>
      <c r="F26" s="17">
        <v>0</v>
      </c>
      <c r="G26" s="17">
        <v>1</v>
      </c>
      <c r="H26" s="17">
        <v>1</v>
      </c>
    </row>
    <row r="27" spans="1:8" s="20" customFormat="1" ht="15.5" customHeight="1" x14ac:dyDescent="0.35">
      <c r="A27" s="5" t="s">
        <v>194</v>
      </c>
      <c r="B27" s="7"/>
      <c r="C27" s="7"/>
      <c r="D27" s="7"/>
      <c r="E27" s="8"/>
      <c r="F27" s="19">
        <f>SUM(F25:F26)</f>
        <v>6</v>
      </c>
      <c r="G27" s="19">
        <f>SUM(G25:G26)</f>
        <v>41</v>
      </c>
      <c r="H27" s="19">
        <f>SUM(H25:H26)</f>
        <v>47</v>
      </c>
    </row>
    <row r="28" spans="1:8" ht="15.5" customHeight="1" x14ac:dyDescent="0.35">
      <c r="A28" s="16">
        <v>44562</v>
      </c>
      <c r="B28" s="17" t="s">
        <v>9</v>
      </c>
      <c r="C28" s="18">
        <v>9</v>
      </c>
      <c r="D28" s="17" t="s">
        <v>17</v>
      </c>
      <c r="E28" s="17" t="s">
        <v>136</v>
      </c>
      <c r="F28" s="17">
        <v>3</v>
      </c>
      <c r="G28" s="17">
        <v>15</v>
      </c>
      <c r="H28" s="17">
        <v>18</v>
      </c>
    </row>
    <row r="29" spans="1:8" ht="15.5" customHeight="1" x14ac:dyDescent="0.35">
      <c r="A29" s="16">
        <v>44562</v>
      </c>
      <c r="B29" s="17" t="s">
        <v>9</v>
      </c>
      <c r="C29" s="18">
        <v>9</v>
      </c>
      <c r="D29" s="17" t="s">
        <v>18</v>
      </c>
      <c r="E29" s="17" t="s">
        <v>137</v>
      </c>
      <c r="F29" s="17">
        <v>519</v>
      </c>
      <c r="G29" s="17">
        <v>661</v>
      </c>
      <c r="H29" s="17">
        <v>1180</v>
      </c>
    </row>
    <row r="30" spans="1:8" s="20" customFormat="1" ht="15.5" customHeight="1" x14ac:dyDescent="0.35">
      <c r="A30" s="5" t="s">
        <v>195</v>
      </c>
      <c r="B30" s="7"/>
      <c r="C30" s="7"/>
      <c r="D30" s="7"/>
      <c r="E30" s="8"/>
      <c r="F30" s="19">
        <f>SUM(F28:F29)</f>
        <v>522</v>
      </c>
      <c r="G30" s="19">
        <f>SUM(G28:G29)</f>
        <v>676</v>
      </c>
      <c r="H30" s="19">
        <f>SUM(H28:H29)</f>
        <v>1198</v>
      </c>
    </row>
    <row r="31" spans="1:8" ht="15.5" customHeight="1" x14ac:dyDescent="0.35">
      <c r="A31" s="16">
        <v>44562</v>
      </c>
      <c r="B31" s="17" t="s">
        <v>9</v>
      </c>
      <c r="C31" s="18">
        <v>10</v>
      </c>
      <c r="D31" s="17" t="s">
        <v>138</v>
      </c>
      <c r="E31" s="17" t="s">
        <v>139</v>
      </c>
      <c r="F31" s="17">
        <v>0</v>
      </c>
      <c r="G31" s="17">
        <v>0</v>
      </c>
      <c r="H31" s="17">
        <v>0</v>
      </c>
    </row>
    <row r="32" spans="1:8" ht="15.5" customHeight="1" x14ac:dyDescent="0.35">
      <c r="A32" s="16">
        <v>44562</v>
      </c>
      <c r="B32" s="17" t="s">
        <v>9</v>
      </c>
      <c r="C32" s="18">
        <v>10</v>
      </c>
      <c r="D32" s="17" t="s">
        <v>19</v>
      </c>
      <c r="E32" s="17" t="s">
        <v>140</v>
      </c>
      <c r="F32" s="17">
        <v>0</v>
      </c>
      <c r="G32" s="17">
        <v>1</v>
      </c>
      <c r="H32" s="17">
        <v>1</v>
      </c>
    </row>
    <row r="33" spans="1:8" s="20" customFormat="1" ht="15.5" customHeight="1" x14ac:dyDescent="0.35">
      <c r="A33" s="5" t="s">
        <v>196</v>
      </c>
      <c r="B33" s="7"/>
      <c r="C33" s="7"/>
      <c r="D33" s="7"/>
      <c r="E33" s="8"/>
      <c r="F33" s="19">
        <f>SUM(F31:F32)</f>
        <v>0</v>
      </c>
      <c r="G33" s="19">
        <f>SUM(G31:G32)</f>
        <v>1</v>
      </c>
      <c r="H33" s="19">
        <f>SUM(H31:H32)</f>
        <v>1</v>
      </c>
    </row>
    <row r="34" spans="1:8" ht="15.5" customHeight="1" x14ac:dyDescent="0.35">
      <c r="A34" s="16">
        <v>44562</v>
      </c>
      <c r="B34" s="17" t="s">
        <v>9</v>
      </c>
      <c r="C34" s="18">
        <v>26</v>
      </c>
      <c r="D34" s="17" t="s">
        <v>141</v>
      </c>
      <c r="E34" s="17" t="s">
        <v>142</v>
      </c>
      <c r="F34" s="17">
        <v>0</v>
      </c>
      <c r="G34" s="17">
        <v>0</v>
      </c>
      <c r="H34" s="17">
        <v>0</v>
      </c>
    </row>
    <row r="35" spans="1:8" ht="15.5" customHeight="1" x14ac:dyDescent="0.35">
      <c r="A35" s="16">
        <v>44562</v>
      </c>
      <c r="B35" s="17" t="s">
        <v>9</v>
      </c>
      <c r="C35" s="18">
        <v>26</v>
      </c>
      <c r="D35" s="17" t="s">
        <v>143</v>
      </c>
      <c r="E35" s="17" t="s">
        <v>144</v>
      </c>
      <c r="F35" s="17">
        <v>0</v>
      </c>
      <c r="G35" s="17">
        <v>0</v>
      </c>
      <c r="H35" s="17">
        <v>0</v>
      </c>
    </row>
    <row r="36" spans="1:8" ht="15.5" customHeight="1" x14ac:dyDescent="0.35">
      <c r="A36" s="16">
        <v>44562</v>
      </c>
      <c r="B36" s="17" t="s">
        <v>9</v>
      </c>
      <c r="C36" s="18">
        <v>26</v>
      </c>
      <c r="D36" s="17" t="s">
        <v>145</v>
      </c>
      <c r="E36" s="17" t="s">
        <v>146</v>
      </c>
      <c r="F36" s="17">
        <v>0</v>
      </c>
      <c r="G36" s="17">
        <v>0</v>
      </c>
      <c r="H36" s="17">
        <v>0</v>
      </c>
    </row>
    <row r="37" spans="1:8" ht="15.5" customHeight="1" x14ac:dyDescent="0.35">
      <c r="A37" s="16">
        <v>44562</v>
      </c>
      <c r="B37" s="17" t="s">
        <v>9</v>
      </c>
      <c r="C37" s="18">
        <v>26</v>
      </c>
      <c r="D37" s="17" t="s">
        <v>147</v>
      </c>
      <c r="E37" s="17" t="s">
        <v>148</v>
      </c>
      <c r="F37" s="17">
        <v>0</v>
      </c>
      <c r="G37" s="17">
        <v>0</v>
      </c>
      <c r="H37" s="17">
        <v>0</v>
      </c>
    </row>
    <row r="38" spans="1:8" ht="15.5" customHeight="1" x14ac:dyDescent="0.35">
      <c r="A38" s="16">
        <v>44562</v>
      </c>
      <c r="B38" s="17" t="s">
        <v>9</v>
      </c>
      <c r="C38" s="18">
        <v>26</v>
      </c>
      <c r="D38" s="17" t="s">
        <v>20</v>
      </c>
      <c r="E38" s="17" t="s">
        <v>149</v>
      </c>
      <c r="F38" s="17">
        <v>8</v>
      </c>
      <c r="G38" s="17">
        <v>22</v>
      </c>
      <c r="H38" s="17">
        <v>30</v>
      </c>
    </row>
    <row r="39" spans="1:8" s="20" customFormat="1" ht="15.5" customHeight="1" x14ac:dyDescent="0.35">
      <c r="A39" s="5" t="s">
        <v>197</v>
      </c>
      <c r="B39" s="7"/>
      <c r="C39" s="7"/>
      <c r="D39" s="7"/>
      <c r="E39" s="8"/>
      <c r="F39" s="19">
        <f>SUM(F34:F38)</f>
        <v>8</v>
      </c>
      <c r="G39" s="19">
        <f>SUM(G34:G38)</f>
        <v>22</v>
      </c>
      <c r="H39" s="19">
        <f>SUM(H34:H38)</f>
        <v>30</v>
      </c>
    </row>
    <row r="40" spans="1:8" s="20" customFormat="1" ht="15.5" customHeight="1" x14ac:dyDescent="0.35">
      <c r="A40" s="5" t="s">
        <v>219</v>
      </c>
      <c r="B40" s="7"/>
      <c r="C40" s="7"/>
      <c r="D40" s="7"/>
      <c r="E40" s="8"/>
      <c r="F40" s="19">
        <f>SUM(F39,F33,F30,F27,F24,F17,F11)</f>
        <v>557</v>
      </c>
      <c r="G40" s="19">
        <f>SUM(G39,G33,G30,G27,G24,G17,G11)</f>
        <v>857</v>
      </c>
      <c r="H40" s="19">
        <f>SUM(H39,H33,H30,H27,H24,H17,H11)</f>
        <v>1414</v>
      </c>
    </row>
    <row r="41" spans="1:8" ht="15.5" customHeight="1" x14ac:dyDescent="0.35">
      <c r="A41" s="16">
        <v>44562</v>
      </c>
      <c r="B41" s="17" t="s">
        <v>21</v>
      </c>
      <c r="C41" s="18">
        <v>3</v>
      </c>
      <c r="D41" s="17" t="s">
        <v>150</v>
      </c>
      <c r="E41" s="17" t="s">
        <v>151</v>
      </c>
      <c r="F41" s="17">
        <v>0</v>
      </c>
      <c r="G41" s="17">
        <v>0</v>
      </c>
      <c r="H41" s="17">
        <v>0</v>
      </c>
    </row>
    <row r="42" spans="1:8" ht="15.5" customHeight="1" x14ac:dyDescent="0.35">
      <c r="A42" s="16">
        <v>44562</v>
      </c>
      <c r="B42" s="17" t="s">
        <v>21</v>
      </c>
      <c r="C42" s="18">
        <v>3</v>
      </c>
      <c r="D42" s="17" t="s">
        <v>152</v>
      </c>
      <c r="E42" s="17" t="s">
        <v>153</v>
      </c>
      <c r="F42" s="17">
        <v>0</v>
      </c>
      <c r="G42" s="17">
        <v>0</v>
      </c>
      <c r="H42" s="17">
        <v>0</v>
      </c>
    </row>
    <row r="43" spans="1:8" ht="15.5" customHeight="1" x14ac:dyDescent="0.35">
      <c r="A43" s="16">
        <v>44562</v>
      </c>
      <c r="B43" s="17" t="s">
        <v>21</v>
      </c>
      <c r="C43" s="18">
        <v>3</v>
      </c>
      <c r="D43" s="17" t="s">
        <v>155</v>
      </c>
      <c r="E43" s="17" t="s">
        <v>156</v>
      </c>
      <c r="F43" s="17">
        <v>0</v>
      </c>
      <c r="G43" s="17">
        <v>0</v>
      </c>
      <c r="H43" s="17">
        <v>0</v>
      </c>
    </row>
    <row r="44" spans="1:8" ht="15.5" customHeight="1" x14ac:dyDescent="0.35">
      <c r="A44" s="16">
        <v>44562</v>
      </c>
      <c r="B44" s="17" t="s">
        <v>21</v>
      </c>
      <c r="C44" s="18">
        <v>3</v>
      </c>
      <c r="D44" s="17" t="s">
        <v>157</v>
      </c>
      <c r="E44" s="17" t="s">
        <v>158</v>
      </c>
      <c r="F44" s="17">
        <v>0</v>
      </c>
      <c r="G44" s="17">
        <v>0</v>
      </c>
      <c r="H44" s="17">
        <v>0</v>
      </c>
    </row>
    <row r="45" spans="1:8" ht="15.5" customHeight="1" x14ac:dyDescent="0.35">
      <c r="A45" s="16">
        <v>44562</v>
      </c>
      <c r="B45" s="17" t="s">
        <v>21</v>
      </c>
      <c r="C45" s="18">
        <v>3</v>
      </c>
      <c r="D45" s="17" t="s">
        <v>22</v>
      </c>
      <c r="E45" s="17" t="s">
        <v>154</v>
      </c>
      <c r="F45" s="17">
        <v>12</v>
      </c>
      <c r="G45" s="17">
        <v>22</v>
      </c>
      <c r="H45" s="17">
        <v>34</v>
      </c>
    </row>
    <row r="46" spans="1:8" s="20" customFormat="1" ht="15.5" customHeight="1" x14ac:dyDescent="0.35">
      <c r="A46" s="5" t="s">
        <v>198</v>
      </c>
      <c r="B46" s="7"/>
      <c r="C46" s="7"/>
      <c r="D46" s="7"/>
      <c r="E46" s="8"/>
      <c r="F46" s="19">
        <f>SUM(F41:F45)</f>
        <v>12</v>
      </c>
      <c r="G46" s="19">
        <f>SUM(G41:G45)</f>
        <v>22</v>
      </c>
      <c r="H46" s="19">
        <f>SUM(H41:H45)</f>
        <v>34</v>
      </c>
    </row>
    <row r="47" spans="1:8" ht="15.5" customHeight="1" x14ac:dyDescent="0.35">
      <c r="A47" s="16">
        <v>44562</v>
      </c>
      <c r="B47" s="17" t="s">
        <v>21</v>
      </c>
      <c r="C47" s="18">
        <v>5</v>
      </c>
      <c r="D47" s="17" t="s">
        <v>23</v>
      </c>
      <c r="E47" s="17" t="s">
        <v>159</v>
      </c>
      <c r="F47" s="17">
        <v>927</v>
      </c>
      <c r="G47" s="17">
        <v>1156</v>
      </c>
      <c r="H47" s="17">
        <v>2083</v>
      </c>
    </row>
    <row r="48" spans="1:8" s="20" customFormat="1" ht="15.5" customHeight="1" x14ac:dyDescent="0.35">
      <c r="A48" s="5" t="s">
        <v>199</v>
      </c>
      <c r="B48" s="7"/>
      <c r="C48" s="7"/>
      <c r="D48" s="7"/>
      <c r="E48" s="8"/>
      <c r="F48" s="19">
        <f>SUM(F47)</f>
        <v>927</v>
      </c>
      <c r="G48" s="19">
        <f>SUM(G47)</f>
        <v>1156</v>
      </c>
      <c r="H48" s="19">
        <f>SUM(H47)</f>
        <v>2083</v>
      </c>
    </row>
    <row r="49" spans="1:8" ht="15.5" customHeight="1" x14ac:dyDescent="0.35">
      <c r="A49" s="16">
        <v>44562</v>
      </c>
      <c r="B49" s="17" t="s">
        <v>21</v>
      </c>
      <c r="C49" s="18">
        <v>6</v>
      </c>
      <c r="D49" s="17" t="s">
        <v>161</v>
      </c>
      <c r="E49" s="17" t="s">
        <v>162</v>
      </c>
      <c r="F49" s="17">
        <v>0</v>
      </c>
      <c r="G49" s="17">
        <v>0</v>
      </c>
      <c r="H49" s="17">
        <v>0</v>
      </c>
    </row>
    <row r="50" spans="1:8" ht="15.5" customHeight="1" x14ac:dyDescent="0.35">
      <c r="A50" s="16">
        <v>44562</v>
      </c>
      <c r="B50" s="17" t="s">
        <v>21</v>
      </c>
      <c r="C50" s="18">
        <v>6</v>
      </c>
      <c r="D50" s="17" t="s">
        <v>25</v>
      </c>
      <c r="E50" s="17" t="s">
        <v>163</v>
      </c>
      <c r="F50" s="17">
        <v>0</v>
      </c>
      <c r="G50" s="17">
        <v>0</v>
      </c>
      <c r="H50" s="17">
        <v>0</v>
      </c>
    </row>
    <row r="51" spans="1:8" ht="15.5" customHeight="1" x14ac:dyDescent="0.35">
      <c r="A51" s="16">
        <v>44562</v>
      </c>
      <c r="B51" s="17" t="s">
        <v>21</v>
      </c>
      <c r="C51" s="18">
        <v>6</v>
      </c>
      <c r="D51" s="17" t="s">
        <v>164</v>
      </c>
      <c r="E51" s="17" t="s">
        <v>165</v>
      </c>
      <c r="F51" s="17">
        <v>0</v>
      </c>
      <c r="G51" s="17">
        <v>0</v>
      </c>
      <c r="H51" s="17">
        <v>0</v>
      </c>
    </row>
    <row r="52" spans="1:8" ht="15.5" customHeight="1" x14ac:dyDescent="0.35">
      <c r="A52" s="16">
        <v>44562</v>
      </c>
      <c r="B52" s="17" t="s">
        <v>21</v>
      </c>
      <c r="C52" s="18">
        <v>6</v>
      </c>
      <c r="D52" s="17" t="s">
        <v>24</v>
      </c>
      <c r="E52" s="17" t="s">
        <v>160</v>
      </c>
      <c r="F52" s="17">
        <v>7</v>
      </c>
      <c r="G52" s="17">
        <v>5</v>
      </c>
      <c r="H52" s="17">
        <v>12</v>
      </c>
    </row>
    <row r="53" spans="1:8" ht="15.5" customHeight="1" x14ac:dyDescent="0.35">
      <c r="A53" s="16">
        <v>44562</v>
      </c>
      <c r="B53" s="17" t="s">
        <v>21</v>
      </c>
      <c r="C53" s="18">
        <v>6</v>
      </c>
      <c r="D53" s="17" t="s">
        <v>26</v>
      </c>
      <c r="E53" s="17" t="s">
        <v>166</v>
      </c>
      <c r="F53" s="17">
        <v>11</v>
      </c>
      <c r="G53" s="17">
        <v>56</v>
      </c>
      <c r="H53" s="17">
        <v>67</v>
      </c>
    </row>
    <row r="54" spans="1:8" s="20" customFormat="1" ht="15.5" customHeight="1" x14ac:dyDescent="0.35">
      <c r="A54" s="5" t="s">
        <v>200</v>
      </c>
      <c r="B54" s="7"/>
      <c r="C54" s="7"/>
      <c r="D54" s="7"/>
      <c r="E54" s="8"/>
      <c r="F54" s="19">
        <f>SUM(F49:F53)</f>
        <v>18</v>
      </c>
      <c r="G54" s="19">
        <f>SUM(G49:G53)</f>
        <v>61</v>
      </c>
      <c r="H54" s="19">
        <f>SUM(H49:H53)</f>
        <v>79</v>
      </c>
    </row>
    <row r="55" spans="1:8" ht="15.5" customHeight="1" x14ac:dyDescent="0.35">
      <c r="A55" s="16">
        <v>44562</v>
      </c>
      <c r="B55" s="17" t="s">
        <v>21</v>
      </c>
      <c r="C55" s="18">
        <v>20</v>
      </c>
      <c r="D55" s="17" t="s">
        <v>169</v>
      </c>
      <c r="E55" s="17" t="s">
        <v>170</v>
      </c>
      <c r="F55" s="17">
        <v>0</v>
      </c>
      <c r="G55" s="17">
        <v>0</v>
      </c>
      <c r="H55" s="17">
        <v>0</v>
      </c>
    </row>
    <row r="56" spans="1:8" ht="15.5" customHeight="1" x14ac:dyDescent="0.35">
      <c r="A56" s="16">
        <v>44562</v>
      </c>
      <c r="B56" s="17" t="s">
        <v>21</v>
      </c>
      <c r="C56" s="18">
        <v>20</v>
      </c>
      <c r="D56" s="17" t="s">
        <v>171</v>
      </c>
      <c r="E56" s="17" t="s">
        <v>172</v>
      </c>
      <c r="F56" s="17">
        <v>0</v>
      </c>
      <c r="G56" s="17">
        <v>0</v>
      </c>
      <c r="H56" s="17">
        <v>0</v>
      </c>
    </row>
    <row r="57" spans="1:8" ht="15.5" customHeight="1" x14ac:dyDescent="0.35">
      <c r="A57" s="16">
        <v>44562</v>
      </c>
      <c r="B57" s="17" t="s">
        <v>21</v>
      </c>
      <c r="C57" s="18">
        <v>20</v>
      </c>
      <c r="D57" s="17" t="s">
        <v>29</v>
      </c>
      <c r="E57" s="17" t="s">
        <v>173</v>
      </c>
      <c r="F57" s="17">
        <v>0</v>
      </c>
      <c r="G57" s="17">
        <v>0</v>
      </c>
      <c r="H57" s="17">
        <v>0</v>
      </c>
    </row>
    <row r="58" spans="1:8" ht="15.5" customHeight="1" x14ac:dyDescent="0.35">
      <c r="A58" s="16">
        <v>44562</v>
      </c>
      <c r="B58" s="17" t="s">
        <v>21</v>
      </c>
      <c r="C58" s="18">
        <v>20</v>
      </c>
      <c r="D58" s="17" t="s">
        <v>27</v>
      </c>
      <c r="E58" s="17" t="s">
        <v>167</v>
      </c>
      <c r="F58" s="17">
        <v>10</v>
      </c>
      <c r="G58" s="17">
        <v>52</v>
      </c>
      <c r="H58" s="17">
        <v>62</v>
      </c>
    </row>
    <row r="59" spans="1:8" ht="15.5" customHeight="1" x14ac:dyDescent="0.35">
      <c r="A59" s="16">
        <v>44562</v>
      </c>
      <c r="B59" s="17" t="s">
        <v>21</v>
      </c>
      <c r="C59" s="18">
        <v>20</v>
      </c>
      <c r="D59" s="17" t="s">
        <v>28</v>
      </c>
      <c r="E59" s="17" t="s">
        <v>168</v>
      </c>
      <c r="F59" s="17">
        <v>0</v>
      </c>
      <c r="G59" s="17">
        <v>5</v>
      </c>
      <c r="H59" s="17">
        <v>5</v>
      </c>
    </row>
    <row r="60" spans="1:8" s="20" customFormat="1" ht="15.5" customHeight="1" x14ac:dyDescent="0.35">
      <c r="A60" s="5" t="s">
        <v>201</v>
      </c>
      <c r="B60" s="7"/>
      <c r="C60" s="7"/>
      <c r="D60" s="7"/>
      <c r="E60" s="8"/>
      <c r="F60" s="19">
        <f>SUM(F55:F59)</f>
        <v>10</v>
      </c>
      <c r="G60" s="19">
        <f>SUM(G55:G59)</f>
        <v>57</v>
      </c>
      <c r="H60" s="19">
        <f>SUM(H55:H59)</f>
        <v>67</v>
      </c>
    </row>
    <row r="61" spans="1:8" ht="15.5" customHeight="1" x14ac:dyDescent="0.35">
      <c r="A61" s="16">
        <v>44562</v>
      </c>
      <c r="B61" s="17" t="s">
        <v>21</v>
      </c>
      <c r="C61" s="18">
        <v>21</v>
      </c>
      <c r="D61" s="17" t="s">
        <v>174</v>
      </c>
      <c r="E61" s="17" t="s">
        <v>175</v>
      </c>
      <c r="F61" s="17">
        <v>0</v>
      </c>
      <c r="G61" s="17">
        <v>0</v>
      </c>
      <c r="H61" s="17">
        <v>0</v>
      </c>
    </row>
    <row r="62" spans="1:8" ht="15.5" customHeight="1" x14ac:dyDescent="0.35">
      <c r="A62" s="16">
        <v>44562</v>
      </c>
      <c r="B62" s="17" t="s">
        <v>21</v>
      </c>
      <c r="C62" s="18">
        <v>21</v>
      </c>
      <c r="D62" s="17" t="s">
        <v>178</v>
      </c>
      <c r="E62" s="17" t="s">
        <v>179</v>
      </c>
      <c r="F62" s="17">
        <v>0</v>
      </c>
      <c r="G62" s="17">
        <v>0</v>
      </c>
      <c r="H62" s="17">
        <v>0</v>
      </c>
    </row>
    <row r="63" spans="1:8" ht="15.5" customHeight="1" x14ac:dyDescent="0.35">
      <c r="A63" s="16">
        <v>44562</v>
      </c>
      <c r="B63" s="17" t="s">
        <v>21</v>
      </c>
      <c r="C63" s="18">
        <v>21</v>
      </c>
      <c r="D63" s="17" t="s">
        <v>30</v>
      </c>
      <c r="E63" s="17" t="s">
        <v>176</v>
      </c>
      <c r="F63" s="17">
        <v>29</v>
      </c>
      <c r="G63" s="17">
        <v>96</v>
      </c>
      <c r="H63" s="17">
        <v>125</v>
      </c>
    </row>
    <row r="64" spans="1:8" ht="15.5" customHeight="1" x14ac:dyDescent="0.35">
      <c r="A64" s="16">
        <v>44562</v>
      </c>
      <c r="B64" s="17" t="s">
        <v>21</v>
      </c>
      <c r="C64" s="18">
        <v>21</v>
      </c>
      <c r="D64" s="17" t="s">
        <v>31</v>
      </c>
      <c r="E64" s="17" t="s">
        <v>177</v>
      </c>
      <c r="F64" s="17">
        <v>12</v>
      </c>
      <c r="G64" s="17">
        <v>33</v>
      </c>
      <c r="H64" s="17">
        <v>45</v>
      </c>
    </row>
    <row r="65" spans="1:8 16384:16384" s="20" customFormat="1" ht="15.5" customHeight="1" x14ac:dyDescent="0.35">
      <c r="A65" s="5" t="s">
        <v>202</v>
      </c>
      <c r="B65" s="7"/>
      <c r="C65" s="7"/>
      <c r="D65" s="7"/>
      <c r="E65" s="8"/>
      <c r="F65" s="19">
        <f>SUM(F61:F64)</f>
        <v>41</v>
      </c>
      <c r="G65" s="19">
        <f>SUM(G61:G64)</f>
        <v>129</v>
      </c>
      <c r="H65" s="19">
        <f>SUM(H61:H64)</f>
        <v>170</v>
      </c>
    </row>
    <row r="66" spans="1:8 16384:16384" ht="15.5" customHeight="1" x14ac:dyDescent="0.35">
      <c r="A66" s="16">
        <v>44562</v>
      </c>
      <c r="B66" s="17" t="s">
        <v>21</v>
      </c>
      <c r="C66" s="18">
        <v>23</v>
      </c>
      <c r="D66" s="17" t="s">
        <v>180</v>
      </c>
      <c r="E66" s="17" t="s">
        <v>181</v>
      </c>
      <c r="F66" s="17">
        <v>0</v>
      </c>
      <c r="G66" s="17">
        <v>0</v>
      </c>
      <c r="H66" s="17">
        <v>0</v>
      </c>
    </row>
    <row r="67" spans="1:8 16384:16384" ht="15.5" customHeight="1" x14ac:dyDescent="0.35">
      <c r="A67" s="16">
        <v>44562</v>
      </c>
      <c r="B67" s="17" t="s">
        <v>21</v>
      </c>
      <c r="C67" s="18">
        <v>23</v>
      </c>
      <c r="D67" s="17" t="s">
        <v>32</v>
      </c>
      <c r="E67" s="17" t="s">
        <v>182</v>
      </c>
      <c r="F67" s="17">
        <v>21</v>
      </c>
      <c r="G67" s="17">
        <v>54</v>
      </c>
      <c r="H67" s="17">
        <v>75</v>
      </c>
    </row>
    <row r="68" spans="1:8 16384:16384" s="20" customFormat="1" ht="15.5" customHeight="1" x14ac:dyDescent="0.35">
      <c r="A68" s="5" t="s">
        <v>203</v>
      </c>
      <c r="B68" s="7"/>
      <c r="C68" s="7"/>
      <c r="D68" s="7"/>
      <c r="E68" s="8"/>
      <c r="F68" s="19">
        <f>SUM(F66:F67)</f>
        <v>21</v>
      </c>
      <c r="G68" s="19">
        <f>SUM(G66:G67)</f>
        <v>54</v>
      </c>
      <c r="H68" s="19">
        <f>SUM(H66:H67)</f>
        <v>75</v>
      </c>
    </row>
    <row r="69" spans="1:8 16384:16384" s="20" customFormat="1" ht="15.5" customHeight="1" x14ac:dyDescent="0.35">
      <c r="A69" s="5" t="s">
        <v>220</v>
      </c>
      <c r="B69" s="7"/>
      <c r="C69" s="7"/>
      <c r="D69" s="7"/>
      <c r="E69" s="8"/>
      <c r="F69" s="19">
        <f>SUM(F68,F65,F60,F54,F48,F46)</f>
        <v>1029</v>
      </c>
      <c r="G69" s="19">
        <f>SUM(G68,G65,G60,G54,G48,G46)</f>
        <v>1479</v>
      </c>
      <c r="H69" s="19">
        <f>SUM(H68,H65,H60,H54,H48,H46)</f>
        <v>2508</v>
      </c>
      <c r="XFD69" s="20">
        <f>SUM(F69:XFC69)</f>
        <v>5016</v>
      </c>
    </row>
    <row r="70" spans="1:8 16384:16384" ht="15.5" customHeight="1" x14ac:dyDescent="0.35">
      <c r="A70" s="16">
        <v>44562</v>
      </c>
      <c r="B70" s="17" t="s">
        <v>33</v>
      </c>
      <c r="C70" s="18">
        <v>7</v>
      </c>
      <c r="D70" s="17" t="s">
        <v>34</v>
      </c>
      <c r="E70" s="17" t="s">
        <v>183</v>
      </c>
      <c r="F70" s="17">
        <v>41</v>
      </c>
      <c r="G70" s="17">
        <v>42</v>
      </c>
      <c r="H70" s="17">
        <v>83</v>
      </c>
    </row>
    <row r="71" spans="1:8 16384:16384" ht="15.5" customHeight="1" x14ac:dyDescent="0.35">
      <c r="A71" s="16">
        <v>44562</v>
      </c>
      <c r="B71" s="17" t="s">
        <v>33</v>
      </c>
      <c r="C71" s="18">
        <v>7</v>
      </c>
      <c r="D71" s="17" t="s">
        <v>184</v>
      </c>
      <c r="E71" s="17" t="s">
        <v>185</v>
      </c>
      <c r="F71" s="17">
        <v>1</v>
      </c>
      <c r="G71" s="17">
        <v>0</v>
      </c>
      <c r="H71" s="17">
        <v>1</v>
      </c>
    </row>
    <row r="72" spans="1:8 16384:16384" ht="15.5" customHeight="1" x14ac:dyDescent="0.35">
      <c r="A72" s="16">
        <v>44562</v>
      </c>
      <c r="B72" s="17" t="s">
        <v>33</v>
      </c>
      <c r="C72" s="18">
        <v>7</v>
      </c>
      <c r="D72" s="17" t="s">
        <v>35</v>
      </c>
      <c r="E72" s="17" t="s">
        <v>186</v>
      </c>
      <c r="F72" s="17">
        <v>1308</v>
      </c>
      <c r="G72" s="17">
        <v>1667</v>
      </c>
      <c r="H72" s="17">
        <v>2975</v>
      </c>
    </row>
    <row r="73" spans="1:8 16384:16384" ht="15.5" customHeight="1" x14ac:dyDescent="0.35">
      <c r="A73" s="16">
        <v>44562</v>
      </c>
      <c r="B73" s="17" t="s">
        <v>33</v>
      </c>
      <c r="C73" s="18">
        <v>7</v>
      </c>
      <c r="D73" s="17" t="s">
        <v>187</v>
      </c>
      <c r="E73" s="17" t="s">
        <v>188</v>
      </c>
      <c r="F73" s="17">
        <v>1</v>
      </c>
      <c r="G73" s="17">
        <v>0</v>
      </c>
      <c r="H73" s="17">
        <v>1</v>
      </c>
    </row>
    <row r="74" spans="1:8 16384:16384" ht="15.5" customHeight="1" x14ac:dyDescent="0.35">
      <c r="A74" s="16">
        <v>44562</v>
      </c>
      <c r="B74" s="17" t="s">
        <v>33</v>
      </c>
      <c r="C74" s="18">
        <v>7</v>
      </c>
      <c r="D74" s="17" t="s">
        <v>36</v>
      </c>
      <c r="E74" s="17" t="s">
        <v>189</v>
      </c>
      <c r="F74" s="17">
        <v>2</v>
      </c>
      <c r="G74" s="17">
        <v>0</v>
      </c>
      <c r="H74" s="17">
        <v>2</v>
      </c>
    </row>
    <row r="75" spans="1:8 16384:16384" s="20" customFormat="1" ht="15.5" customHeight="1" x14ac:dyDescent="0.35">
      <c r="A75" s="5" t="s">
        <v>204</v>
      </c>
      <c r="B75" s="7"/>
      <c r="C75" s="7"/>
      <c r="D75" s="7"/>
      <c r="E75" s="8"/>
      <c r="F75" s="19">
        <f>SUM(F70:F74)</f>
        <v>1353</v>
      </c>
      <c r="G75" s="19">
        <f>SUM(G70:G74)</f>
        <v>1709</v>
      </c>
      <c r="H75" s="19">
        <f>SUM(H70:H74)</f>
        <v>3062</v>
      </c>
    </row>
    <row r="76" spans="1:8 16384:16384" s="20" customFormat="1" ht="15.5" customHeight="1" x14ac:dyDescent="0.35">
      <c r="A76" s="5" t="s">
        <v>221</v>
      </c>
      <c r="B76" s="7"/>
      <c r="C76" s="7"/>
      <c r="D76" s="7"/>
      <c r="E76" s="8"/>
      <c r="F76" s="19">
        <f>SUM(F75)</f>
        <v>1353</v>
      </c>
      <c r="G76" s="19">
        <f>SUM(G75)</f>
        <v>1709</v>
      </c>
      <c r="H76" s="19">
        <f>SUM(H75)</f>
        <v>3062</v>
      </c>
      <c r="XFD76" s="20">
        <f>SUM(F76:XFC76)</f>
        <v>6124</v>
      </c>
    </row>
    <row r="77" spans="1:8 16384:16384" ht="15.5" customHeight="1" x14ac:dyDescent="0.35">
      <c r="A77" s="16">
        <v>44562</v>
      </c>
      <c r="B77" s="17" t="s">
        <v>37</v>
      </c>
      <c r="C77" s="18">
        <v>15</v>
      </c>
      <c r="D77" s="17" t="s">
        <v>38</v>
      </c>
      <c r="E77" s="17" t="s">
        <v>39</v>
      </c>
      <c r="F77" s="17">
        <v>1058</v>
      </c>
      <c r="G77" s="17">
        <v>1247</v>
      </c>
      <c r="H77" s="17">
        <v>2305</v>
      </c>
    </row>
    <row r="78" spans="1:8 16384:16384" s="20" customFormat="1" ht="15.5" customHeight="1" x14ac:dyDescent="0.35">
      <c r="A78" s="5" t="s">
        <v>205</v>
      </c>
      <c r="B78" s="7"/>
      <c r="C78" s="7"/>
      <c r="D78" s="7"/>
      <c r="E78" s="8"/>
      <c r="F78" s="19">
        <f>SUM(F77)</f>
        <v>1058</v>
      </c>
      <c r="G78" s="19">
        <f>SUM(G77)</f>
        <v>1247</v>
      </c>
      <c r="H78" s="19">
        <f>SUM(H77)</f>
        <v>2305</v>
      </c>
    </row>
    <row r="79" spans="1:8 16384:16384" ht="15.5" customHeight="1" x14ac:dyDescent="0.35">
      <c r="A79" s="16">
        <v>44562</v>
      </c>
      <c r="B79" s="17" t="s">
        <v>37</v>
      </c>
      <c r="C79" s="18">
        <v>16</v>
      </c>
      <c r="D79" s="17" t="s">
        <v>40</v>
      </c>
      <c r="E79" s="17" t="s">
        <v>41</v>
      </c>
      <c r="F79" s="17">
        <v>5</v>
      </c>
      <c r="G79" s="17">
        <v>4</v>
      </c>
      <c r="H79" s="17">
        <v>9</v>
      </c>
    </row>
    <row r="80" spans="1:8 16384:16384" ht="15.5" customHeight="1" x14ac:dyDescent="0.35">
      <c r="A80" s="16">
        <v>44562</v>
      </c>
      <c r="B80" s="17" t="s">
        <v>37</v>
      </c>
      <c r="C80" s="18">
        <v>16</v>
      </c>
      <c r="D80" s="17" t="s">
        <v>42</v>
      </c>
      <c r="E80" s="17" t="s">
        <v>43</v>
      </c>
      <c r="F80" s="17">
        <v>11</v>
      </c>
      <c r="G80" s="17">
        <v>46</v>
      </c>
      <c r="H80" s="17">
        <v>57</v>
      </c>
    </row>
    <row r="81" spans="1:8" s="20" customFormat="1" ht="15.5" customHeight="1" x14ac:dyDescent="0.35">
      <c r="A81" s="5" t="s">
        <v>206</v>
      </c>
      <c r="B81" s="7"/>
      <c r="C81" s="7"/>
      <c r="D81" s="7"/>
      <c r="E81" s="8"/>
      <c r="F81" s="19">
        <f>SUM(F79:F80)</f>
        <v>16</v>
      </c>
      <c r="G81" s="19">
        <f>SUM(G79:G80)</f>
        <v>50</v>
      </c>
      <c r="H81" s="19">
        <f>SUM(H79:H80)</f>
        <v>66</v>
      </c>
    </row>
    <row r="82" spans="1:8" ht="15.5" customHeight="1" x14ac:dyDescent="0.35">
      <c r="A82" s="16">
        <v>44562</v>
      </c>
      <c r="B82" s="17" t="s">
        <v>37</v>
      </c>
      <c r="C82" s="18">
        <v>17</v>
      </c>
      <c r="D82" s="17" t="s">
        <v>44</v>
      </c>
      <c r="E82" s="17" t="s">
        <v>45</v>
      </c>
      <c r="F82" s="17">
        <v>9</v>
      </c>
      <c r="G82" s="17">
        <v>21</v>
      </c>
      <c r="H82" s="17">
        <v>30</v>
      </c>
    </row>
    <row r="83" spans="1:8" ht="15.5" customHeight="1" x14ac:dyDescent="0.35">
      <c r="A83" s="16">
        <v>44562</v>
      </c>
      <c r="B83" s="17" t="s">
        <v>37</v>
      </c>
      <c r="C83" s="18">
        <v>17</v>
      </c>
      <c r="D83" s="17" t="s">
        <v>46</v>
      </c>
      <c r="E83" s="17" t="s">
        <v>47</v>
      </c>
      <c r="F83" s="17">
        <v>13</v>
      </c>
      <c r="G83" s="17">
        <v>24</v>
      </c>
      <c r="H83" s="17">
        <v>37</v>
      </c>
    </row>
    <row r="84" spans="1:8" ht="15.5" customHeight="1" x14ac:dyDescent="0.35">
      <c r="A84" s="16">
        <v>44562</v>
      </c>
      <c r="B84" s="17" t="s">
        <v>37</v>
      </c>
      <c r="C84" s="18">
        <v>17</v>
      </c>
      <c r="D84" s="17" t="s">
        <v>48</v>
      </c>
      <c r="E84" s="17" t="s">
        <v>49</v>
      </c>
      <c r="F84" s="17">
        <v>4</v>
      </c>
      <c r="G84" s="17">
        <v>6</v>
      </c>
      <c r="H84" s="17">
        <v>10</v>
      </c>
    </row>
    <row r="85" spans="1:8" s="20" customFormat="1" ht="15.5" customHeight="1" x14ac:dyDescent="0.35">
      <c r="A85" s="5" t="s">
        <v>207</v>
      </c>
      <c r="B85" s="7"/>
      <c r="C85" s="7"/>
      <c r="D85" s="7"/>
      <c r="E85" s="8"/>
      <c r="F85" s="19">
        <f>SUM(F82:F84)</f>
        <v>26</v>
      </c>
      <c r="G85" s="19">
        <f>SUM(G82:G84)</f>
        <v>51</v>
      </c>
      <c r="H85" s="19">
        <f>SUM(H82:H84)</f>
        <v>77</v>
      </c>
    </row>
    <row r="86" spans="1:8" ht="15.5" customHeight="1" x14ac:dyDescent="0.35">
      <c r="A86" s="16">
        <v>44562</v>
      </c>
      <c r="B86" s="17" t="s">
        <v>37</v>
      </c>
      <c r="C86" s="18">
        <v>18</v>
      </c>
      <c r="D86" s="17" t="s">
        <v>50</v>
      </c>
      <c r="E86" s="17" t="s">
        <v>51</v>
      </c>
      <c r="F86" s="17">
        <v>0</v>
      </c>
      <c r="G86" s="17">
        <v>6</v>
      </c>
      <c r="H86" s="17">
        <v>6</v>
      </c>
    </row>
    <row r="87" spans="1:8" ht="15.5" customHeight="1" x14ac:dyDescent="0.35">
      <c r="A87" s="16">
        <v>44562</v>
      </c>
      <c r="B87" s="17" t="s">
        <v>37</v>
      </c>
      <c r="C87" s="18">
        <v>18</v>
      </c>
      <c r="D87" s="17" t="s">
        <v>52</v>
      </c>
      <c r="E87" s="17" t="s">
        <v>53</v>
      </c>
      <c r="F87" s="17">
        <v>14</v>
      </c>
      <c r="G87" s="17">
        <v>27</v>
      </c>
      <c r="H87" s="17">
        <v>41</v>
      </c>
    </row>
    <row r="88" spans="1:8" s="20" customFormat="1" ht="15.5" customHeight="1" x14ac:dyDescent="0.35">
      <c r="A88" s="5" t="s">
        <v>208</v>
      </c>
      <c r="B88" s="7"/>
      <c r="C88" s="7"/>
      <c r="D88" s="7"/>
      <c r="E88" s="8"/>
      <c r="F88" s="19">
        <f>SUM(F86:F87)</f>
        <v>14</v>
      </c>
      <c r="G88" s="19">
        <f>SUM(G86:G87)</f>
        <v>33</v>
      </c>
      <c r="H88" s="19">
        <f>SUM(H86:H87)</f>
        <v>47</v>
      </c>
    </row>
    <row r="89" spans="1:8" ht="15.5" customHeight="1" x14ac:dyDescent="0.35">
      <c r="A89" s="16">
        <v>44562</v>
      </c>
      <c r="B89" s="17" t="s">
        <v>37</v>
      </c>
      <c r="C89" s="18">
        <v>19</v>
      </c>
      <c r="D89" s="17" t="s">
        <v>54</v>
      </c>
      <c r="E89" s="17" t="s">
        <v>55</v>
      </c>
      <c r="F89" s="17">
        <v>4</v>
      </c>
      <c r="G89" s="17">
        <v>11</v>
      </c>
      <c r="H89" s="17">
        <v>15</v>
      </c>
    </row>
    <row r="90" spans="1:8" ht="15.5" customHeight="1" x14ac:dyDescent="0.35">
      <c r="A90" s="16">
        <v>44562</v>
      </c>
      <c r="B90" s="17" t="s">
        <v>37</v>
      </c>
      <c r="C90" s="18">
        <v>19</v>
      </c>
      <c r="D90" s="17" t="s">
        <v>56</v>
      </c>
      <c r="E90" s="17" t="s">
        <v>57</v>
      </c>
      <c r="F90" s="17">
        <v>2</v>
      </c>
      <c r="G90" s="17">
        <v>24</v>
      </c>
      <c r="H90" s="17">
        <v>26</v>
      </c>
    </row>
    <row r="91" spans="1:8" ht="15.5" customHeight="1" x14ac:dyDescent="0.35">
      <c r="A91" s="16">
        <v>44562</v>
      </c>
      <c r="B91" s="17" t="s">
        <v>37</v>
      </c>
      <c r="C91" s="18">
        <v>19</v>
      </c>
      <c r="D91" s="17" t="s">
        <v>58</v>
      </c>
      <c r="E91" s="17" t="s">
        <v>59</v>
      </c>
      <c r="F91" s="17">
        <v>0</v>
      </c>
      <c r="G91" s="17">
        <v>1</v>
      </c>
      <c r="H91" s="17">
        <v>1</v>
      </c>
    </row>
    <row r="92" spans="1:8" s="20" customFormat="1" ht="15.5" customHeight="1" x14ac:dyDescent="0.35">
      <c r="A92" s="5" t="s">
        <v>209</v>
      </c>
      <c r="B92" s="7"/>
      <c r="C92" s="7"/>
      <c r="D92" s="7"/>
      <c r="E92" s="8"/>
      <c r="F92" s="19">
        <f>SUM(F89:F91)</f>
        <v>6</v>
      </c>
      <c r="G92" s="19">
        <f>SUM(G89:G91)</f>
        <v>36</v>
      </c>
      <c r="H92" s="19">
        <f>SUM(H89:H91)</f>
        <v>42</v>
      </c>
    </row>
    <row r="93" spans="1:8" ht="15.5" customHeight="1" x14ac:dyDescent="0.35">
      <c r="A93" s="16">
        <v>44562</v>
      </c>
      <c r="B93" s="17" t="s">
        <v>37</v>
      </c>
      <c r="C93" s="18">
        <v>22</v>
      </c>
      <c r="D93" s="17" t="s">
        <v>60</v>
      </c>
      <c r="E93" s="17" t="s">
        <v>61</v>
      </c>
      <c r="F93" s="17">
        <v>0</v>
      </c>
      <c r="G93" s="17">
        <v>0</v>
      </c>
      <c r="H93" s="17">
        <v>0</v>
      </c>
    </row>
    <row r="94" spans="1:8" ht="15.5" customHeight="1" x14ac:dyDescent="0.35">
      <c r="A94" s="16">
        <v>44562</v>
      </c>
      <c r="B94" s="17" t="s">
        <v>37</v>
      </c>
      <c r="C94" s="18">
        <v>22</v>
      </c>
      <c r="D94" s="17" t="s">
        <v>62</v>
      </c>
      <c r="E94" s="17" t="s">
        <v>63</v>
      </c>
      <c r="F94" s="17">
        <v>14</v>
      </c>
      <c r="G94" s="17">
        <v>34</v>
      </c>
      <c r="H94" s="17">
        <v>48</v>
      </c>
    </row>
    <row r="95" spans="1:8" ht="15.5" customHeight="1" x14ac:dyDescent="0.35">
      <c r="A95" s="16">
        <v>44562</v>
      </c>
      <c r="B95" s="17" t="s">
        <v>37</v>
      </c>
      <c r="C95" s="18">
        <v>22</v>
      </c>
      <c r="D95" s="17" t="s">
        <v>64</v>
      </c>
      <c r="E95" s="17" t="s">
        <v>65</v>
      </c>
      <c r="F95" s="17">
        <v>1</v>
      </c>
      <c r="G95" s="17">
        <v>21</v>
      </c>
      <c r="H95" s="17">
        <v>22</v>
      </c>
    </row>
    <row r="96" spans="1:8" s="20" customFormat="1" ht="15.5" customHeight="1" x14ac:dyDescent="0.35">
      <c r="A96" s="5" t="s">
        <v>210</v>
      </c>
      <c r="B96" s="5"/>
      <c r="C96" s="5"/>
      <c r="D96" s="5"/>
      <c r="E96" s="6"/>
      <c r="F96" s="19">
        <f>SUM(F93:F95)</f>
        <v>15</v>
      </c>
      <c r="G96" s="19">
        <f>SUM(G93:G95)</f>
        <v>55</v>
      </c>
      <c r="H96" s="19">
        <f>SUM(H93:H95)</f>
        <v>70</v>
      </c>
    </row>
    <row r="97" spans="1:8" ht="15.5" customHeight="1" x14ac:dyDescent="0.35">
      <c r="A97" s="16">
        <v>44562</v>
      </c>
      <c r="B97" s="17" t="s">
        <v>37</v>
      </c>
      <c r="C97" s="18">
        <v>24</v>
      </c>
      <c r="D97" s="17" t="s">
        <v>66</v>
      </c>
      <c r="E97" s="17" t="s">
        <v>67</v>
      </c>
      <c r="F97" s="17">
        <v>5</v>
      </c>
      <c r="G97" s="17">
        <v>52</v>
      </c>
      <c r="H97" s="17">
        <v>57</v>
      </c>
    </row>
    <row r="98" spans="1:8" ht="15.5" customHeight="1" x14ac:dyDescent="0.35">
      <c r="A98" s="16">
        <v>44562</v>
      </c>
      <c r="B98" s="17" t="s">
        <v>37</v>
      </c>
      <c r="C98" s="18">
        <v>24</v>
      </c>
      <c r="D98" s="17" t="s">
        <v>68</v>
      </c>
      <c r="E98" s="17" t="s">
        <v>69</v>
      </c>
      <c r="F98" s="17">
        <v>1</v>
      </c>
      <c r="G98" s="17">
        <v>1</v>
      </c>
      <c r="H98" s="17">
        <v>2</v>
      </c>
    </row>
    <row r="99" spans="1:8" s="20" customFormat="1" ht="15.5" customHeight="1" x14ac:dyDescent="0.35">
      <c r="A99" s="5" t="s">
        <v>211</v>
      </c>
      <c r="B99" s="5"/>
      <c r="C99" s="5"/>
      <c r="D99" s="5"/>
      <c r="E99" s="6"/>
      <c r="F99" s="19">
        <f>SUM(F97:F98)</f>
        <v>6</v>
      </c>
      <c r="G99" s="19">
        <f>SUM(G97:G98)</f>
        <v>53</v>
      </c>
      <c r="H99" s="19">
        <f>SUM(H97:H98)</f>
        <v>59</v>
      </c>
    </row>
    <row r="100" spans="1:8" ht="15.5" customHeight="1" x14ac:dyDescent="0.35">
      <c r="A100" s="16">
        <v>44562</v>
      </c>
      <c r="B100" s="17" t="s">
        <v>37</v>
      </c>
      <c r="C100" s="18">
        <v>25</v>
      </c>
      <c r="D100" s="17" t="s">
        <v>70</v>
      </c>
      <c r="E100" s="17" t="s">
        <v>71</v>
      </c>
      <c r="F100" s="17">
        <v>2</v>
      </c>
      <c r="G100" s="17">
        <v>11</v>
      </c>
      <c r="H100" s="17">
        <v>13</v>
      </c>
    </row>
    <row r="101" spans="1:8" ht="15.5" customHeight="1" x14ac:dyDescent="0.35">
      <c r="A101" s="16">
        <v>44562</v>
      </c>
      <c r="B101" s="17" t="s">
        <v>37</v>
      </c>
      <c r="C101" s="18">
        <v>25</v>
      </c>
      <c r="D101" s="17" t="s">
        <v>72</v>
      </c>
      <c r="E101" s="17" t="s">
        <v>73</v>
      </c>
      <c r="F101" s="17">
        <v>9</v>
      </c>
      <c r="G101" s="17">
        <v>26</v>
      </c>
      <c r="H101" s="17">
        <v>35</v>
      </c>
    </row>
    <row r="102" spans="1:8" s="20" customFormat="1" ht="15.5" customHeight="1" x14ac:dyDescent="0.35">
      <c r="A102" s="5" t="s">
        <v>212</v>
      </c>
      <c r="B102" s="5"/>
      <c r="C102" s="5"/>
      <c r="D102" s="5"/>
      <c r="E102" s="6"/>
      <c r="F102" s="19">
        <f>SUM(F100:F101)</f>
        <v>11</v>
      </c>
      <c r="G102" s="19">
        <f>SUM(G100:G101)</f>
        <v>37</v>
      </c>
      <c r="H102" s="19">
        <f>SUM(H100:H101)</f>
        <v>48</v>
      </c>
    </row>
    <row r="103" spans="1:8" ht="15.5" customHeight="1" x14ac:dyDescent="0.35">
      <c r="A103" s="16">
        <v>44562</v>
      </c>
      <c r="B103" s="17" t="s">
        <v>37</v>
      </c>
      <c r="C103" s="18">
        <v>27</v>
      </c>
      <c r="D103" s="17" t="s">
        <v>74</v>
      </c>
      <c r="E103" s="17" t="s">
        <v>75</v>
      </c>
      <c r="F103" s="17">
        <v>4</v>
      </c>
      <c r="G103" s="17">
        <v>7</v>
      </c>
      <c r="H103" s="17">
        <v>11</v>
      </c>
    </row>
    <row r="104" spans="1:8" ht="15.5" customHeight="1" x14ac:dyDescent="0.35">
      <c r="A104" s="16">
        <v>44562</v>
      </c>
      <c r="B104" s="17" t="s">
        <v>37</v>
      </c>
      <c r="C104" s="18">
        <v>27</v>
      </c>
      <c r="D104" s="17" t="s">
        <v>76</v>
      </c>
      <c r="E104" s="17" t="s">
        <v>77</v>
      </c>
      <c r="F104" s="17">
        <v>8</v>
      </c>
      <c r="G104" s="17">
        <v>22</v>
      </c>
      <c r="H104" s="17">
        <v>30</v>
      </c>
    </row>
    <row r="105" spans="1:8" ht="15.5" customHeight="1" x14ac:dyDescent="0.35">
      <c r="A105" s="16">
        <v>44562</v>
      </c>
      <c r="B105" s="17" t="s">
        <v>37</v>
      </c>
      <c r="C105" s="18">
        <v>27</v>
      </c>
      <c r="D105" s="17" t="s">
        <v>78</v>
      </c>
      <c r="E105" s="17" t="s">
        <v>79</v>
      </c>
      <c r="F105" s="17">
        <v>12</v>
      </c>
      <c r="G105" s="17">
        <v>28</v>
      </c>
      <c r="H105" s="17">
        <v>40</v>
      </c>
    </row>
    <row r="106" spans="1:8" ht="15.5" customHeight="1" x14ac:dyDescent="0.35">
      <c r="A106" s="16">
        <v>44562</v>
      </c>
      <c r="B106" s="17" t="s">
        <v>37</v>
      </c>
      <c r="C106" s="18">
        <v>27</v>
      </c>
      <c r="D106" s="17" t="s">
        <v>80</v>
      </c>
      <c r="E106" s="17" t="s">
        <v>81</v>
      </c>
      <c r="F106" s="17">
        <v>12</v>
      </c>
      <c r="G106" s="17">
        <v>39</v>
      </c>
      <c r="H106" s="17">
        <v>51</v>
      </c>
    </row>
    <row r="107" spans="1:8" s="20" customFormat="1" ht="15.5" customHeight="1" x14ac:dyDescent="0.35">
      <c r="A107" s="5" t="s">
        <v>213</v>
      </c>
      <c r="B107" s="5"/>
      <c r="C107" s="5"/>
      <c r="D107" s="5"/>
      <c r="E107" s="6"/>
      <c r="F107" s="19">
        <f>SUM(F103:F106)</f>
        <v>36</v>
      </c>
      <c r="G107" s="19">
        <f>SUM(G103:G106)</f>
        <v>96</v>
      </c>
      <c r="H107" s="19">
        <f>SUM(H103:H106)</f>
        <v>132</v>
      </c>
    </row>
    <row r="108" spans="1:8" s="20" customFormat="1" ht="15.5" customHeight="1" x14ac:dyDescent="0.35">
      <c r="A108" s="5" t="s">
        <v>222</v>
      </c>
      <c r="B108" s="5"/>
      <c r="C108" s="5"/>
      <c r="D108" s="5"/>
      <c r="E108" s="6"/>
      <c r="F108" s="19">
        <f>SUM(F107,F102,F99,F96,F92,F88,F85,F81,F78)</f>
        <v>1188</v>
      </c>
      <c r="G108" s="19">
        <f>SUM(G107,G102,G99,G96,G92,G88,G85,G81,G78)</f>
        <v>1658</v>
      </c>
      <c r="H108" s="19">
        <f>SUM(H107,H102,H99,H96,H92,H88,H85,H81,H78)</f>
        <v>2846</v>
      </c>
    </row>
    <row r="109" spans="1:8" ht="15.5" customHeight="1" x14ac:dyDescent="0.35">
      <c r="A109" s="16">
        <v>44562</v>
      </c>
      <c r="B109" s="17" t="s">
        <v>82</v>
      </c>
      <c r="C109" s="18">
        <v>11</v>
      </c>
      <c r="D109" s="17" t="s">
        <v>83</v>
      </c>
      <c r="E109" s="17" t="s">
        <v>84</v>
      </c>
      <c r="F109" s="17">
        <v>0</v>
      </c>
      <c r="G109" s="17">
        <v>0</v>
      </c>
      <c r="H109" s="17">
        <v>0</v>
      </c>
    </row>
    <row r="110" spans="1:8" ht="15.5" customHeight="1" x14ac:dyDescent="0.35">
      <c r="A110" s="16">
        <v>44562</v>
      </c>
      <c r="B110" s="17" t="s">
        <v>82</v>
      </c>
      <c r="C110" s="18">
        <v>11</v>
      </c>
      <c r="D110" s="17" t="s">
        <v>85</v>
      </c>
      <c r="E110" s="17" t="s">
        <v>86</v>
      </c>
      <c r="F110" s="17">
        <v>1165</v>
      </c>
      <c r="G110" s="17">
        <v>1866</v>
      </c>
      <c r="H110" s="17">
        <v>3031</v>
      </c>
    </row>
    <row r="111" spans="1:8" s="20" customFormat="1" ht="15.5" customHeight="1" x14ac:dyDescent="0.35">
      <c r="A111" s="5" t="s">
        <v>214</v>
      </c>
      <c r="B111" s="5"/>
      <c r="C111" s="5"/>
      <c r="D111" s="5"/>
      <c r="E111" s="6"/>
      <c r="F111" s="19">
        <f>SUM(F109:F110)</f>
        <v>1165</v>
      </c>
      <c r="G111" s="19">
        <f>SUM(G109:G110)</f>
        <v>1866</v>
      </c>
      <c r="H111" s="19">
        <f>SUM(H109:H110)</f>
        <v>3031</v>
      </c>
    </row>
    <row r="112" spans="1:8" ht="15.5" customHeight="1" x14ac:dyDescent="0.35">
      <c r="A112" s="16">
        <v>44562</v>
      </c>
      <c r="B112" s="17" t="s">
        <v>82</v>
      </c>
      <c r="C112" s="18">
        <v>12</v>
      </c>
      <c r="D112" s="17" t="s">
        <v>89</v>
      </c>
      <c r="E112" s="17" t="s">
        <v>90</v>
      </c>
      <c r="F112" s="17">
        <v>0</v>
      </c>
      <c r="G112" s="17">
        <v>0</v>
      </c>
      <c r="H112" s="17">
        <v>0</v>
      </c>
    </row>
    <row r="113" spans="1:8" ht="15.5" customHeight="1" x14ac:dyDescent="0.35">
      <c r="A113" s="16">
        <v>44562</v>
      </c>
      <c r="B113" s="17" t="s">
        <v>82</v>
      </c>
      <c r="C113" s="18">
        <v>12</v>
      </c>
      <c r="D113" s="17" t="s">
        <v>91</v>
      </c>
      <c r="E113" s="17" t="s">
        <v>92</v>
      </c>
      <c r="F113" s="17">
        <v>0</v>
      </c>
      <c r="G113" s="17">
        <v>0</v>
      </c>
      <c r="H113" s="17">
        <v>0</v>
      </c>
    </row>
    <row r="114" spans="1:8" ht="15.5" customHeight="1" x14ac:dyDescent="0.35">
      <c r="A114" s="16">
        <v>44562</v>
      </c>
      <c r="B114" s="17" t="s">
        <v>82</v>
      </c>
      <c r="C114" s="18">
        <v>12</v>
      </c>
      <c r="D114" s="17" t="s">
        <v>87</v>
      </c>
      <c r="E114" s="17" t="s">
        <v>88</v>
      </c>
      <c r="F114" s="17">
        <v>0</v>
      </c>
      <c r="G114" s="17">
        <v>1</v>
      </c>
      <c r="H114" s="17">
        <v>1</v>
      </c>
    </row>
    <row r="115" spans="1:8" s="20" customFormat="1" ht="15.5" customHeight="1" x14ac:dyDescent="0.35">
      <c r="A115" s="5" t="s">
        <v>215</v>
      </c>
      <c r="B115" s="5"/>
      <c r="C115" s="5"/>
      <c r="D115" s="5"/>
      <c r="E115" s="6"/>
      <c r="F115" s="19">
        <f>SUM(F112:F114)</f>
        <v>0</v>
      </c>
      <c r="G115" s="19">
        <f>SUM(G112:G114)</f>
        <v>1</v>
      </c>
      <c r="H115" s="19">
        <f>SUM(H112:H114)</f>
        <v>1</v>
      </c>
    </row>
    <row r="116" spans="1:8" ht="15.5" customHeight="1" x14ac:dyDescent="0.35">
      <c r="A116" s="16">
        <v>44562</v>
      </c>
      <c r="B116" s="17" t="s">
        <v>82</v>
      </c>
      <c r="C116" s="18">
        <v>13</v>
      </c>
      <c r="D116" s="17" t="s">
        <v>93</v>
      </c>
      <c r="E116" s="17" t="s">
        <v>94</v>
      </c>
      <c r="F116" s="17">
        <v>0</v>
      </c>
      <c r="G116" s="17">
        <v>1</v>
      </c>
      <c r="H116" s="17">
        <v>1</v>
      </c>
    </row>
    <row r="117" spans="1:8" ht="15.5" customHeight="1" x14ac:dyDescent="0.35">
      <c r="A117" s="16">
        <v>44562</v>
      </c>
      <c r="B117" s="17" t="s">
        <v>82</v>
      </c>
      <c r="C117" s="18">
        <v>13</v>
      </c>
      <c r="D117" s="17" t="s">
        <v>95</v>
      </c>
      <c r="E117" s="17" t="s">
        <v>96</v>
      </c>
      <c r="F117" s="17">
        <v>1</v>
      </c>
      <c r="G117" s="17">
        <v>0</v>
      </c>
      <c r="H117" s="17">
        <v>1</v>
      </c>
    </row>
    <row r="118" spans="1:8" s="20" customFormat="1" ht="15.5" customHeight="1" x14ac:dyDescent="0.35">
      <c r="A118" s="5" t="s">
        <v>216</v>
      </c>
      <c r="B118" s="5"/>
      <c r="C118" s="5"/>
      <c r="D118" s="5"/>
      <c r="E118" s="6"/>
      <c r="F118" s="19">
        <f>SUM(F116:F117)</f>
        <v>1</v>
      </c>
      <c r="G118" s="19">
        <f>SUM(G116:G117)</f>
        <v>1</v>
      </c>
      <c r="H118" s="19">
        <f>SUM(H116:H117)</f>
        <v>2</v>
      </c>
    </row>
    <row r="119" spans="1:8" ht="15.5" customHeight="1" x14ac:dyDescent="0.35">
      <c r="A119" s="16">
        <v>44562</v>
      </c>
      <c r="B119" s="17" t="s">
        <v>82</v>
      </c>
      <c r="C119" s="18">
        <v>14</v>
      </c>
      <c r="D119" s="17" t="s">
        <v>97</v>
      </c>
      <c r="E119" s="17" t="s">
        <v>98</v>
      </c>
      <c r="F119" s="17">
        <v>0</v>
      </c>
      <c r="G119" s="17">
        <v>0</v>
      </c>
      <c r="H119" s="17">
        <v>0</v>
      </c>
    </row>
    <row r="120" spans="1:8" ht="15.5" customHeight="1" x14ac:dyDescent="0.35">
      <c r="A120" s="16">
        <v>44562</v>
      </c>
      <c r="B120" s="17" t="s">
        <v>82</v>
      </c>
      <c r="C120" s="18">
        <v>14</v>
      </c>
      <c r="D120" s="17" t="s">
        <v>99</v>
      </c>
      <c r="E120" s="17" t="s">
        <v>100</v>
      </c>
      <c r="F120" s="17">
        <v>0</v>
      </c>
      <c r="G120" s="17">
        <v>0</v>
      </c>
      <c r="H120" s="17">
        <v>0</v>
      </c>
    </row>
    <row r="121" spans="1:8" s="20" customFormat="1" ht="15.5" customHeight="1" x14ac:dyDescent="0.35">
      <c r="A121" s="5" t="s">
        <v>217</v>
      </c>
      <c r="B121" s="5"/>
      <c r="C121" s="5"/>
      <c r="D121" s="5"/>
      <c r="E121" s="6"/>
      <c r="F121" s="19">
        <f>SUM(F119:F120)</f>
        <v>0</v>
      </c>
      <c r="G121" s="19">
        <f>SUM(G119:G120)</f>
        <v>0</v>
      </c>
      <c r="H121" s="19">
        <f>SUM(H119:H120)</f>
        <v>0</v>
      </c>
    </row>
    <row r="122" spans="1:8" s="20" customFormat="1" ht="15.5" customHeight="1" x14ac:dyDescent="0.35">
      <c r="A122" s="5" t="s">
        <v>223</v>
      </c>
      <c r="B122" s="5"/>
      <c r="C122" s="5"/>
      <c r="D122" s="5"/>
      <c r="E122" s="6"/>
      <c r="F122" s="19">
        <f>SUM(F121,F118,F115,F111)</f>
        <v>1166</v>
      </c>
      <c r="G122" s="19">
        <f>SUM(G121,G118,G115,G111)</f>
        <v>1868</v>
      </c>
      <c r="H122" s="19">
        <f>SUM(H121,H118,H115,H111)</f>
        <v>3034</v>
      </c>
    </row>
    <row r="123" spans="1:8" ht="15.5" customHeight="1" x14ac:dyDescent="0.35">
      <c r="A123" s="16">
        <v>44562</v>
      </c>
      <c r="B123" s="17" t="s">
        <v>101</v>
      </c>
      <c r="C123" s="18">
        <v>28</v>
      </c>
      <c r="D123" s="17" t="s">
        <v>104</v>
      </c>
      <c r="E123" s="17" t="s">
        <v>226</v>
      </c>
      <c r="F123" s="17">
        <v>0</v>
      </c>
      <c r="G123" s="17">
        <v>0</v>
      </c>
      <c r="H123" s="17">
        <v>0</v>
      </c>
    </row>
    <row r="124" spans="1:8" ht="15.5" customHeight="1" x14ac:dyDescent="0.35">
      <c r="A124" s="16">
        <v>44562</v>
      </c>
      <c r="B124" s="17" t="s">
        <v>101</v>
      </c>
      <c r="C124" s="18">
        <v>28</v>
      </c>
      <c r="D124" s="17" t="s">
        <v>102</v>
      </c>
      <c r="E124" s="17" t="s">
        <v>103</v>
      </c>
      <c r="F124" s="17">
        <v>50</v>
      </c>
      <c r="G124" s="17">
        <v>247</v>
      </c>
      <c r="H124" s="17">
        <v>297</v>
      </c>
    </row>
    <row r="125" spans="1:8" ht="15.5" customHeight="1" x14ac:dyDescent="0.35">
      <c r="A125" s="16">
        <v>44562</v>
      </c>
      <c r="B125" s="17" t="s">
        <v>101</v>
      </c>
      <c r="C125" s="18">
        <v>28</v>
      </c>
      <c r="D125" s="17" t="s">
        <v>105</v>
      </c>
      <c r="E125" s="17" t="s">
        <v>106</v>
      </c>
      <c r="F125" s="17">
        <v>6695</v>
      </c>
      <c r="G125" s="17">
        <v>50310</v>
      </c>
      <c r="H125" s="17">
        <v>57005</v>
      </c>
    </row>
    <row r="126" spans="1:8" ht="15.5" customHeight="1" x14ac:dyDescent="0.35">
      <c r="A126" s="16">
        <v>44562</v>
      </c>
      <c r="B126" s="17" t="s">
        <v>101</v>
      </c>
      <c r="C126" s="18">
        <v>28</v>
      </c>
      <c r="D126" s="17" t="s">
        <v>107</v>
      </c>
      <c r="E126" s="17" t="s">
        <v>108</v>
      </c>
      <c r="F126" s="17">
        <v>12</v>
      </c>
      <c r="G126" s="17">
        <v>83</v>
      </c>
      <c r="H126" s="17">
        <v>95</v>
      </c>
    </row>
    <row r="127" spans="1:8" s="20" customFormat="1" ht="15.5" customHeight="1" x14ac:dyDescent="0.35">
      <c r="A127" s="5" t="s">
        <v>218</v>
      </c>
      <c r="B127" s="5"/>
      <c r="C127" s="5"/>
      <c r="D127" s="5"/>
      <c r="E127" s="6"/>
      <c r="F127" s="19">
        <f>SUM(F123:F126)</f>
        <v>6757</v>
      </c>
      <c r="G127" s="19">
        <f>SUM(G123:G126)</f>
        <v>50640</v>
      </c>
      <c r="H127" s="19">
        <f>SUM(H123:H126)</f>
        <v>57397</v>
      </c>
    </row>
    <row r="128" spans="1:8" s="20" customFormat="1" ht="15.5" customHeight="1" x14ac:dyDescent="0.35">
      <c r="A128" s="5" t="s">
        <v>224</v>
      </c>
      <c r="B128" s="5"/>
      <c r="C128" s="5"/>
      <c r="D128" s="5"/>
      <c r="E128" s="6"/>
      <c r="F128" s="19">
        <f>SUM(F127)</f>
        <v>6757</v>
      </c>
      <c r="G128" s="19">
        <f>SUM(G127)</f>
        <v>50640</v>
      </c>
      <c r="H128" s="19">
        <f>SUM(H127)</f>
        <v>57397</v>
      </c>
    </row>
    <row r="129" spans="1:8" s="20" customFormat="1" ht="15.5" customHeight="1" x14ac:dyDescent="0.35">
      <c r="A129" s="5" t="s">
        <v>225</v>
      </c>
      <c r="B129" s="5"/>
      <c r="C129" s="5"/>
      <c r="D129" s="5"/>
      <c r="E129" s="6"/>
      <c r="F129" s="19">
        <f>SUM(F128,F122,F108,F76,F69,F40)</f>
        <v>12050</v>
      </c>
      <c r="G129" s="19">
        <f>SUM(G128,G122,G108,G76,G69,G40)</f>
        <v>58211</v>
      </c>
      <c r="H129" s="19">
        <f>SUM(H128,H122,H108,H76,H69,H40)</f>
        <v>70261</v>
      </c>
    </row>
    <row r="130" spans="1:8" ht="15.5" customHeight="1" x14ac:dyDescent="0.35">
      <c r="D130" s="11" t="s">
        <v>227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B5:H5"/>
    <mergeCell ref="A11:E11"/>
    <mergeCell ref="A17:E17"/>
    <mergeCell ref="A24:E24"/>
    <mergeCell ref="A27:E27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128:E128"/>
    <mergeCell ref="A129:E129"/>
    <mergeCell ref="A115:E115"/>
    <mergeCell ref="A118:E118"/>
    <mergeCell ref="A121:E121"/>
    <mergeCell ref="A127:E1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2022-02-10T18:03:59Z</dcterms:modified>
</cp:coreProperties>
</file>