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20" yWindow="36" windowWidth="8928" windowHeight="9564" firstSheet="53" activeTab="57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Aug '18" sheetId="58" r:id="rId47"/>
    <sheet name="Sep '18 " sheetId="59" r:id="rId48"/>
    <sheet name="Oct '18 " sheetId="60" r:id="rId49"/>
    <sheet name="Nov '18 " sheetId="61" r:id="rId50"/>
    <sheet name="Dec '18" sheetId="62" r:id="rId51"/>
    <sheet name="Jan '19" sheetId="64" r:id="rId52"/>
    <sheet name="Feb '19" sheetId="65" r:id="rId53"/>
    <sheet name="Mar '19" sheetId="66" r:id="rId54"/>
    <sheet name="Apr '19 " sheetId="67" r:id="rId55"/>
    <sheet name="May '19" sheetId="68" r:id="rId56"/>
    <sheet name="Jun '19" sheetId="69" r:id="rId57"/>
    <sheet name="Jul '19" sheetId="70" r:id="rId58"/>
    <sheet name="Sheet1" sheetId="47" r:id="rId59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123" i="70" l="1"/>
  <c r="J124" i="70" s="1"/>
  <c r="J117" i="70"/>
  <c r="J114" i="70"/>
  <c r="J111" i="70"/>
  <c r="J107" i="70"/>
  <c r="J103" i="70"/>
  <c r="J98" i="70"/>
  <c r="J95" i="70"/>
  <c r="J92" i="70"/>
  <c r="J88" i="70"/>
  <c r="J84" i="70"/>
  <c r="J81" i="70"/>
  <c r="J77" i="70"/>
  <c r="J74" i="70"/>
  <c r="J71" i="70"/>
  <c r="J72" i="70" s="1"/>
  <c r="J64" i="70"/>
  <c r="J61" i="70"/>
  <c r="J56" i="70"/>
  <c r="J50" i="70"/>
  <c r="J44" i="70"/>
  <c r="J42" i="70"/>
  <c r="J35" i="70"/>
  <c r="J29" i="70"/>
  <c r="J26" i="70"/>
  <c r="J23" i="70"/>
  <c r="J20" i="70"/>
  <c r="J13" i="70"/>
  <c r="J7" i="70"/>
  <c r="J118" i="70" l="1"/>
  <c r="J104" i="70"/>
  <c r="J65" i="70"/>
  <c r="J36" i="70"/>
  <c r="J125" i="70" l="1"/>
  <c r="J123" i="69"/>
  <c r="J124" i="69" s="1"/>
  <c r="J117" i="69"/>
  <c r="J114" i="69"/>
  <c r="J111" i="69"/>
  <c r="J107" i="69"/>
  <c r="J103" i="69"/>
  <c r="J98" i="69"/>
  <c r="J95" i="69"/>
  <c r="J92" i="69"/>
  <c r="J88" i="69"/>
  <c r="J84" i="69"/>
  <c r="J81" i="69"/>
  <c r="J77" i="69"/>
  <c r="J74" i="69"/>
  <c r="J71" i="69"/>
  <c r="J72" i="69" s="1"/>
  <c r="J64" i="69"/>
  <c r="J61" i="69"/>
  <c r="J56" i="69"/>
  <c r="J50" i="69"/>
  <c r="J44" i="69"/>
  <c r="J42" i="69"/>
  <c r="J35" i="69"/>
  <c r="J29" i="69"/>
  <c r="J26" i="69"/>
  <c r="J23" i="69"/>
  <c r="J20" i="69"/>
  <c r="J13" i="69"/>
  <c r="J7" i="69"/>
  <c r="J118" i="69" l="1"/>
  <c r="J104" i="69"/>
  <c r="J65" i="69"/>
  <c r="J36" i="69"/>
  <c r="J71" i="67"/>
  <c r="J72" i="67" s="1"/>
  <c r="J125" i="69" l="1"/>
  <c r="J123" i="66"/>
  <c r="J124" i="66" s="1"/>
  <c r="J117" i="66"/>
  <c r="J114" i="66"/>
  <c r="J111" i="66"/>
  <c r="J107" i="66"/>
  <c r="J118" i="66" s="1"/>
  <c r="J103" i="66"/>
  <c r="J98" i="66"/>
  <c r="J95" i="66"/>
  <c r="J92" i="66"/>
  <c r="J104" i="66" s="1"/>
  <c r="J88" i="66"/>
  <c r="J84" i="66"/>
  <c r="J81" i="66"/>
  <c r="J77" i="66"/>
  <c r="J74" i="66"/>
  <c r="J71" i="66"/>
  <c r="J72" i="66" s="1"/>
  <c r="J64" i="66"/>
  <c r="J61" i="66"/>
  <c r="J56" i="66"/>
  <c r="J50" i="66"/>
  <c r="J44" i="66"/>
  <c r="J42" i="66"/>
  <c r="J65" i="66" s="1"/>
  <c r="J35" i="66"/>
  <c r="J29" i="66"/>
  <c r="J26" i="66"/>
  <c r="J23" i="66"/>
  <c r="J20" i="66"/>
  <c r="J13" i="66"/>
  <c r="J7" i="66"/>
  <c r="J36" i="66" s="1"/>
  <c r="J125" i="67" l="1"/>
  <c r="J125" i="66"/>
  <c r="E20" i="64" l="1"/>
  <c r="H123" i="64"/>
  <c r="H124" i="64" s="1"/>
  <c r="G123" i="64"/>
  <c r="G124" i="64" s="1"/>
  <c r="F123" i="64"/>
  <c r="F124" i="64" s="1"/>
  <c r="E123" i="64"/>
  <c r="E124" i="64" s="1"/>
  <c r="I122" i="64"/>
  <c r="I121" i="64"/>
  <c r="I120" i="64"/>
  <c r="I119" i="64"/>
  <c r="H117" i="64"/>
  <c r="G117" i="64"/>
  <c r="F117" i="64"/>
  <c r="E117" i="64"/>
  <c r="I116" i="64"/>
  <c r="I115" i="64"/>
  <c r="H114" i="64"/>
  <c r="G114" i="64"/>
  <c r="F114" i="64"/>
  <c r="E114" i="64"/>
  <c r="I113" i="64"/>
  <c r="I112" i="64"/>
  <c r="H111" i="64"/>
  <c r="G111" i="64"/>
  <c r="F111" i="64"/>
  <c r="E111" i="64"/>
  <c r="I110" i="64"/>
  <c r="I109" i="64"/>
  <c r="I108" i="64"/>
  <c r="H107" i="64"/>
  <c r="H118" i="64" s="1"/>
  <c r="G107" i="64"/>
  <c r="G118" i="64" s="1"/>
  <c r="F107" i="64"/>
  <c r="E107" i="64"/>
  <c r="I106" i="64"/>
  <c r="I105" i="64"/>
  <c r="I107" i="64" s="1"/>
  <c r="H103" i="64"/>
  <c r="G103" i="64"/>
  <c r="F103" i="64"/>
  <c r="E103" i="64"/>
  <c r="I102" i="64"/>
  <c r="I101" i="64"/>
  <c r="I100" i="64"/>
  <c r="I99" i="64"/>
  <c r="H98" i="64"/>
  <c r="G98" i="64"/>
  <c r="F98" i="64"/>
  <c r="E98" i="64"/>
  <c r="I97" i="64"/>
  <c r="I96" i="64"/>
  <c r="H95" i="64"/>
  <c r="G95" i="64"/>
  <c r="F95" i="64"/>
  <c r="E95" i="64"/>
  <c r="I94" i="64"/>
  <c r="I93" i="64"/>
  <c r="H92" i="64"/>
  <c r="G92" i="64"/>
  <c r="F92" i="64"/>
  <c r="E92" i="64"/>
  <c r="I91" i="64"/>
  <c r="I90" i="64"/>
  <c r="I89" i="64"/>
  <c r="H88" i="64"/>
  <c r="G88" i="64"/>
  <c r="F88" i="64"/>
  <c r="E88" i="64"/>
  <c r="I87" i="64"/>
  <c r="I86" i="64"/>
  <c r="I85" i="64"/>
  <c r="H84" i="64"/>
  <c r="G84" i="64"/>
  <c r="F84" i="64"/>
  <c r="E84" i="64"/>
  <c r="I83" i="64"/>
  <c r="I82" i="64"/>
  <c r="H81" i="64"/>
  <c r="G81" i="64"/>
  <c r="F81" i="64"/>
  <c r="E81" i="64"/>
  <c r="I80" i="64"/>
  <c r="I79" i="64"/>
  <c r="I78" i="64"/>
  <c r="H77" i="64"/>
  <c r="G77" i="64"/>
  <c r="F77" i="64"/>
  <c r="E77" i="64"/>
  <c r="I76" i="64"/>
  <c r="I75" i="64"/>
  <c r="H74" i="64"/>
  <c r="G74" i="64"/>
  <c r="F74" i="64"/>
  <c r="E74" i="64"/>
  <c r="I74" i="64"/>
  <c r="H71" i="64"/>
  <c r="H72" i="64" s="1"/>
  <c r="G71" i="64"/>
  <c r="G72" i="64" s="1"/>
  <c r="F71" i="64"/>
  <c r="F72" i="64" s="1"/>
  <c r="E71" i="64"/>
  <c r="E72" i="64" s="1"/>
  <c r="I70" i="64"/>
  <c r="I69" i="64"/>
  <c r="I68" i="64"/>
  <c r="I67" i="64"/>
  <c r="I66" i="64"/>
  <c r="H64" i="64"/>
  <c r="G64" i="64"/>
  <c r="F64" i="64"/>
  <c r="E64" i="64"/>
  <c r="I63" i="64"/>
  <c r="I62" i="64"/>
  <c r="H61" i="64"/>
  <c r="G61" i="64"/>
  <c r="F61" i="64"/>
  <c r="E61" i="64"/>
  <c r="I60" i="64"/>
  <c r="I59" i="64"/>
  <c r="I58" i="64"/>
  <c r="I57" i="64"/>
  <c r="H56" i="64"/>
  <c r="G56" i="64"/>
  <c r="F56" i="64"/>
  <c r="E56" i="64"/>
  <c r="I55" i="64"/>
  <c r="I54" i="64"/>
  <c r="I53" i="64"/>
  <c r="I52" i="64"/>
  <c r="I51" i="64"/>
  <c r="H50" i="64"/>
  <c r="G50" i="64"/>
  <c r="F50" i="64"/>
  <c r="E50" i="64"/>
  <c r="I49" i="64"/>
  <c r="I48" i="64"/>
  <c r="I47" i="64"/>
  <c r="I46" i="64"/>
  <c r="I45" i="64"/>
  <c r="H44" i="64"/>
  <c r="G44" i="64"/>
  <c r="F44" i="64"/>
  <c r="E44" i="64"/>
  <c r="I43" i="64"/>
  <c r="I44" i="64" s="1"/>
  <c r="H42" i="64"/>
  <c r="G42" i="64"/>
  <c r="F42" i="64"/>
  <c r="E42" i="64"/>
  <c r="I41" i="64"/>
  <c r="I40" i="64"/>
  <c r="I39" i="64"/>
  <c r="I38" i="64"/>
  <c r="I37" i="64"/>
  <c r="H35" i="64"/>
  <c r="G35" i="64"/>
  <c r="F35" i="64"/>
  <c r="E35" i="64"/>
  <c r="I34" i="64"/>
  <c r="I33" i="64"/>
  <c r="I32" i="64"/>
  <c r="I31" i="64"/>
  <c r="I30" i="64"/>
  <c r="I35" i="64" s="1"/>
  <c r="H29" i="64"/>
  <c r="G29" i="64"/>
  <c r="F29" i="64"/>
  <c r="E29" i="64"/>
  <c r="I28" i="64"/>
  <c r="I27" i="64"/>
  <c r="I29" i="64" s="1"/>
  <c r="H26" i="64"/>
  <c r="G26" i="64"/>
  <c r="F26" i="64"/>
  <c r="E26" i="64"/>
  <c r="I25" i="64"/>
  <c r="I24" i="64"/>
  <c r="H23" i="64"/>
  <c r="G23" i="64"/>
  <c r="F23" i="64"/>
  <c r="E23" i="64"/>
  <c r="I22" i="64"/>
  <c r="I21" i="64"/>
  <c r="H20" i="64"/>
  <c r="G20" i="64"/>
  <c r="F20" i="64"/>
  <c r="I19" i="64"/>
  <c r="I18" i="64"/>
  <c r="I17" i="64"/>
  <c r="I16" i="64"/>
  <c r="I15" i="64"/>
  <c r="I14" i="64"/>
  <c r="H13" i="64"/>
  <c r="G13" i="64"/>
  <c r="F13" i="64"/>
  <c r="E13" i="64"/>
  <c r="I12" i="64"/>
  <c r="I11" i="64"/>
  <c r="I10" i="64"/>
  <c r="I9" i="64"/>
  <c r="I8" i="64"/>
  <c r="H7" i="64"/>
  <c r="G7" i="64"/>
  <c r="F7" i="64"/>
  <c r="E7" i="64"/>
  <c r="I6" i="64"/>
  <c r="I5" i="64"/>
  <c r="I4" i="64"/>
  <c r="I3" i="64"/>
  <c r="I123" i="64" l="1"/>
  <c r="I124" i="64" s="1"/>
  <c r="I117" i="64"/>
  <c r="I114" i="64"/>
  <c r="F118" i="64"/>
  <c r="E118" i="64"/>
  <c r="I111" i="64"/>
  <c r="I103" i="64"/>
  <c r="I98" i="64"/>
  <c r="I95" i="64"/>
  <c r="I92" i="64"/>
  <c r="I88" i="64"/>
  <c r="G104" i="64"/>
  <c r="I84" i="64"/>
  <c r="I81" i="64"/>
  <c r="F104" i="64"/>
  <c r="E104" i="64"/>
  <c r="I77" i="64"/>
  <c r="H104" i="64"/>
  <c r="I71" i="64"/>
  <c r="I72" i="64" s="1"/>
  <c r="I64" i="64"/>
  <c r="I61" i="64"/>
  <c r="G65" i="64"/>
  <c r="I56" i="64"/>
  <c r="F65" i="64"/>
  <c r="E65" i="64"/>
  <c r="H65" i="64"/>
  <c r="I50" i="64"/>
  <c r="I42" i="64"/>
  <c r="I26" i="64"/>
  <c r="H36" i="64"/>
  <c r="I23" i="64"/>
  <c r="I20" i="64"/>
  <c r="G36" i="64"/>
  <c r="E36" i="64"/>
  <c r="I13" i="64"/>
  <c r="F36" i="64"/>
  <c r="I7" i="64"/>
  <c r="I118" i="64" l="1"/>
  <c r="H125" i="64"/>
  <c r="I104" i="64"/>
  <c r="G125" i="64"/>
  <c r="F125" i="64"/>
  <c r="E125" i="64"/>
  <c r="I65" i="64"/>
  <c r="I36" i="64"/>
  <c r="I125" i="64" l="1"/>
  <c r="J123" i="62"/>
  <c r="J124" i="62" s="1"/>
  <c r="J117" i="62"/>
  <c r="J114" i="62"/>
  <c r="J111" i="62"/>
  <c r="J107" i="62"/>
  <c r="J103" i="62"/>
  <c r="J98" i="62"/>
  <c r="J95" i="62"/>
  <c r="J92" i="62"/>
  <c r="J88" i="62"/>
  <c r="J84" i="62"/>
  <c r="J81" i="62"/>
  <c r="J77" i="62"/>
  <c r="J74" i="62"/>
  <c r="J71" i="62"/>
  <c r="J72" i="62" s="1"/>
  <c r="J64" i="62"/>
  <c r="J61" i="62"/>
  <c r="J56" i="62"/>
  <c r="J50" i="62"/>
  <c r="J44" i="62"/>
  <c r="J42" i="62"/>
  <c r="J35" i="62"/>
  <c r="J29" i="62"/>
  <c r="J26" i="62"/>
  <c r="J23" i="62"/>
  <c r="J20" i="62"/>
  <c r="J13" i="62"/>
  <c r="J7" i="62"/>
  <c r="J118" i="62" l="1"/>
  <c r="J104" i="62"/>
  <c r="J65" i="62"/>
  <c r="J36" i="62"/>
  <c r="J125" i="62" l="1"/>
  <c r="J7" i="61"/>
  <c r="J13" i="61"/>
  <c r="J20" i="61"/>
  <c r="J23" i="61"/>
  <c r="J26" i="61"/>
  <c r="J29" i="61"/>
  <c r="J35" i="61"/>
  <c r="J123" i="61"/>
  <c r="J124" i="61" s="1"/>
  <c r="J117" i="61"/>
  <c r="J114" i="61"/>
  <c r="J111" i="61"/>
  <c r="J107" i="61"/>
  <c r="J103" i="61"/>
  <c r="J98" i="61"/>
  <c r="J95" i="61"/>
  <c r="J92" i="61"/>
  <c r="J88" i="61"/>
  <c r="J84" i="61"/>
  <c r="J81" i="61"/>
  <c r="J77" i="61"/>
  <c r="J74" i="61"/>
  <c r="J71" i="61"/>
  <c r="J72" i="61" s="1"/>
  <c r="J64" i="61"/>
  <c r="J61" i="61"/>
  <c r="J56" i="61"/>
  <c r="J50" i="61"/>
  <c r="J44" i="61"/>
  <c r="J42" i="61"/>
  <c r="J118" i="61" l="1"/>
  <c r="J104" i="61"/>
  <c r="J65" i="61"/>
  <c r="J36" i="61"/>
  <c r="I59" i="59"/>
  <c r="I58" i="59"/>
  <c r="I57" i="59"/>
  <c r="J56" i="59"/>
  <c r="H56" i="59"/>
  <c r="G56" i="59"/>
  <c r="F56" i="59"/>
  <c r="E56" i="59"/>
  <c r="I55" i="59"/>
  <c r="I54" i="59"/>
  <c r="I52" i="59"/>
  <c r="I51" i="59"/>
  <c r="J50" i="59"/>
  <c r="H50" i="59"/>
  <c r="G50" i="59"/>
  <c r="F50" i="59"/>
  <c r="E50" i="59"/>
  <c r="I49" i="59"/>
  <c r="I47" i="59"/>
  <c r="I46" i="59"/>
  <c r="I45" i="59"/>
  <c r="J44" i="59"/>
  <c r="H44" i="59"/>
  <c r="G44" i="59"/>
  <c r="F44" i="59"/>
  <c r="E44" i="59"/>
  <c r="I43" i="59"/>
  <c r="I44" i="59" s="1"/>
  <c r="J42" i="59"/>
  <c r="H42" i="59"/>
  <c r="G42" i="59"/>
  <c r="F42" i="59"/>
  <c r="E42" i="59"/>
  <c r="I39" i="59"/>
  <c r="I42" i="59" s="1"/>
  <c r="I22" i="59"/>
  <c r="I21" i="59"/>
  <c r="J125" i="61" l="1"/>
  <c r="I56" i="59"/>
  <c r="I50" i="59"/>
  <c r="I55" i="57" l="1"/>
  <c r="F124" i="57" l="1"/>
  <c r="H123" i="57"/>
  <c r="H124" i="57" s="1"/>
  <c r="G123" i="57"/>
  <c r="G124" i="57" s="1"/>
  <c r="F123" i="57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I29" i="57" s="1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117" i="57" l="1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8" i="49" s="1"/>
  <c r="J114" i="49"/>
  <c r="J117" i="49"/>
  <c r="J123" i="49"/>
  <c r="J124" i="49"/>
  <c r="J104" i="49" l="1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<sst xmlns="http://schemas.openxmlformats.org/spreadsheetml/2006/main" count="12607" uniqueCount="292">
  <si>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</si>
  <si>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</si>
  <si>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</si>
  <si>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</si>
  <si>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</si>
  <si>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</si>
  <si>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</si>
  <si>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</si>
  <si>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</si>
  <si>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</si>
  <si>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</si>
  <si>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</si>
  <si>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</si>
  <si>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</si>
  <si>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</si>
  <si>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</si>
  <si>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</si>
  <si>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</si>
  <si>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</si>
  <si>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</si>
  <si>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</si>
  <si>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</si>
  <si>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</si>
  <si>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</si>
  <si>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</si>
  <si>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</si>
  <si>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</si>
  <si>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</si>
  <si>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</si>
  <si>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</si>
  <si>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</si>
  <si>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</si>
  <si>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</si>
  <si>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</si>
  <si>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</si>
  <si>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</si>
  <si>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</si>
  <si>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</si>
  <si>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</si>
  <si>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</si>
  <si>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</si>
  <si>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</si>
  <si>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</si>
  <si>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</si>
  <si>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</si>
  <si>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</si>
  <si>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</si>
  <si>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</si>
  <si>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</si>
  <si>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</si>
  <si>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</si>
  <si>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</si>
  <si>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</si>
  <si>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</si>
  <si>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</si>
  <si>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</si>
  <si>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</si>
  <si>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</si>
  <si>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</si>
  <si>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</si>
  <si>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</si>
  <si>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</si>
  <si>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</si>
  <si>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</si>
  <si>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</si>
  <si>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</si>
  <si>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</si>
  <si>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</si>
  <si>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</si>
  <si>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</si>
  <si>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</si>
  <si>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</si>
  <si>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</si>
  <si>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</si>
  <si>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</si>
  <si>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</si>
  <si>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</si>
  <si>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</si>
  <si>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</si>
  <si>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</si>
  <si>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</si>
  <si>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</si>
  <si>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</si>
  <si>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</si>
  <si>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</si>
  <si>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</si>
  <si>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</si>
  <si>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</si>
  <si>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</si>
  <si>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</si>
  <si>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</si>
  <si>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</si>
  <si>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</si>
  <si>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</si>
  <si>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</si>
  <si>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</si>
  <si>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</si>
  <si>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</si>
  <si>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</si>
  <si>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</si>
  <si>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</si>
  <si>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</si>
  <si>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</si>
  <si>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</si>
  <si>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</si>
  <si>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</si>
  <si>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</si>
  <si>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</si>
  <si>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</si>
  <si>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</si>
  <si>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</si>
  <si>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</si>
  <si>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</si>
  <si>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</si>
  <si>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</si>
  <si>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</si>
  <si>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</si>
  <si>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</si>
  <si>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</si>
  <si>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</si>
  <si>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</si>
  <si>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</si>
  <si>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</si>
  <si>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</si>
  <si>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</si>
  <si>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</si>
  <si>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</si>
  <si>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</si>
  <si>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</si>
  <si>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</si>
  <si>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</si>
  <si>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</si>
  <si>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</si>
  <si>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</si>
  <si>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</si>
  <si>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</si>
  <si>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</si>
  <si>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</si>
  <si>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</si>
  <si>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</si>
  <si>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</si>
  <si>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</si>
  <si>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</si>
  <si>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</si>
  <si>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</si>
  <si>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</si>
  <si>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</si>
  <si>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</si>
  <si>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</si>
  <si>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</si>
  <si>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</si>
  <si>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</si>
  <si>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</si>
  <si>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</si>
  <si>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</si>
  <si>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</si>
  <si>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</si>
  <si>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</si>
  <si>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</si>
  <si>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</si>
  <si>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</si>
  <si>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</si>
  <si>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</si>
  <si>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</si>
  <si>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</si>
  <si>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</si>
  <si>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</si>
  <si>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</si>
  <si>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</si>
  <si>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</si>
  <si>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</si>
  <si>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</si>
  <si>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</si>
  <si>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</si>
  <si>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</si>
  <si>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</si>
  <si>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</si>
  <si>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</si>
  <si>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</si>
  <si>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</si>
  <si>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</si>
  <si>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</si>
  <si>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</si>
  <si>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</si>
  <si>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</si>
  <si>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</si>
  <si>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</si>
  <si>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</si>
  <si>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</si>
  <si>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</si>
  <si>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</si>
  <si>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</si>
  <si>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</si>
  <si>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</si>
  <si>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</si>
  <si>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</si>
  <si>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</si>
  <si>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</si>
  <si>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</si>
  <si>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</si>
  <si>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</si>
  <si>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</si>
  <si>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</si>
  <si>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</si>
  <si>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</si>
  <si>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</si>
  <si>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</si>
  <si>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</si>
  <si>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</si>
  <si>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</si>
  <si>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</si>
  <si>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</si>
  <si>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</si>
  <si>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</si>
  <si>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</si>
  <si>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</si>
  <si>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</si>
  <si>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</si>
  <si>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</si>
  <si>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</si>
  <si>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</si>
  <si>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</si>
  <si>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</si>
  <si>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</si>
  <si>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</si>
  <si>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</si>
  <si>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</si>
  <si>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</si>
  <si>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</si>
  <si>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</si>
  <si>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</si>
  <si>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</si>
  <si>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</si>
  <si>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</si>
  <si>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</si>
  <si>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</si>
  <si>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</si>
  <si>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</si>
  <si>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</si>
  <si>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</si>
  <si>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</si>
  <si>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</si>
  <si>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</si>
  <si>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</si>
  <si>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</si>
  <si>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</si>
  <si>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</si>
  <si>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</si>
  <si>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</si>
  <si>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</si>
  <si>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</si>
  <si>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</si>
  <si>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</si>
  <si>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</si>
  <si>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</si>
  <si>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</si>
  <si>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</si>
  <si>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</si>
  <si>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</si>
  <si>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</si>
  <si>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</si>
  <si>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</si>
  <si>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</si>
  <si>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</si>
  <si>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</si>
  <si>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</si>
  <si>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</si>
  <si>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</si>
  <si>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</si>
  <si>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</si>
  <si>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</si>
  <si>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</si>
  <si>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</si>
  <si>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</si>
  <si>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</si>
  <si>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</si>
  <si>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</si>
  <si>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</si>
  <si>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</si>
  <si>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</si>
  <si>
    <t>Run date/time: 2018/09/01 10:23:50.932</t>
  </si>
  <si>
    <t>Run date/time: 2018/10/01 11:28:13.281</t>
  </si>
  <si>
    <t>Run date/time: 2018/11/01 18:06:43.087</t>
  </si>
  <si>
    <t>Run date/time: 2018/12/01 11:49:38.247</t>
  </si>
  <si>
    <t>Run date/time: 2019/01/02 11:13:42.232</t>
  </si>
  <si>
    <t>Run date/time: 2019/02/01 15:03:33.964</t>
  </si>
  <si>
    <t>Run date/time: 2019/03/01 13:20:58.535</t>
  </si>
  <si>
    <t>Run date/time: 2019/04/01 10:32:27.556</t>
  </si>
  <si>
    <t>Run date/time: 2019/05/01 16:29:54.255</t>
  </si>
  <si>
    <t>Run date/time: 2019/06/01 14:43:44.303</t>
  </si>
  <si>
    <t>Run date/time: 2019/07/01 10:24:34.322</t>
  </si>
  <si>
    <t>Run date/time: 2019/08/01 15:01:30.108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</si>
</sst>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47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11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4.4" x14ac:dyDescent="0.3"/>
  <cols>
    <col min="1" max="1" width="4.6640625" customWidth="1"/>
    <col min="2" max="2" width="6" customWidth="1"/>
    <col min="3" max="3" width="5.109375" customWidth="1"/>
    <col min="4" max="4" width="14" customWidth="1"/>
    <col min="5" max="5" width="17.33203125" customWidth="1"/>
    <col min="6" max="6" width="15.6640625" customWidth="1"/>
    <col min="7" max="7" width="17" customWidth="1"/>
    <col min="8" max="8" width="9.109375" customWidth="1"/>
    <col min="9" max="9" width="13.5546875" customWidth="1"/>
  </cols>
  <sheetData>
    <row r="1" spans="1:9" ht="38.25" customHeight="1" x14ac:dyDescent="0.25">
      <c r="D1" s="134" t="s">
        <v>136</v>
      </c>
      <c r="E1" s="134"/>
      <c r="F1" s="134"/>
      <c r="G1" s="134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29" t="s">
        <v>5</v>
      </c>
      <c r="B7" s="129"/>
      <c r="C7" s="129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29" t="s">
        <v>11</v>
      </c>
      <c r="B13" s="129"/>
      <c r="C13" s="129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ht="15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29" t="s">
        <v>18</v>
      </c>
      <c r="B20" s="129"/>
      <c r="C20" s="129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ht="15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ht="15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29" t="s">
        <v>21</v>
      </c>
      <c r="B23" s="129"/>
      <c r="C23" s="129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ht="15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ht="15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3">
      <c r="A26" s="129" t="s">
        <v>24</v>
      </c>
      <c r="B26" s="129"/>
      <c r="C26" s="129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3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3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3">
      <c r="A29" s="129" t="s">
        <v>27</v>
      </c>
      <c r="B29" s="129"/>
      <c r="C29" s="129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3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3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3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3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3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3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3">
      <c r="A36" s="129" t="s">
        <v>34</v>
      </c>
      <c r="B36" s="129"/>
      <c r="C36" s="129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3">
      <c r="A37" s="129" t="s">
        <v>35</v>
      </c>
      <c r="B37" s="129"/>
      <c r="C37" s="129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3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3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3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3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3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3">
      <c r="A43" s="129" t="s">
        <v>41</v>
      </c>
      <c r="B43" s="129"/>
      <c r="C43" s="129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3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3">
      <c r="A45" s="129" t="s">
        <v>43</v>
      </c>
      <c r="B45" s="129"/>
      <c r="C45" s="129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3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3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3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3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3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3">
      <c r="A51" s="129" t="s">
        <v>49</v>
      </c>
      <c r="B51" s="129"/>
      <c r="C51" s="129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3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3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3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3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3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3">
      <c r="A57" s="129" t="s">
        <v>55</v>
      </c>
      <c r="B57" s="129"/>
      <c r="C57" s="129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3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3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3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3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3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3">
      <c r="A63" s="129" t="s">
        <v>61</v>
      </c>
      <c r="B63" s="129"/>
      <c r="C63" s="129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3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3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3">
      <c r="A66" s="129" t="s">
        <v>64</v>
      </c>
      <c r="B66" s="129"/>
      <c r="C66" s="129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3">
      <c r="A67" s="129" t="s">
        <v>65</v>
      </c>
      <c r="B67" s="129"/>
      <c r="C67" s="129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3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3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3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3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3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3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3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3">
      <c r="A75" s="129" t="s">
        <v>73</v>
      </c>
      <c r="B75" s="129"/>
      <c r="C75" s="129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3">
      <c r="A76" s="129" t="s">
        <v>74</v>
      </c>
      <c r="B76" s="129"/>
      <c r="C76" s="129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3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3">
      <c r="A78" s="129" t="s">
        <v>76</v>
      </c>
      <c r="B78" s="129"/>
      <c r="C78" s="129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3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3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3">
      <c r="A81" s="129" t="s">
        <v>79</v>
      </c>
      <c r="B81" s="129"/>
      <c r="C81" s="129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3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3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3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3">
      <c r="A85" s="129" t="s">
        <v>83</v>
      </c>
      <c r="B85" s="129"/>
      <c r="C85" s="129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3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3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3">
      <c r="A88" s="129" t="s">
        <v>86</v>
      </c>
      <c r="B88" s="129"/>
      <c r="C88" s="129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3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3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3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3">
      <c r="A92" s="129" t="s">
        <v>90</v>
      </c>
      <c r="B92" s="129"/>
      <c r="C92" s="129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3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3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3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3">
      <c r="A96" s="129" t="s">
        <v>94</v>
      </c>
      <c r="B96" s="129"/>
      <c r="C96" s="129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3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3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3">
      <c r="A99" s="129" t="s">
        <v>97</v>
      </c>
      <c r="B99" s="129"/>
      <c r="C99" s="129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3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3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3">
      <c r="A102" s="129" t="s">
        <v>100</v>
      </c>
      <c r="B102" s="129"/>
      <c r="C102" s="129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3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3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3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3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3">
      <c r="A107" s="129" t="s">
        <v>105</v>
      </c>
      <c r="B107" s="129"/>
      <c r="C107" s="129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3">
      <c r="A108" s="129" t="s">
        <v>106</v>
      </c>
      <c r="B108" s="129"/>
      <c r="C108" s="129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3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3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3">
      <c r="A111" s="129" t="s">
        <v>109</v>
      </c>
      <c r="B111" s="129"/>
      <c r="C111" s="129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3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3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3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3">
      <c r="A115" s="129" t="s">
        <v>113</v>
      </c>
      <c r="B115" s="129"/>
      <c r="C115" s="129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3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3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3">
      <c r="A118" s="129" t="s">
        <v>116</v>
      </c>
      <c r="B118" s="129"/>
      <c r="C118" s="129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3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3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3">
      <c r="A121" s="129" t="s">
        <v>119</v>
      </c>
      <c r="B121" s="129"/>
      <c r="C121" s="129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3">
      <c r="A122" s="129" t="s">
        <v>120</v>
      </c>
      <c r="B122" s="129"/>
      <c r="C122" s="129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3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3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3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3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3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3">
      <c r="A128" s="129" t="s">
        <v>126</v>
      </c>
      <c r="B128" s="129"/>
      <c r="C128" s="129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3">
      <c r="A129" s="129" t="s">
        <v>127</v>
      </c>
      <c r="B129" s="129"/>
      <c r="C129" s="129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" thickBot="1" x14ac:dyDescent="0.35">
      <c r="A130" s="130" t="s">
        <v>128</v>
      </c>
      <c r="B130" s="130"/>
      <c r="C130" s="130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5.6" thickTop="1" thickBot="1" x14ac:dyDescent="0.35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3">
      <c r="A132" s="132" t="s">
        <v>129</v>
      </c>
      <c r="B132" s="132"/>
      <c r="C132" s="132"/>
      <c r="D132" s="6"/>
      <c r="E132" s="2"/>
      <c r="F132" s="2"/>
      <c r="G132" s="2"/>
      <c r="H132" s="2"/>
    </row>
    <row r="133" spans="1:9" ht="30.15" customHeight="1" x14ac:dyDescent="0.3">
      <c r="A133" s="133" t="s">
        <v>130</v>
      </c>
      <c r="B133" s="133"/>
      <c r="C133" s="133"/>
      <c r="D133" s="133"/>
    </row>
    <row r="134" spans="1:9" x14ac:dyDescent="0.3">
      <c r="A134" s="131"/>
      <c r="B134" s="131"/>
      <c r="C134" s="131"/>
      <c r="D134" s="131"/>
      <c r="E134" s="131"/>
      <c r="F134" s="131"/>
      <c r="G134" s="131"/>
      <c r="H134" s="131"/>
    </row>
    <row r="135" spans="1:9" x14ac:dyDescent="0.3">
      <c r="A135" s="3"/>
    </row>
  </sheetData>
  <mergeCells count="39"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A78:C78"/>
    <mergeCell ref="A36:C36"/>
    <mergeCell ref="A37:C37"/>
    <mergeCell ref="A43:C43"/>
    <mergeCell ref="A45:C45"/>
    <mergeCell ref="A51:C51"/>
    <mergeCell ref="A57:C57"/>
    <mergeCell ref="A29:C29"/>
    <mergeCell ref="A7:C7"/>
    <mergeCell ref="A13:C13"/>
    <mergeCell ref="A20:C20"/>
    <mergeCell ref="A23:C23"/>
    <mergeCell ref="A26:C2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0.75" customHeight="1" x14ac:dyDescent="0.25">
      <c r="A1" s="49"/>
      <c r="B1" s="49"/>
      <c r="C1" s="49"/>
      <c r="D1" s="144" t="s">
        <v>141</v>
      </c>
      <c r="E1" s="144"/>
      <c r="F1" s="144"/>
      <c r="G1" s="14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41" t="s">
        <v>5</v>
      </c>
      <c r="B7" s="142"/>
      <c r="C7" s="143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41" t="s">
        <v>11</v>
      </c>
      <c r="B13" s="142"/>
      <c r="C13" s="143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41" t="s">
        <v>18</v>
      </c>
      <c r="B20" s="142"/>
      <c r="C20" s="143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41" t="s">
        <v>21</v>
      </c>
      <c r="B23" s="142"/>
      <c r="C23" s="143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41" t="s">
        <v>24</v>
      </c>
      <c r="B26" s="142"/>
      <c r="C26" s="143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41" t="s">
        <v>27</v>
      </c>
      <c r="B29" s="142"/>
      <c r="C29" s="143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ht="1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ht="15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ht="15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ht="15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ht="15" x14ac:dyDescent="0.25">
      <c r="A35" s="141" t="s">
        <v>34</v>
      </c>
      <c r="B35" s="142"/>
      <c r="C35" s="143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ht="15" x14ac:dyDescent="0.25">
      <c r="A36" s="141" t="s">
        <v>35</v>
      </c>
      <c r="B36" s="142"/>
      <c r="C36" s="143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3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3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3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3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3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3">
      <c r="A42" s="141" t="s">
        <v>41</v>
      </c>
      <c r="B42" s="142"/>
      <c r="C42" s="143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3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3">
      <c r="A44" s="141" t="s">
        <v>43</v>
      </c>
      <c r="B44" s="142"/>
      <c r="C44" s="143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3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3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3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3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3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3">
      <c r="A50" s="141" t="s">
        <v>49</v>
      </c>
      <c r="B50" s="142"/>
      <c r="C50" s="143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3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3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3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3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3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3">
      <c r="A56" s="141" t="s">
        <v>55</v>
      </c>
      <c r="B56" s="142"/>
      <c r="C56" s="143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3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3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3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3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3">
      <c r="A61" s="141" t="s">
        <v>61</v>
      </c>
      <c r="B61" s="142"/>
      <c r="C61" s="143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3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3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3">
      <c r="A64" s="141" t="s">
        <v>64</v>
      </c>
      <c r="B64" s="142"/>
      <c r="C64" s="143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3">
      <c r="A65" s="141" t="s">
        <v>65</v>
      </c>
      <c r="B65" s="142"/>
      <c r="C65" s="143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3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3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3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3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3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3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3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3">
      <c r="A73" s="141" t="s">
        <v>73</v>
      </c>
      <c r="B73" s="142"/>
      <c r="C73" s="143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3">
      <c r="A74" s="141" t="s">
        <v>74</v>
      </c>
      <c r="B74" s="142"/>
      <c r="C74" s="143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3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3">
      <c r="A76" s="141" t="s">
        <v>76</v>
      </c>
      <c r="B76" s="142"/>
      <c r="C76" s="143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3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3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3">
      <c r="A79" s="141" t="s">
        <v>79</v>
      </c>
      <c r="B79" s="142"/>
      <c r="C79" s="143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3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3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3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3">
      <c r="A83" s="141" t="s">
        <v>83</v>
      </c>
      <c r="B83" s="142"/>
      <c r="C83" s="143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3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3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3">
      <c r="A86" s="141" t="s">
        <v>86</v>
      </c>
      <c r="B86" s="142"/>
      <c r="C86" s="143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3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3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3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3">
      <c r="A90" s="141" t="s">
        <v>90</v>
      </c>
      <c r="B90" s="142"/>
      <c r="C90" s="143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3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3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3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3">
      <c r="A94" s="141" t="s">
        <v>94</v>
      </c>
      <c r="B94" s="142"/>
      <c r="C94" s="143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3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3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3">
      <c r="A97" s="141" t="s">
        <v>97</v>
      </c>
      <c r="B97" s="142"/>
      <c r="C97" s="143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3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3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3">
      <c r="A100" s="141" t="s">
        <v>100</v>
      </c>
      <c r="B100" s="142"/>
      <c r="C100" s="143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3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3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3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3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3">
      <c r="A105" s="141" t="s">
        <v>105</v>
      </c>
      <c r="B105" s="142"/>
      <c r="C105" s="143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3">
      <c r="A106" s="141" t="s">
        <v>106</v>
      </c>
      <c r="B106" s="142"/>
      <c r="C106" s="143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3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3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3">
      <c r="A109" s="141" t="s">
        <v>109</v>
      </c>
      <c r="B109" s="142"/>
      <c r="C109" s="143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3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3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3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3">
      <c r="A113" s="141" t="s">
        <v>113</v>
      </c>
      <c r="B113" s="142"/>
      <c r="C113" s="143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3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3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3">
      <c r="A116" s="141" t="s">
        <v>116</v>
      </c>
      <c r="B116" s="142"/>
      <c r="C116" s="143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3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3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3">
      <c r="A119" s="141" t="s">
        <v>119</v>
      </c>
      <c r="B119" s="145"/>
      <c r="C119" s="146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3">
      <c r="A120" s="141" t="s">
        <v>120</v>
      </c>
      <c r="B120" s="145"/>
      <c r="C120" s="146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3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3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3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3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3">
      <c r="A125" s="141" t="s">
        <v>126</v>
      </c>
      <c r="B125" s="142"/>
      <c r="C125" s="143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3">
      <c r="A126" s="141" t="s">
        <v>127</v>
      </c>
      <c r="B126" s="142"/>
      <c r="C126" s="143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15" customHeight="1" x14ac:dyDescent="0.3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3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">
      <c r="A129" t="s">
        <v>129</v>
      </c>
    </row>
    <row r="130" spans="1:1" x14ac:dyDescent="0.3">
      <c r="A130" t="s">
        <v>152</v>
      </c>
    </row>
    <row r="132" spans="1:1" x14ac:dyDescent="0.3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4" x14ac:dyDescent="0.3"/>
  <cols>
    <col min="1" max="1" width="7.6640625" customWidth="1"/>
    <col min="2" max="3" width="5.88671875" customWidth="1"/>
    <col min="4" max="4" width="18.88671875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41" t="s">
        <v>5</v>
      </c>
      <c r="B7" s="142"/>
      <c r="C7" s="143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41" t="s">
        <v>11</v>
      </c>
      <c r="B13" s="142"/>
      <c r="C13" s="143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41" t="s">
        <v>18</v>
      </c>
      <c r="B20" s="142"/>
      <c r="C20" s="143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41" t="s">
        <v>21</v>
      </c>
      <c r="B23" s="142"/>
      <c r="C23" s="143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41" t="s">
        <v>24</v>
      </c>
      <c r="B26" s="142"/>
      <c r="C26" s="143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41" t="s">
        <v>27</v>
      </c>
      <c r="B29" s="142"/>
      <c r="C29" s="143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41" t="s">
        <v>34</v>
      </c>
      <c r="B35" s="142"/>
      <c r="C35" s="143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41" t="s">
        <v>35</v>
      </c>
      <c r="B36" s="142"/>
      <c r="C36" s="143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41" t="s">
        <v>41</v>
      </c>
      <c r="B42" s="142"/>
      <c r="C42" s="143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41" t="s">
        <v>43</v>
      </c>
      <c r="B44" s="142"/>
      <c r="C44" s="143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41" t="s">
        <v>49</v>
      </c>
      <c r="B50" s="142"/>
      <c r="C50" s="143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41" t="s">
        <v>55</v>
      </c>
      <c r="B56" s="142"/>
      <c r="C56" s="143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41" t="s">
        <v>61</v>
      </c>
      <c r="B61" s="142"/>
      <c r="C61" s="143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41" t="s">
        <v>64</v>
      </c>
      <c r="B64" s="142"/>
      <c r="C64" s="143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41" t="s">
        <v>65</v>
      </c>
      <c r="B65" s="142"/>
      <c r="C65" s="143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41" t="s">
        <v>73</v>
      </c>
      <c r="B71" s="142"/>
      <c r="C71" s="143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41" t="s">
        <v>74</v>
      </c>
      <c r="B72" s="142"/>
      <c r="C72" s="143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41" t="s">
        <v>76</v>
      </c>
      <c r="B74" s="142"/>
      <c r="C74" s="143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41" t="s">
        <v>79</v>
      </c>
      <c r="B77" s="142"/>
      <c r="C77" s="143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41" t="s">
        <v>83</v>
      </c>
      <c r="B81" s="142"/>
      <c r="C81" s="143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41" t="s">
        <v>86</v>
      </c>
      <c r="B84" s="142"/>
      <c r="C84" s="143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41" t="s">
        <v>90</v>
      </c>
      <c r="B88" s="142"/>
      <c r="C88" s="143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41" t="s">
        <v>94</v>
      </c>
      <c r="B92" s="142"/>
      <c r="C92" s="143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41" t="s">
        <v>97</v>
      </c>
      <c r="B95" s="142"/>
      <c r="C95" s="143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41" t="s">
        <v>100</v>
      </c>
      <c r="B98" s="142"/>
      <c r="C98" s="143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41" t="s">
        <v>105</v>
      </c>
      <c r="B103" s="142"/>
      <c r="C103" s="143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41" t="s">
        <v>106</v>
      </c>
      <c r="B104" s="142"/>
      <c r="C104" s="143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41" t="s">
        <v>109</v>
      </c>
      <c r="B107" s="142"/>
      <c r="C107" s="143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41" t="s">
        <v>113</v>
      </c>
      <c r="B111" s="142"/>
      <c r="C111" s="143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41" t="s">
        <v>116</v>
      </c>
      <c r="B114" s="142"/>
      <c r="C114" s="143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41" t="s">
        <v>119</v>
      </c>
      <c r="B117" s="145"/>
      <c r="C117" s="146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41" t="s">
        <v>120</v>
      </c>
      <c r="B118" s="145"/>
      <c r="C118" s="146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41" t="s">
        <v>126</v>
      </c>
      <c r="B123" s="142"/>
      <c r="C123" s="143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41" t="s">
        <v>127</v>
      </c>
      <c r="B124" s="142"/>
      <c r="C124" s="143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ht="15" x14ac:dyDescent="0.25">
      <c r="A128" t="s">
        <v>153</v>
      </c>
    </row>
    <row r="130" spans="1:1" ht="1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4.4" x14ac:dyDescent="0.3"/>
  <cols>
    <col min="1" max="1" width="6.332031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41" t="s">
        <v>5</v>
      </c>
      <c r="B7" s="142"/>
      <c r="C7" s="143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41" t="s">
        <v>11</v>
      </c>
      <c r="B13" s="142"/>
      <c r="C13" s="143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41" t="s">
        <v>18</v>
      </c>
      <c r="B20" s="142"/>
      <c r="C20" s="143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41" t="s">
        <v>21</v>
      </c>
      <c r="B23" s="142"/>
      <c r="C23" s="143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41" t="s">
        <v>24</v>
      </c>
      <c r="B26" s="142"/>
      <c r="C26" s="143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41" t="s">
        <v>27</v>
      </c>
      <c r="B29" s="142"/>
      <c r="C29" s="143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ht="15" x14ac:dyDescent="0.25">
      <c r="A35" s="141" t="s">
        <v>34</v>
      </c>
      <c r="B35" s="142"/>
      <c r="C35" s="143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ht="15" x14ac:dyDescent="0.25">
      <c r="A36" s="141" t="s">
        <v>35</v>
      </c>
      <c r="B36" s="142"/>
      <c r="C36" s="143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3">
      <c r="A42" s="141" t="s">
        <v>41</v>
      </c>
      <c r="B42" s="142"/>
      <c r="C42" s="143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3">
      <c r="A44" s="141" t="s">
        <v>43</v>
      </c>
      <c r="B44" s="142"/>
      <c r="C44" s="143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3">
      <c r="A50" s="141" t="s">
        <v>49</v>
      </c>
      <c r="B50" s="142"/>
      <c r="C50" s="143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3">
      <c r="A61" s="141" t="s">
        <v>61</v>
      </c>
      <c r="B61" s="142"/>
      <c r="C61" s="143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3">
      <c r="A64" s="141" t="s">
        <v>64</v>
      </c>
      <c r="B64" s="142"/>
      <c r="C64" s="143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3">
      <c r="A65" s="141" t="s">
        <v>65</v>
      </c>
      <c r="B65" s="142"/>
      <c r="C65" s="143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3">
      <c r="A71" s="141" t="s">
        <v>73</v>
      </c>
      <c r="B71" s="142"/>
      <c r="C71" s="143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3">
      <c r="A72" s="141" t="s">
        <v>74</v>
      </c>
      <c r="B72" s="142"/>
      <c r="C72" s="143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3">
      <c r="A74" s="141" t="s">
        <v>76</v>
      </c>
      <c r="B74" s="142"/>
      <c r="C74" s="143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3">
      <c r="A77" s="141" t="s">
        <v>79</v>
      </c>
      <c r="B77" s="142"/>
      <c r="C77" s="143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3">
      <c r="A81" s="141" t="s">
        <v>83</v>
      </c>
      <c r="B81" s="142"/>
      <c r="C81" s="143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3">
      <c r="A84" s="141" t="s">
        <v>86</v>
      </c>
      <c r="B84" s="142"/>
      <c r="C84" s="143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3">
      <c r="A88" s="141" t="s">
        <v>90</v>
      </c>
      <c r="B88" s="142"/>
      <c r="C88" s="143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3">
      <c r="A92" s="141" t="s">
        <v>94</v>
      </c>
      <c r="B92" s="142"/>
      <c r="C92" s="143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3">
      <c r="A95" s="141" t="s">
        <v>97</v>
      </c>
      <c r="B95" s="142"/>
      <c r="C95" s="143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3">
      <c r="A98" s="141" t="s">
        <v>100</v>
      </c>
      <c r="B98" s="142"/>
      <c r="C98" s="143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3">
      <c r="A103" s="141" t="s">
        <v>105</v>
      </c>
      <c r="B103" s="142"/>
      <c r="C103" s="143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3">
      <c r="A104" s="141" t="s">
        <v>106</v>
      </c>
      <c r="B104" s="142"/>
      <c r="C104" s="143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3">
      <c r="A107" s="141" t="s">
        <v>109</v>
      </c>
      <c r="B107" s="142"/>
      <c r="C107" s="143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3">
      <c r="A111" s="141" t="s">
        <v>113</v>
      </c>
      <c r="B111" s="142"/>
      <c r="C111" s="143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3">
      <c r="A114" s="141" t="s">
        <v>116</v>
      </c>
      <c r="B114" s="142"/>
      <c r="C114" s="143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3">
      <c r="A117" s="141" t="s">
        <v>119</v>
      </c>
      <c r="B117" s="145"/>
      <c r="C117" s="146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3">
      <c r="A118" s="141" t="s">
        <v>120</v>
      </c>
      <c r="B118" s="145"/>
      <c r="C118" s="146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3">
      <c r="A124" s="141" t="s">
        <v>127</v>
      </c>
      <c r="B124" s="142"/>
      <c r="C124" s="143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240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41" t="s">
        <v>5</v>
      </c>
      <c r="B7" s="142"/>
      <c r="C7" s="143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41" t="s">
        <v>11</v>
      </c>
      <c r="B13" s="142"/>
      <c r="C13" s="143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41" t="s">
        <v>18</v>
      </c>
      <c r="B20" s="142"/>
      <c r="C20" s="143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41" t="s">
        <v>21</v>
      </c>
      <c r="B23" s="142"/>
      <c r="C23" s="143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41" t="s">
        <v>24</v>
      </c>
      <c r="B26" s="142"/>
      <c r="C26" s="143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41" t="s">
        <v>27</v>
      </c>
      <c r="B29" s="142"/>
      <c r="C29" s="143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ht="15" x14ac:dyDescent="0.25">
      <c r="A35" s="141" t="s">
        <v>34</v>
      </c>
      <c r="B35" s="142"/>
      <c r="C35" s="143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ht="15" x14ac:dyDescent="0.25">
      <c r="A36" s="141" t="s">
        <v>35</v>
      </c>
      <c r="B36" s="142"/>
      <c r="C36" s="143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3">
      <c r="A42" s="141" t="s">
        <v>41</v>
      </c>
      <c r="B42" s="142"/>
      <c r="C42" s="143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3">
      <c r="A44" s="141" t="s">
        <v>43</v>
      </c>
      <c r="B44" s="142"/>
      <c r="C44" s="143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3">
      <c r="A50" s="141" t="s">
        <v>49</v>
      </c>
      <c r="B50" s="142"/>
      <c r="C50" s="143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3">
      <c r="A61" s="141" t="s">
        <v>61</v>
      </c>
      <c r="B61" s="142"/>
      <c r="C61" s="143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3">
      <c r="A64" s="141" t="s">
        <v>64</v>
      </c>
      <c r="B64" s="142"/>
      <c r="C64" s="143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3">
      <c r="A65" s="141" t="s">
        <v>65</v>
      </c>
      <c r="B65" s="142"/>
      <c r="C65" s="143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3">
      <c r="A71" s="141" t="s">
        <v>73</v>
      </c>
      <c r="B71" s="142"/>
      <c r="C71" s="143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3">
      <c r="A72" s="141" t="s">
        <v>74</v>
      </c>
      <c r="B72" s="142"/>
      <c r="C72" s="143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3">
      <c r="A74" s="141" t="s">
        <v>76</v>
      </c>
      <c r="B74" s="142"/>
      <c r="C74" s="143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3">
      <c r="A77" s="141" t="s">
        <v>79</v>
      </c>
      <c r="B77" s="142"/>
      <c r="C77" s="143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3">
      <c r="A81" s="141" t="s">
        <v>83</v>
      </c>
      <c r="B81" s="142"/>
      <c r="C81" s="143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3">
      <c r="A84" s="141" t="s">
        <v>86</v>
      </c>
      <c r="B84" s="142"/>
      <c r="C84" s="143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3">
      <c r="A88" s="141" t="s">
        <v>90</v>
      </c>
      <c r="B88" s="142"/>
      <c r="C88" s="143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3">
      <c r="A92" s="141" t="s">
        <v>94</v>
      </c>
      <c r="B92" s="142"/>
      <c r="C92" s="143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3">
      <c r="A95" s="141" t="s">
        <v>97</v>
      </c>
      <c r="B95" s="142"/>
      <c r="C95" s="143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3">
      <c r="A98" s="141" t="s">
        <v>100</v>
      </c>
      <c r="B98" s="142"/>
      <c r="C98" s="143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3">
      <c r="A103" s="141" t="s">
        <v>105</v>
      </c>
      <c r="B103" s="142"/>
      <c r="C103" s="143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3">
      <c r="A104" s="141" t="s">
        <v>106</v>
      </c>
      <c r="B104" s="142"/>
      <c r="C104" s="143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3">
      <c r="A107" s="141" t="s">
        <v>109</v>
      </c>
      <c r="B107" s="142"/>
      <c r="C107" s="143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3">
      <c r="A111" s="141" t="s">
        <v>113</v>
      </c>
      <c r="B111" s="142"/>
      <c r="C111" s="143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3">
      <c r="A114" s="141" t="s">
        <v>116</v>
      </c>
      <c r="B114" s="142"/>
      <c r="C114" s="143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3">
      <c r="A117" s="141" t="s">
        <v>119</v>
      </c>
      <c r="B117" s="145"/>
      <c r="C117" s="146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3">
      <c r="A118" s="141" t="s">
        <v>120</v>
      </c>
      <c r="B118" s="145"/>
      <c r="C118" s="146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3">
      <c r="A123" s="141" t="s">
        <v>126</v>
      </c>
      <c r="B123" s="142"/>
      <c r="C123" s="143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3">
      <c r="A124" s="141" t="s">
        <v>127</v>
      </c>
      <c r="B124" s="142"/>
      <c r="C124" s="143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245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41" t="s">
        <v>5</v>
      </c>
      <c r="B7" s="142"/>
      <c r="C7" s="143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41" t="s">
        <v>11</v>
      </c>
      <c r="B13" s="142"/>
      <c r="C13" s="143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41" t="s">
        <v>18</v>
      </c>
      <c r="B20" s="142"/>
      <c r="C20" s="143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41" t="s">
        <v>21</v>
      </c>
      <c r="B23" s="142"/>
      <c r="C23" s="143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41" t="s">
        <v>24</v>
      </c>
      <c r="B26" s="142"/>
      <c r="C26" s="143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41" t="s">
        <v>27</v>
      </c>
      <c r="B29" s="142"/>
      <c r="C29" s="143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41" t="s">
        <v>34</v>
      </c>
      <c r="B35" s="142"/>
      <c r="C35" s="143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41" t="s">
        <v>35</v>
      </c>
      <c r="B36" s="142"/>
      <c r="C36" s="143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41" t="s">
        <v>41</v>
      </c>
      <c r="B42" s="142"/>
      <c r="C42" s="143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41" t="s">
        <v>43</v>
      </c>
      <c r="B44" s="142"/>
      <c r="C44" s="143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41" t="s">
        <v>49</v>
      </c>
      <c r="B50" s="142"/>
      <c r="C50" s="143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41" t="s">
        <v>55</v>
      </c>
      <c r="B56" s="142"/>
      <c r="C56" s="143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41" t="s">
        <v>61</v>
      </c>
      <c r="B61" s="142"/>
      <c r="C61" s="143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41" t="s">
        <v>64</v>
      </c>
      <c r="B64" s="142"/>
      <c r="C64" s="143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41" t="s">
        <v>65</v>
      </c>
      <c r="B65" s="142"/>
      <c r="C65" s="143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41" t="s">
        <v>73</v>
      </c>
      <c r="B71" s="142"/>
      <c r="C71" s="143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41" t="s">
        <v>74</v>
      </c>
      <c r="B72" s="142"/>
      <c r="C72" s="143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41" t="s">
        <v>76</v>
      </c>
      <c r="B74" s="142"/>
      <c r="C74" s="143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41" t="s">
        <v>79</v>
      </c>
      <c r="B77" s="142"/>
      <c r="C77" s="143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41" t="s">
        <v>83</v>
      </c>
      <c r="B81" s="142"/>
      <c r="C81" s="143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41" t="s">
        <v>86</v>
      </c>
      <c r="B84" s="142"/>
      <c r="C84" s="143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41" t="s">
        <v>90</v>
      </c>
      <c r="B88" s="142"/>
      <c r="C88" s="143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41" t="s">
        <v>94</v>
      </c>
      <c r="B92" s="142"/>
      <c r="C92" s="143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41" t="s">
        <v>97</v>
      </c>
      <c r="B95" s="142"/>
      <c r="C95" s="143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41" t="s">
        <v>100</v>
      </c>
      <c r="B98" s="142"/>
      <c r="C98" s="143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41" t="s">
        <v>105</v>
      </c>
      <c r="B103" s="142"/>
      <c r="C103" s="143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41" t="s">
        <v>106</v>
      </c>
      <c r="B104" s="142"/>
      <c r="C104" s="143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41" t="s">
        <v>109</v>
      </c>
      <c r="B107" s="142"/>
      <c r="C107" s="143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41" t="s">
        <v>113</v>
      </c>
      <c r="B111" s="142"/>
      <c r="C111" s="143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41" t="s">
        <v>116</v>
      </c>
      <c r="B114" s="142"/>
      <c r="C114" s="143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41" t="s">
        <v>119</v>
      </c>
      <c r="B117" s="145"/>
      <c r="C117" s="146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41" t="s">
        <v>120</v>
      </c>
      <c r="B118" s="145"/>
      <c r="C118" s="146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41" t="s">
        <v>126</v>
      </c>
      <c r="B123" s="142"/>
      <c r="C123" s="143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41" t="s">
        <v>127</v>
      </c>
      <c r="B124" s="142"/>
      <c r="C124" s="143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246</v>
      </c>
    </row>
    <row r="130" spans="1:1" ht="1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41" t="s">
        <v>5</v>
      </c>
      <c r="B7" s="142"/>
      <c r="C7" s="143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41" t="s">
        <v>11</v>
      </c>
      <c r="B13" s="142"/>
      <c r="C13" s="143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41" t="s">
        <v>18</v>
      </c>
      <c r="B20" s="142"/>
      <c r="C20" s="143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41" t="s">
        <v>21</v>
      </c>
      <c r="B23" s="142"/>
      <c r="C23" s="143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41" t="s">
        <v>24</v>
      </c>
      <c r="B26" s="142"/>
      <c r="C26" s="143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41" t="s">
        <v>27</v>
      </c>
      <c r="B29" s="142"/>
      <c r="C29" s="143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ht="15" x14ac:dyDescent="0.25">
      <c r="A35" s="141" t="s">
        <v>34</v>
      </c>
      <c r="B35" s="142"/>
      <c r="C35" s="143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ht="15" x14ac:dyDescent="0.25">
      <c r="A36" s="141" t="s">
        <v>35</v>
      </c>
      <c r="B36" s="142"/>
      <c r="C36" s="143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3">
      <c r="A42" s="141" t="s">
        <v>41</v>
      </c>
      <c r="B42" s="142"/>
      <c r="C42" s="143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3">
      <c r="A44" s="141" t="s">
        <v>43</v>
      </c>
      <c r="B44" s="142"/>
      <c r="C44" s="143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3">
      <c r="A50" s="141" t="s">
        <v>49</v>
      </c>
      <c r="B50" s="142"/>
      <c r="C50" s="143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3">
      <c r="A61" s="141" t="s">
        <v>61</v>
      </c>
      <c r="B61" s="142"/>
      <c r="C61" s="143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3">
      <c r="A64" s="141" t="s">
        <v>64</v>
      </c>
      <c r="B64" s="142"/>
      <c r="C64" s="143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3">
      <c r="A65" s="141" t="s">
        <v>65</v>
      </c>
      <c r="B65" s="142"/>
      <c r="C65" s="143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3">
      <c r="A71" s="141" t="s">
        <v>73</v>
      </c>
      <c r="B71" s="142"/>
      <c r="C71" s="143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3">
      <c r="A72" s="141" t="s">
        <v>74</v>
      </c>
      <c r="B72" s="142"/>
      <c r="C72" s="143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3">
      <c r="A74" s="141" t="s">
        <v>76</v>
      </c>
      <c r="B74" s="142"/>
      <c r="C74" s="143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3">
      <c r="A77" s="141" t="s">
        <v>79</v>
      </c>
      <c r="B77" s="142"/>
      <c r="C77" s="143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3">
      <c r="A81" s="141" t="s">
        <v>83</v>
      </c>
      <c r="B81" s="142"/>
      <c r="C81" s="143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3">
      <c r="A84" s="141" t="s">
        <v>86</v>
      </c>
      <c r="B84" s="142"/>
      <c r="C84" s="143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3">
      <c r="A88" s="141" t="s">
        <v>90</v>
      </c>
      <c r="B88" s="142"/>
      <c r="C88" s="143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3">
      <c r="A92" s="141" t="s">
        <v>94</v>
      </c>
      <c r="B92" s="142"/>
      <c r="C92" s="143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3">
      <c r="A95" s="141" t="s">
        <v>97</v>
      </c>
      <c r="B95" s="142"/>
      <c r="C95" s="143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3">
      <c r="A98" s="141" t="s">
        <v>100</v>
      </c>
      <c r="B98" s="142"/>
      <c r="C98" s="143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3">
      <c r="A103" s="141" t="s">
        <v>105</v>
      </c>
      <c r="B103" s="142"/>
      <c r="C103" s="143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3">
      <c r="A104" s="141" t="s">
        <v>106</v>
      </c>
      <c r="B104" s="142"/>
      <c r="C104" s="143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3">
      <c r="A107" s="141" t="s">
        <v>109</v>
      </c>
      <c r="B107" s="142"/>
      <c r="C107" s="143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3">
      <c r="A111" s="141" t="s">
        <v>113</v>
      </c>
      <c r="B111" s="142"/>
      <c r="C111" s="143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3">
      <c r="A114" s="141" t="s">
        <v>116</v>
      </c>
      <c r="B114" s="142"/>
      <c r="C114" s="143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3">
      <c r="A117" s="141" t="s">
        <v>119</v>
      </c>
      <c r="B117" s="145"/>
      <c r="C117" s="146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3">
      <c r="A118" s="141" t="s">
        <v>120</v>
      </c>
      <c r="B118" s="145"/>
      <c r="C118" s="146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3">
      <c r="A124" s="141" t="s">
        <v>127</v>
      </c>
      <c r="B124" s="142"/>
      <c r="C124" s="143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247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41" t="s">
        <v>5</v>
      </c>
      <c r="B7" s="142"/>
      <c r="C7" s="143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41" t="s">
        <v>11</v>
      </c>
      <c r="B13" s="142"/>
      <c r="C13" s="143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41" t="s">
        <v>18</v>
      </c>
      <c r="B20" s="142"/>
      <c r="C20" s="143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41" t="s">
        <v>21</v>
      </c>
      <c r="B23" s="142"/>
      <c r="C23" s="143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41" t="s">
        <v>24</v>
      </c>
      <c r="B26" s="142"/>
      <c r="C26" s="143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41" t="s">
        <v>27</v>
      </c>
      <c r="B29" s="142"/>
      <c r="C29" s="143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41" t="s">
        <v>34</v>
      </c>
      <c r="B35" s="142"/>
      <c r="C35" s="143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41" t="s">
        <v>35</v>
      </c>
      <c r="B36" s="142"/>
      <c r="C36" s="143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41" t="s">
        <v>41</v>
      </c>
      <c r="B42" s="142"/>
      <c r="C42" s="143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41" t="s">
        <v>43</v>
      </c>
      <c r="B44" s="142"/>
      <c r="C44" s="143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41" t="s">
        <v>49</v>
      </c>
      <c r="B50" s="142"/>
      <c r="C50" s="143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41" t="s">
        <v>55</v>
      </c>
      <c r="B56" s="142"/>
      <c r="C56" s="143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41" t="s">
        <v>61</v>
      </c>
      <c r="B61" s="142"/>
      <c r="C61" s="143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41" t="s">
        <v>64</v>
      </c>
      <c r="B64" s="142"/>
      <c r="C64" s="143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41" t="s">
        <v>65</v>
      </c>
      <c r="B65" s="142"/>
      <c r="C65" s="143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41" t="s">
        <v>73</v>
      </c>
      <c r="B71" s="142"/>
      <c r="C71" s="143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41" t="s">
        <v>74</v>
      </c>
      <c r="B72" s="142"/>
      <c r="C72" s="143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41" t="s">
        <v>76</v>
      </c>
      <c r="B74" s="142"/>
      <c r="C74" s="143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41" t="s">
        <v>79</v>
      </c>
      <c r="B77" s="142"/>
      <c r="C77" s="143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41" t="s">
        <v>83</v>
      </c>
      <c r="B81" s="142"/>
      <c r="C81" s="143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41" t="s">
        <v>86</v>
      </c>
      <c r="B84" s="142"/>
      <c r="C84" s="143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41" t="s">
        <v>90</v>
      </c>
      <c r="B88" s="142"/>
      <c r="C88" s="143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41" t="s">
        <v>94</v>
      </c>
      <c r="B92" s="142"/>
      <c r="C92" s="143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41" t="s">
        <v>97</v>
      </c>
      <c r="B95" s="142"/>
      <c r="C95" s="143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41" t="s">
        <v>100</v>
      </c>
      <c r="B98" s="142"/>
      <c r="C98" s="143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41" t="s">
        <v>105</v>
      </c>
      <c r="B103" s="142"/>
      <c r="C103" s="143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41" t="s">
        <v>106</v>
      </c>
      <c r="B104" s="142"/>
      <c r="C104" s="143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41" t="s">
        <v>109</v>
      </c>
      <c r="B107" s="142"/>
      <c r="C107" s="143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41" t="s">
        <v>113</v>
      </c>
      <c r="B111" s="142"/>
      <c r="C111" s="143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41" t="s">
        <v>116</v>
      </c>
      <c r="B114" s="142"/>
      <c r="C114" s="143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41" t="s">
        <v>119</v>
      </c>
      <c r="B117" s="145"/>
      <c r="C117" s="146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41" t="s">
        <v>120</v>
      </c>
      <c r="B118" s="145"/>
      <c r="C118" s="146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41" t="s">
        <v>126</v>
      </c>
      <c r="B123" s="142"/>
      <c r="C123" s="143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41" t="s">
        <v>127</v>
      </c>
      <c r="B124" s="142"/>
      <c r="C124" s="143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248</v>
      </c>
    </row>
    <row r="130" spans="1:1" ht="1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41" t="s">
        <v>5</v>
      </c>
      <c r="B7" s="142"/>
      <c r="C7" s="143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41" t="s">
        <v>11</v>
      </c>
      <c r="B13" s="142"/>
      <c r="C13" s="143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41" t="s">
        <v>18</v>
      </c>
      <c r="B20" s="142"/>
      <c r="C20" s="143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41" t="s">
        <v>21</v>
      </c>
      <c r="B23" s="142"/>
      <c r="C23" s="143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41" t="s">
        <v>24</v>
      </c>
      <c r="B26" s="142"/>
      <c r="C26" s="143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41" t="s">
        <v>27</v>
      </c>
      <c r="B29" s="142"/>
      <c r="C29" s="143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ht="15" x14ac:dyDescent="0.25">
      <c r="A35" s="141" t="s">
        <v>34</v>
      </c>
      <c r="B35" s="142"/>
      <c r="C35" s="143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ht="15" x14ac:dyDescent="0.25">
      <c r="A36" s="141" t="s">
        <v>35</v>
      </c>
      <c r="B36" s="142"/>
      <c r="C36" s="143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3">
      <c r="A42" s="141" t="s">
        <v>41</v>
      </c>
      <c r="B42" s="142"/>
      <c r="C42" s="143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3">
      <c r="A44" s="141" t="s">
        <v>43</v>
      </c>
      <c r="B44" s="142"/>
      <c r="C44" s="143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3">
      <c r="A50" s="141" t="s">
        <v>49</v>
      </c>
      <c r="B50" s="142"/>
      <c r="C50" s="143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3">
      <c r="A61" s="141" t="s">
        <v>61</v>
      </c>
      <c r="B61" s="142"/>
      <c r="C61" s="143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3">
      <c r="A64" s="141" t="s">
        <v>64</v>
      </c>
      <c r="B64" s="142"/>
      <c r="C64" s="143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3">
      <c r="A65" s="141" t="s">
        <v>65</v>
      </c>
      <c r="B65" s="142"/>
      <c r="C65" s="143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3">
      <c r="A71" s="141" t="s">
        <v>73</v>
      </c>
      <c r="B71" s="142"/>
      <c r="C71" s="143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3">
      <c r="A72" s="141" t="s">
        <v>74</v>
      </c>
      <c r="B72" s="142"/>
      <c r="C72" s="143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3">
      <c r="A74" s="141" t="s">
        <v>76</v>
      </c>
      <c r="B74" s="142"/>
      <c r="C74" s="143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3">
      <c r="A77" s="141" t="s">
        <v>79</v>
      </c>
      <c r="B77" s="142"/>
      <c r="C77" s="143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3">
      <c r="A81" s="141" t="s">
        <v>83</v>
      </c>
      <c r="B81" s="142"/>
      <c r="C81" s="143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3">
      <c r="A84" s="141" t="s">
        <v>86</v>
      </c>
      <c r="B84" s="142"/>
      <c r="C84" s="143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3">
      <c r="A88" s="141" t="s">
        <v>90</v>
      </c>
      <c r="B88" s="142"/>
      <c r="C88" s="143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3">
      <c r="A92" s="141" t="s">
        <v>94</v>
      </c>
      <c r="B92" s="142"/>
      <c r="C92" s="143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3">
      <c r="A95" s="141" t="s">
        <v>97</v>
      </c>
      <c r="B95" s="142"/>
      <c r="C95" s="143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3">
      <c r="A98" s="141" t="s">
        <v>100</v>
      </c>
      <c r="B98" s="142"/>
      <c r="C98" s="143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3">
      <c r="A103" s="141" t="s">
        <v>105</v>
      </c>
      <c r="B103" s="142"/>
      <c r="C103" s="143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3">
      <c r="A104" s="141" t="s">
        <v>106</v>
      </c>
      <c r="B104" s="142"/>
      <c r="C104" s="143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3">
      <c r="A107" s="141" t="s">
        <v>109</v>
      </c>
      <c r="B107" s="142"/>
      <c r="C107" s="143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3">
      <c r="A111" s="141" t="s">
        <v>113</v>
      </c>
      <c r="B111" s="142"/>
      <c r="C111" s="143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3">
      <c r="A114" s="141" t="s">
        <v>116</v>
      </c>
      <c r="B114" s="142"/>
      <c r="C114" s="143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3">
      <c r="A117" s="141" t="s">
        <v>119</v>
      </c>
      <c r="B117" s="145"/>
      <c r="C117" s="146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3">
      <c r="A118" s="141" t="s">
        <v>120</v>
      </c>
      <c r="B118" s="145"/>
      <c r="C118" s="146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3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3">
      <c r="A124" s="141" t="s">
        <v>126</v>
      </c>
      <c r="B124" s="142"/>
      <c r="C124" s="143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3">
      <c r="A125" s="141" t="s">
        <v>127</v>
      </c>
      <c r="B125" s="142"/>
      <c r="C125" s="143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15" customHeight="1" x14ac:dyDescent="0.3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3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3">
      <c r="A128" t="s">
        <v>129</v>
      </c>
    </row>
    <row r="129" spans="1:1" x14ac:dyDescent="0.3">
      <c r="A129" t="s">
        <v>250</v>
      </c>
    </row>
    <row r="131" spans="1:1" x14ac:dyDescent="0.3">
      <c r="A131" t="s">
        <v>145</v>
      </c>
    </row>
  </sheetData>
  <mergeCells count="35">
    <mergeCell ref="A114:C114"/>
    <mergeCell ref="A117:C117"/>
    <mergeCell ref="A118:C118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4.4" x14ac:dyDescent="0.3"/>
  <cols>
    <col min="1" max="1" width="7.6640625" customWidth="1"/>
    <col min="2" max="3" width="5.88671875" customWidth="1"/>
    <col min="4" max="4" width="20.109375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41" t="s">
        <v>5</v>
      </c>
      <c r="B7" s="142"/>
      <c r="C7" s="143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41" t="s">
        <v>11</v>
      </c>
      <c r="B13" s="142"/>
      <c r="C13" s="143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41" t="s">
        <v>18</v>
      </c>
      <c r="B20" s="142"/>
      <c r="C20" s="143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41" t="s">
        <v>21</v>
      </c>
      <c r="B23" s="142"/>
      <c r="C23" s="143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41" t="s">
        <v>24</v>
      </c>
      <c r="B26" s="142"/>
      <c r="C26" s="143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41" t="s">
        <v>27</v>
      </c>
      <c r="B29" s="142"/>
      <c r="C29" s="143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ht="15" x14ac:dyDescent="0.25">
      <c r="A35" s="141" t="s">
        <v>34</v>
      </c>
      <c r="B35" s="142"/>
      <c r="C35" s="143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ht="15" x14ac:dyDescent="0.25">
      <c r="A36" s="141" t="s">
        <v>35</v>
      </c>
      <c r="B36" s="142"/>
      <c r="C36" s="143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3">
      <c r="A42" s="141" t="s">
        <v>41</v>
      </c>
      <c r="B42" s="142"/>
      <c r="C42" s="143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3">
      <c r="A44" s="141" t="s">
        <v>43</v>
      </c>
      <c r="B44" s="142"/>
      <c r="C44" s="143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3">
      <c r="A50" s="141" t="s">
        <v>49</v>
      </c>
      <c r="B50" s="142"/>
      <c r="C50" s="143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3">
      <c r="A61" s="141" t="s">
        <v>61</v>
      </c>
      <c r="B61" s="142"/>
      <c r="C61" s="143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3">
      <c r="A64" s="141" t="s">
        <v>64</v>
      </c>
      <c r="B64" s="142"/>
      <c r="C64" s="143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3">
      <c r="A65" s="141" t="s">
        <v>65</v>
      </c>
      <c r="B65" s="142"/>
      <c r="C65" s="143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3">
      <c r="A71" s="141" t="s">
        <v>73</v>
      </c>
      <c r="B71" s="142"/>
      <c r="C71" s="143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3">
      <c r="A72" s="141" t="s">
        <v>74</v>
      </c>
      <c r="B72" s="142"/>
      <c r="C72" s="143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3">
      <c r="A74" s="141" t="s">
        <v>76</v>
      </c>
      <c r="B74" s="142"/>
      <c r="C74" s="143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3">
      <c r="A77" s="141" t="s">
        <v>79</v>
      </c>
      <c r="B77" s="142"/>
      <c r="C77" s="143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3">
      <c r="A81" s="141" t="s">
        <v>83</v>
      </c>
      <c r="B81" s="142"/>
      <c r="C81" s="143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3">
      <c r="A84" s="141" t="s">
        <v>86</v>
      </c>
      <c r="B84" s="142"/>
      <c r="C84" s="143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3">
      <c r="A88" s="141" t="s">
        <v>90</v>
      </c>
      <c r="B88" s="142"/>
      <c r="C88" s="143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3">
      <c r="A92" s="141" t="s">
        <v>94</v>
      </c>
      <c r="B92" s="142"/>
      <c r="C92" s="143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3">
      <c r="A95" s="141" t="s">
        <v>97</v>
      </c>
      <c r="B95" s="142"/>
      <c r="C95" s="143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3">
      <c r="A98" s="141" t="s">
        <v>100</v>
      </c>
      <c r="B98" s="142"/>
      <c r="C98" s="143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3">
      <c r="A103" s="141" t="s">
        <v>105</v>
      </c>
      <c r="B103" s="142"/>
      <c r="C103" s="143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3">
      <c r="A104" s="141" t="s">
        <v>106</v>
      </c>
      <c r="B104" s="142"/>
      <c r="C104" s="143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3">
      <c r="A107" s="141" t="s">
        <v>109</v>
      </c>
      <c r="B107" s="142"/>
      <c r="C107" s="143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3">
      <c r="A111" s="141" t="s">
        <v>113</v>
      </c>
      <c r="B111" s="142"/>
      <c r="C111" s="143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3">
      <c r="A114" s="141" t="s">
        <v>116</v>
      </c>
      <c r="B114" s="142"/>
      <c r="C114" s="143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3">
      <c r="A117" s="141" t="s">
        <v>119</v>
      </c>
      <c r="B117" s="145"/>
      <c r="C117" s="146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3">
      <c r="A118" s="141" t="s">
        <v>120</v>
      </c>
      <c r="B118" s="145"/>
      <c r="C118" s="146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3">
      <c r="A123" s="141" t="s">
        <v>126</v>
      </c>
      <c r="B123" s="142"/>
      <c r="C123" s="143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3">
      <c r="A124" s="141" t="s">
        <v>127</v>
      </c>
      <c r="B124" s="142"/>
      <c r="C124" s="143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251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28.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41" t="s">
        <v>5</v>
      </c>
      <c r="B7" s="142"/>
      <c r="C7" s="143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41" t="s">
        <v>11</v>
      </c>
      <c r="B13" s="142"/>
      <c r="C13" s="143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41" t="s">
        <v>18</v>
      </c>
      <c r="B20" s="142"/>
      <c r="C20" s="143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41" t="s">
        <v>21</v>
      </c>
      <c r="B23" s="142"/>
      <c r="C23" s="143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41" t="s">
        <v>24</v>
      </c>
      <c r="B26" s="142"/>
      <c r="C26" s="143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41" t="s">
        <v>27</v>
      </c>
      <c r="B29" s="142"/>
      <c r="C29" s="143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41" t="s">
        <v>34</v>
      </c>
      <c r="B35" s="142"/>
      <c r="C35" s="143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41" t="s">
        <v>35</v>
      </c>
      <c r="B36" s="142"/>
      <c r="C36" s="143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41" t="s">
        <v>41</v>
      </c>
      <c r="B42" s="142"/>
      <c r="C42" s="143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41" t="s">
        <v>43</v>
      </c>
      <c r="B44" s="142"/>
      <c r="C44" s="143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41" t="s">
        <v>49</v>
      </c>
      <c r="B50" s="142"/>
      <c r="C50" s="143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41" t="s">
        <v>55</v>
      </c>
      <c r="B56" s="142"/>
      <c r="C56" s="143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41" t="s">
        <v>61</v>
      </c>
      <c r="B61" s="142"/>
      <c r="C61" s="143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41" t="s">
        <v>64</v>
      </c>
      <c r="B64" s="142"/>
      <c r="C64" s="143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41" t="s">
        <v>65</v>
      </c>
      <c r="B65" s="142"/>
      <c r="C65" s="143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41" t="s">
        <v>73</v>
      </c>
      <c r="B71" s="142"/>
      <c r="C71" s="143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41" t="s">
        <v>74</v>
      </c>
      <c r="B72" s="142"/>
      <c r="C72" s="143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41" t="s">
        <v>76</v>
      </c>
      <c r="B74" s="142"/>
      <c r="C74" s="143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41" t="s">
        <v>79</v>
      </c>
      <c r="B77" s="142"/>
      <c r="C77" s="143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41" t="s">
        <v>83</v>
      </c>
      <c r="B81" s="142"/>
      <c r="C81" s="143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41" t="s">
        <v>86</v>
      </c>
      <c r="B84" s="142"/>
      <c r="C84" s="143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41" t="s">
        <v>90</v>
      </c>
      <c r="B88" s="142"/>
      <c r="C88" s="143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41" t="s">
        <v>94</v>
      </c>
      <c r="B92" s="142"/>
      <c r="C92" s="143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41" t="s">
        <v>97</v>
      </c>
      <c r="B95" s="142"/>
      <c r="C95" s="143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41" t="s">
        <v>100</v>
      </c>
      <c r="B98" s="142"/>
      <c r="C98" s="143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41" t="s">
        <v>105</v>
      </c>
      <c r="B103" s="142"/>
      <c r="C103" s="143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41" t="s">
        <v>106</v>
      </c>
      <c r="B104" s="142"/>
      <c r="C104" s="143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41" t="s">
        <v>109</v>
      </c>
      <c r="B107" s="142"/>
      <c r="C107" s="143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41" t="s">
        <v>113</v>
      </c>
      <c r="B111" s="142"/>
      <c r="C111" s="143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41" t="s">
        <v>116</v>
      </c>
      <c r="B114" s="142"/>
      <c r="C114" s="143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41" t="s">
        <v>119</v>
      </c>
      <c r="B117" s="145"/>
      <c r="C117" s="146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41" t="s">
        <v>120</v>
      </c>
      <c r="B118" s="145"/>
      <c r="C118" s="146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41" t="s">
        <v>126</v>
      </c>
      <c r="B123" s="142"/>
      <c r="C123" s="143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41" t="s">
        <v>127</v>
      </c>
      <c r="B124" s="142"/>
      <c r="C124" s="143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4.4" x14ac:dyDescent="0.3"/>
  <cols>
    <col min="1" max="1" width="5.88671875" customWidth="1"/>
    <col min="2" max="2" width="5.33203125" customWidth="1"/>
    <col min="3" max="3" width="6.44140625" style="17" customWidth="1"/>
    <col min="4" max="4" width="12.5546875" customWidth="1"/>
    <col min="5" max="5" width="16.109375" customWidth="1"/>
    <col min="6" max="6" width="12.109375" customWidth="1"/>
    <col min="7" max="7" width="12" customWidth="1"/>
    <col min="8" max="8" width="7.88671875" customWidth="1"/>
    <col min="9" max="9" width="13.109375" customWidth="1"/>
  </cols>
  <sheetData>
    <row r="1" spans="1:24" ht="30.15" customHeight="1" x14ac:dyDescent="0.25">
      <c r="D1" s="135" t="s">
        <v>136</v>
      </c>
      <c r="E1" s="135"/>
      <c r="F1" s="135"/>
      <c r="G1" s="135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399999999999999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2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ht="15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ht="15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ht="15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ht="15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3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3">
      <c r="L127" s="15"/>
      <c r="M127" s="15"/>
      <c r="N127" s="15"/>
      <c r="O127" s="15"/>
      <c r="P127" s="15"/>
      <c r="Q127" s="15"/>
      <c r="R127" s="15"/>
      <c r="S127" s="15"/>
    </row>
    <row r="131" spans="1:1" x14ac:dyDescent="0.3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41" t="s">
        <v>5</v>
      </c>
      <c r="B7" s="142"/>
      <c r="C7" s="143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41" t="s">
        <v>11</v>
      </c>
      <c r="B13" s="142"/>
      <c r="C13" s="143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ht="15" x14ac:dyDescent="0.25">
      <c r="A20" s="141" t="s">
        <v>18</v>
      </c>
      <c r="B20" s="142"/>
      <c r="C20" s="143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ht="15" x14ac:dyDescent="0.25">
      <c r="A23" s="141" t="s">
        <v>21</v>
      </c>
      <c r="B23" s="142"/>
      <c r="C23" s="143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ht="15" x14ac:dyDescent="0.25">
      <c r="A26" s="141" t="s">
        <v>24</v>
      </c>
      <c r="B26" s="142"/>
      <c r="C26" s="143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3">
      <c r="A29" s="141" t="s">
        <v>27</v>
      </c>
      <c r="B29" s="142"/>
      <c r="C29" s="143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3">
      <c r="A35" s="141" t="s">
        <v>34</v>
      </c>
      <c r="B35" s="142"/>
      <c r="C35" s="143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3">
      <c r="A36" s="141" t="s">
        <v>35</v>
      </c>
      <c r="B36" s="142"/>
      <c r="C36" s="143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3">
      <c r="A42" s="141" t="s">
        <v>41</v>
      </c>
      <c r="B42" s="142"/>
      <c r="C42" s="143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3">
      <c r="A44" s="141" t="s">
        <v>43</v>
      </c>
      <c r="B44" s="142"/>
      <c r="C44" s="143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3">
      <c r="A50" s="141" t="s">
        <v>49</v>
      </c>
      <c r="B50" s="142"/>
      <c r="C50" s="143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3">
      <c r="A61" s="141" t="s">
        <v>61</v>
      </c>
      <c r="B61" s="142"/>
      <c r="C61" s="143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3">
      <c r="A64" s="141" t="s">
        <v>64</v>
      </c>
      <c r="B64" s="142"/>
      <c r="C64" s="143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3">
      <c r="A65" s="141" t="s">
        <v>65</v>
      </c>
      <c r="B65" s="142"/>
      <c r="C65" s="143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3">
      <c r="A71" s="141" t="s">
        <v>73</v>
      </c>
      <c r="B71" s="142"/>
      <c r="C71" s="143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3">
      <c r="A72" s="141" t="s">
        <v>74</v>
      </c>
      <c r="B72" s="142"/>
      <c r="C72" s="143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3">
      <c r="A74" s="141" t="s">
        <v>76</v>
      </c>
      <c r="B74" s="142"/>
      <c r="C74" s="143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3">
      <c r="A77" s="141" t="s">
        <v>79</v>
      </c>
      <c r="B77" s="142"/>
      <c r="C77" s="143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3">
      <c r="A81" s="141" t="s">
        <v>83</v>
      </c>
      <c r="B81" s="142"/>
      <c r="C81" s="143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3">
      <c r="A84" s="141" t="s">
        <v>86</v>
      </c>
      <c r="B84" s="142"/>
      <c r="C84" s="143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3">
      <c r="A88" s="141" t="s">
        <v>90</v>
      </c>
      <c r="B88" s="142"/>
      <c r="C88" s="143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3">
      <c r="A92" s="141" t="s">
        <v>94</v>
      </c>
      <c r="B92" s="142"/>
      <c r="C92" s="143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3">
      <c r="A95" s="141" t="s">
        <v>97</v>
      </c>
      <c r="B95" s="142"/>
      <c r="C95" s="143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3">
      <c r="A98" s="141" t="s">
        <v>100</v>
      </c>
      <c r="B98" s="142"/>
      <c r="C98" s="143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3">
      <c r="A103" s="141" t="s">
        <v>105</v>
      </c>
      <c r="B103" s="142"/>
      <c r="C103" s="143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3">
      <c r="A104" s="141" t="s">
        <v>106</v>
      </c>
      <c r="B104" s="142"/>
      <c r="C104" s="143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3">
      <c r="A107" s="141" t="s">
        <v>109</v>
      </c>
      <c r="B107" s="142"/>
      <c r="C107" s="143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3">
      <c r="A111" s="141" t="s">
        <v>113</v>
      </c>
      <c r="B111" s="142"/>
      <c r="C111" s="143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3">
      <c r="A114" s="141" t="s">
        <v>116</v>
      </c>
      <c r="B114" s="142"/>
      <c r="C114" s="143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3">
      <c r="A117" s="141" t="s">
        <v>119</v>
      </c>
      <c r="B117" s="145"/>
      <c r="C117" s="146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3">
      <c r="A118" s="141" t="s">
        <v>120</v>
      </c>
      <c r="B118" s="145"/>
      <c r="C118" s="146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3">
      <c r="A124" s="141" t="s">
        <v>127</v>
      </c>
      <c r="B124" s="142"/>
      <c r="C124" s="143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253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41" t="s">
        <v>5</v>
      </c>
      <c r="B7" s="142"/>
      <c r="C7" s="143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41" t="s">
        <v>11</v>
      </c>
      <c r="B13" s="142"/>
      <c r="C13" s="143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41" t="s">
        <v>18</v>
      </c>
      <c r="B20" s="142"/>
      <c r="C20" s="143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41" t="s">
        <v>21</v>
      </c>
      <c r="B23" s="142"/>
      <c r="C23" s="143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41" t="s">
        <v>24</v>
      </c>
      <c r="B26" s="142"/>
      <c r="C26" s="143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41" t="s">
        <v>27</v>
      </c>
      <c r="B29" s="142"/>
      <c r="C29" s="143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41" t="s">
        <v>34</v>
      </c>
      <c r="B35" s="142"/>
      <c r="C35" s="143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41" t="s">
        <v>35</v>
      </c>
      <c r="B36" s="142"/>
      <c r="C36" s="143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41" t="s">
        <v>41</v>
      </c>
      <c r="B42" s="142"/>
      <c r="C42" s="143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41" t="s">
        <v>43</v>
      </c>
      <c r="B44" s="142"/>
      <c r="C44" s="143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41" t="s">
        <v>49</v>
      </c>
      <c r="B50" s="142"/>
      <c r="C50" s="143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41" t="s">
        <v>55</v>
      </c>
      <c r="B56" s="142"/>
      <c r="C56" s="143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41" t="s">
        <v>61</v>
      </c>
      <c r="B61" s="142"/>
      <c r="C61" s="143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41" t="s">
        <v>64</v>
      </c>
      <c r="B64" s="142"/>
      <c r="C64" s="143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41" t="s">
        <v>65</v>
      </c>
      <c r="B65" s="142"/>
      <c r="C65" s="143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41" t="s">
        <v>73</v>
      </c>
      <c r="B71" s="142"/>
      <c r="C71" s="143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41" t="s">
        <v>74</v>
      </c>
      <c r="B72" s="142"/>
      <c r="C72" s="143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41" t="s">
        <v>76</v>
      </c>
      <c r="B74" s="142"/>
      <c r="C74" s="143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41" t="s">
        <v>79</v>
      </c>
      <c r="B77" s="142"/>
      <c r="C77" s="143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41" t="s">
        <v>83</v>
      </c>
      <c r="B81" s="142"/>
      <c r="C81" s="143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41" t="s">
        <v>86</v>
      </c>
      <c r="B84" s="142"/>
      <c r="C84" s="143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41" t="s">
        <v>90</v>
      </c>
      <c r="B88" s="142"/>
      <c r="C88" s="143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41" t="s">
        <v>94</v>
      </c>
      <c r="B92" s="142"/>
      <c r="C92" s="143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41" t="s">
        <v>97</v>
      </c>
      <c r="B95" s="142"/>
      <c r="C95" s="143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41" t="s">
        <v>100</v>
      </c>
      <c r="B98" s="142"/>
      <c r="C98" s="143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41" t="s">
        <v>105</v>
      </c>
      <c r="B103" s="142"/>
      <c r="C103" s="143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ht="14.25" x14ac:dyDescent="0.25">
      <c r="A104" s="141" t="s">
        <v>106</v>
      </c>
      <c r="B104" s="142"/>
      <c r="C104" s="143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ht="1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ht="1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ht="15" x14ac:dyDescent="0.25">
      <c r="A107" s="141" t="s">
        <v>109</v>
      </c>
      <c r="B107" s="142"/>
      <c r="C107" s="143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ht="1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ht="1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ht="1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3">
      <c r="A111" s="141" t="s">
        <v>113</v>
      </c>
      <c r="B111" s="142"/>
      <c r="C111" s="143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3">
      <c r="A114" s="141" t="s">
        <v>116</v>
      </c>
      <c r="B114" s="142"/>
      <c r="C114" s="143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3">
      <c r="A117" s="141" t="s">
        <v>119</v>
      </c>
      <c r="B117" s="145"/>
      <c r="C117" s="146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3">
      <c r="A118" s="141" t="s">
        <v>120</v>
      </c>
      <c r="B118" s="145"/>
      <c r="C118" s="146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3">
      <c r="A124" s="141" t="s">
        <v>127</v>
      </c>
      <c r="B124" s="142"/>
      <c r="C124" s="143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254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41" t="s">
        <v>5</v>
      </c>
      <c r="B7" s="142"/>
      <c r="C7" s="143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41" t="s">
        <v>11</v>
      </c>
      <c r="B13" s="142"/>
      <c r="C13" s="143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41" t="s">
        <v>18</v>
      </c>
      <c r="B20" s="142"/>
      <c r="C20" s="143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41" t="s">
        <v>21</v>
      </c>
      <c r="B23" s="142"/>
      <c r="C23" s="143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41" t="s">
        <v>24</v>
      </c>
      <c r="B26" s="142"/>
      <c r="C26" s="143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41" t="s">
        <v>27</v>
      </c>
      <c r="B29" s="142"/>
      <c r="C29" s="143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ht="15" x14ac:dyDescent="0.25">
      <c r="A35" s="141" t="s">
        <v>34</v>
      </c>
      <c r="B35" s="142"/>
      <c r="C35" s="143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ht="15" x14ac:dyDescent="0.25">
      <c r="A36" s="141" t="s">
        <v>35</v>
      </c>
      <c r="B36" s="142"/>
      <c r="C36" s="143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3">
      <c r="A42" s="141" t="s">
        <v>41</v>
      </c>
      <c r="B42" s="142"/>
      <c r="C42" s="143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3">
      <c r="A44" s="141" t="s">
        <v>43</v>
      </c>
      <c r="B44" s="142"/>
      <c r="C44" s="143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3">
      <c r="A50" s="141" t="s">
        <v>49</v>
      </c>
      <c r="B50" s="142"/>
      <c r="C50" s="143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3">
      <c r="A61" s="141" t="s">
        <v>61</v>
      </c>
      <c r="B61" s="142"/>
      <c r="C61" s="143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3">
      <c r="A64" s="141" t="s">
        <v>64</v>
      </c>
      <c r="B64" s="142"/>
      <c r="C64" s="143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3">
      <c r="A65" s="141" t="s">
        <v>65</v>
      </c>
      <c r="B65" s="142"/>
      <c r="C65" s="143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3">
      <c r="A71" s="141" t="s">
        <v>73</v>
      </c>
      <c r="B71" s="142"/>
      <c r="C71" s="143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3">
      <c r="A72" s="141" t="s">
        <v>74</v>
      </c>
      <c r="B72" s="142"/>
      <c r="C72" s="143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3">
      <c r="A74" s="141" t="s">
        <v>76</v>
      </c>
      <c r="B74" s="142"/>
      <c r="C74" s="143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3">
      <c r="A77" s="141" t="s">
        <v>79</v>
      </c>
      <c r="B77" s="142"/>
      <c r="C77" s="143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3">
      <c r="A81" s="141" t="s">
        <v>83</v>
      </c>
      <c r="B81" s="142"/>
      <c r="C81" s="143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3">
      <c r="A84" s="141" t="s">
        <v>86</v>
      </c>
      <c r="B84" s="142"/>
      <c r="C84" s="143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3">
      <c r="A88" s="141" t="s">
        <v>90</v>
      </c>
      <c r="B88" s="142"/>
      <c r="C88" s="143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3">
      <c r="A92" s="141" t="s">
        <v>94</v>
      </c>
      <c r="B92" s="142"/>
      <c r="C92" s="143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3">
      <c r="A95" s="141" t="s">
        <v>97</v>
      </c>
      <c r="B95" s="142"/>
      <c r="C95" s="143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3">
      <c r="A98" s="141" t="s">
        <v>100</v>
      </c>
      <c r="B98" s="142"/>
      <c r="C98" s="143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3">
      <c r="A103" s="141" t="s">
        <v>105</v>
      </c>
      <c r="B103" s="142"/>
      <c r="C103" s="143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3">
      <c r="A104" s="141" t="s">
        <v>106</v>
      </c>
      <c r="B104" s="142"/>
      <c r="C104" s="143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3">
      <c r="A107" s="141" t="s">
        <v>109</v>
      </c>
      <c r="B107" s="142"/>
      <c r="C107" s="143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3">
      <c r="A111" s="141" t="s">
        <v>113</v>
      </c>
      <c r="B111" s="142"/>
      <c r="C111" s="143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3">
      <c r="A114" s="141" t="s">
        <v>116</v>
      </c>
      <c r="B114" s="142"/>
      <c r="C114" s="143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3">
      <c r="A117" s="141" t="s">
        <v>119</v>
      </c>
      <c r="B117" s="145"/>
      <c r="C117" s="146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3">
      <c r="A118" s="141" t="s">
        <v>120</v>
      </c>
      <c r="B118" s="145"/>
      <c r="C118" s="146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3">
      <c r="A124" s="141" t="s">
        <v>127</v>
      </c>
      <c r="B124" s="142"/>
      <c r="C124" s="143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255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41" t="s">
        <v>5</v>
      </c>
      <c r="B7" s="142"/>
      <c r="C7" s="143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41" t="s">
        <v>11</v>
      </c>
      <c r="B13" s="142"/>
      <c r="C13" s="143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41" t="s">
        <v>18</v>
      </c>
      <c r="B20" s="142"/>
      <c r="C20" s="143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41" t="s">
        <v>21</v>
      </c>
      <c r="B23" s="142"/>
      <c r="C23" s="143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41" t="s">
        <v>24</v>
      </c>
      <c r="B26" s="142"/>
      <c r="C26" s="143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41" t="s">
        <v>27</v>
      </c>
      <c r="B29" s="142"/>
      <c r="C29" s="143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41" t="s">
        <v>34</v>
      </c>
      <c r="B35" s="142"/>
      <c r="C35" s="143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41" t="s">
        <v>35</v>
      </c>
      <c r="B36" s="142"/>
      <c r="C36" s="143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41" t="s">
        <v>41</v>
      </c>
      <c r="B42" s="142"/>
      <c r="C42" s="143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41" t="s">
        <v>43</v>
      </c>
      <c r="B44" s="142"/>
      <c r="C44" s="143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ht="15" x14ac:dyDescent="0.25">
      <c r="A50" s="141" t="s">
        <v>49</v>
      </c>
      <c r="B50" s="142"/>
      <c r="C50" s="143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3">
      <c r="A61" s="141" t="s">
        <v>61</v>
      </c>
      <c r="B61" s="142"/>
      <c r="C61" s="143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3">
      <c r="A64" s="141" t="s">
        <v>64</v>
      </c>
      <c r="B64" s="142"/>
      <c r="C64" s="143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3">
      <c r="A65" s="141" t="s">
        <v>65</v>
      </c>
      <c r="B65" s="142"/>
      <c r="C65" s="143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3">
      <c r="A71" s="141" t="s">
        <v>73</v>
      </c>
      <c r="B71" s="142"/>
      <c r="C71" s="143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3">
      <c r="A72" s="141" t="s">
        <v>74</v>
      </c>
      <c r="B72" s="142"/>
      <c r="C72" s="143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3">
      <c r="A74" s="141" t="s">
        <v>76</v>
      </c>
      <c r="B74" s="142"/>
      <c r="C74" s="143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3">
      <c r="A77" s="141" t="s">
        <v>79</v>
      </c>
      <c r="B77" s="142"/>
      <c r="C77" s="143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3">
      <c r="A81" s="141" t="s">
        <v>83</v>
      </c>
      <c r="B81" s="142"/>
      <c r="C81" s="143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3">
      <c r="A84" s="141" t="s">
        <v>86</v>
      </c>
      <c r="B84" s="142"/>
      <c r="C84" s="143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3">
      <c r="A88" s="141" t="s">
        <v>90</v>
      </c>
      <c r="B88" s="142"/>
      <c r="C88" s="143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3">
      <c r="A92" s="141" t="s">
        <v>94</v>
      </c>
      <c r="B92" s="142"/>
      <c r="C92" s="143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3">
      <c r="A95" s="141" t="s">
        <v>97</v>
      </c>
      <c r="B95" s="142"/>
      <c r="C95" s="143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3">
      <c r="A98" s="141" t="s">
        <v>100</v>
      </c>
      <c r="B98" s="142"/>
      <c r="C98" s="143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3">
      <c r="A103" s="141" t="s">
        <v>105</v>
      </c>
      <c r="B103" s="142"/>
      <c r="C103" s="143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3">
      <c r="A104" s="141" t="s">
        <v>106</v>
      </c>
      <c r="B104" s="142"/>
      <c r="C104" s="143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3">
      <c r="A107" s="141" t="s">
        <v>109</v>
      </c>
      <c r="B107" s="142"/>
      <c r="C107" s="143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3">
      <c r="A111" s="141" t="s">
        <v>113</v>
      </c>
      <c r="B111" s="142"/>
      <c r="C111" s="143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3">
      <c r="A114" s="141" t="s">
        <v>116</v>
      </c>
      <c r="B114" s="142"/>
      <c r="C114" s="143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3">
      <c r="A117" s="141" t="s">
        <v>119</v>
      </c>
      <c r="B117" s="145"/>
      <c r="C117" s="146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3">
      <c r="A118" s="141" t="s">
        <v>120</v>
      </c>
      <c r="B118" s="145"/>
      <c r="C118" s="146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3">
      <c r="A124" s="141" t="s">
        <v>127</v>
      </c>
      <c r="B124" s="142"/>
      <c r="C124" s="143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256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41" t="s">
        <v>5</v>
      </c>
      <c r="B7" s="142"/>
      <c r="C7" s="143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41" t="s">
        <v>11</v>
      </c>
      <c r="B13" s="142"/>
      <c r="C13" s="143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41" t="s">
        <v>18</v>
      </c>
      <c r="B20" s="142"/>
      <c r="C20" s="143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41" t="s">
        <v>21</v>
      </c>
      <c r="B23" s="142"/>
      <c r="C23" s="143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41" t="s">
        <v>24</v>
      </c>
      <c r="B26" s="142"/>
      <c r="C26" s="143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41" t="s">
        <v>27</v>
      </c>
      <c r="B29" s="142"/>
      <c r="C29" s="143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41" t="s">
        <v>34</v>
      </c>
      <c r="B35" s="142"/>
      <c r="C35" s="143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41" t="s">
        <v>35</v>
      </c>
      <c r="B36" s="142"/>
      <c r="C36" s="143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41" t="s">
        <v>41</v>
      </c>
      <c r="B42" s="142"/>
      <c r="C42" s="143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41" t="s">
        <v>43</v>
      </c>
      <c r="B44" s="142"/>
      <c r="C44" s="143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41" t="s">
        <v>49</v>
      </c>
      <c r="B50" s="142"/>
      <c r="C50" s="143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41" t="s">
        <v>55</v>
      </c>
      <c r="B56" s="142"/>
      <c r="C56" s="143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41" t="s">
        <v>61</v>
      </c>
      <c r="B61" s="142"/>
      <c r="C61" s="143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41" t="s">
        <v>64</v>
      </c>
      <c r="B64" s="142"/>
      <c r="C64" s="143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41" t="s">
        <v>65</v>
      </c>
      <c r="B65" s="142"/>
      <c r="C65" s="143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41" t="s">
        <v>73</v>
      </c>
      <c r="B71" s="142"/>
      <c r="C71" s="143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41" t="s">
        <v>74</v>
      </c>
      <c r="B72" s="142"/>
      <c r="C72" s="143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41" t="s">
        <v>76</v>
      </c>
      <c r="B74" s="142"/>
      <c r="C74" s="143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41" t="s">
        <v>79</v>
      </c>
      <c r="B77" s="142"/>
      <c r="C77" s="143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41" t="s">
        <v>83</v>
      </c>
      <c r="B81" s="142"/>
      <c r="C81" s="143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41" t="s">
        <v>86</v>
      </c>
      <c r="B84" s="142"/>
      <c r="C84" s="143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41" t="s">
        <v>90</v>
      </c>
      <c r="B88" s="142"/>
      <c r="C88" s="143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41" t="s">
        <v>94</v>
      </c>
      <c r="B92" s="142"/>
      <c r="C92" s="143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41" t="s">
        <v>97</v>
      </c>
      <c r="B95" s="142"/>
      <c r="C95" s="143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41" t="s">
        <v>100</v>
      </c>
      <c r="B98" s="142"/>
      <c r="C98" s="143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ht="1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ht="15" x14ac:dyDescent="0.25">
      <c r="A103" s="141" t="s">
        <v>105</v>
      </c>
      <c r="B103" s="142"/>
      <c r="C103" s="143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ht="15" x14ac:dyDescent="0.25">
      <c r="A104" s="141" t="s">
        <v>106</v>
      </c>
      <c r="B104" s="142"/>
      <c r="C104" s="143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ht="1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ht="1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ht="15" x14ac:dyDescent="0.25">
      <c r="A107" s="141" t="s">
        <v>109</v>
      </c>
      <c r="B107" s="142"/>
      <c r="C107" s="143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3">
      <c r="A111" s="141" t="s">
        <v>113</v>
      </c>
      <c r="B111" s="142"/>
      <c r="C111" s="143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3">
      <c r="A114" s="141" t="s">
        <v>116</v>
      </c>
      <c r="B114" s="142"/>
      <c r="C114" s="143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3">
      <c r="A117" s="141" t="s">
        <v>119</v>
      </c>
      <c r="B117" s="145"/>
      <c r="C117" s="146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3">
      <c r="A118" s="141" t="s">
        <v>120</v>
      </c>
      <c r="B118" s="145"/>
      <c r="C118" s="146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3">
      <c r="A124" s="141" t="s">
        <v>127</v>
      </c>
      <c r="B124" s="142"/>
      <c r="C124" s="143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257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41" t="s">
        <v>5</v>
      </c>
      <c r="B7" s="142"/>
      <c r="C7" s="143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41" t="s">
        <v>11</v>
      </c>
      <c r="B13" s="142"/>
      <c r="C13" s="143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41" t="s">
        <v>18</v>
      </c>
      <c r="B20" s="142"/>
      <c r="C20" s="143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41" t="s">
        <v>21</v>
      </c>
      <c r="B23" s="142"/>
      <c r="C23" s="143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41" t="s">
        <v>24</v>
      </c>
      <c r="B26" s="142"/>
      <c r="C26" s="143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41" t="s">
        <v>27</v>
      </c>
      <c r="B29" s="142"/>
      <c r="C29" s="143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ht="15" x14ac:dyDescent="0.25">
      <c r="A35" s="141" t="s">
        <v>34</v>
      </c>
      <c r="B35" s="142"/>
      <c r="C35" s="143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ht="15" x14ac:dyDescent="0.25">
      <c r="A36" s="141" t="s">
        <v>35</v>
      </c>
      <c r="B36" s="142"/>
      <c r="C36" s="143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3">
      <c r="A42" s="141" t="s">
        <v>41</v>
      </c>
      <c r="B42" s="142"/>
      <c r="C42" s="143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3">
      <c r="A44" s="141" t="s">
        <v>43</v>
      </c>
      <c r="B44" s="142"/>
      <c r="C44" s="143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3">
      <c r="A50" s="141" t="s">
        <v>49</v>
      </c>
      <c r="B50" s="142"/>
      <c r="C50" s="143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3">
      <c r="A56" s="141" t="s">
        <v>55</v>
      </c>
      <c r="B56" s="142"/>
      <c r="C56" s="143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3">
      <c r="A61" s="141" t="s">
        <v>61</v>
      </c>
      <c r="B61" s="142"/>
      <c r="C61" s="143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3">
      <c r="A64" s="141" t="s">
        <v>64</v>
      </c>
      <c r="B64" s="142"/>
      <c r="C64" s="143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3">
      <c r="A65" s="141" t="s">
        <v>65</v>
      </c>
      <c r="B65" s="142"/>
      <c r="C65" s="143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">
      <c r="A71" s="141" t="s">
        <v>73</v>
      </c>
      <c r="B71" s="142"/>
      <c r="C71" s="143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3">
      <c r="A72" s="141" t="s">
        <v>74</v>
      </c>
      <c r="B72" s="142"/>
      <c r="C72" s="143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3">
      <c r="A74" s="141" t="s">
        <v>76</v>
      </c>
      <c r="B74" s="142"/>
      <c r="C74" s="143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3">
      <c r="A77" s="141" t="s">
        <v>79</v>
      </c>
      <c r="B77" s="142"/>
      <c r="C77" s="143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3">
      <c r="A81" s="141" t="s">
        <v>83</v>
      </c>
      <c r="B81" s="142"/>
      <c r="C81" s="143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3">
      <c r="A84" s="141" t="s">
        <v>86</v>
      </c>
      <c r="B84" s="142"/>
      <c r="C84" s="143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3">
      <c r="A88" s="141" t="s">
        <v>90</v>
      </c>
      <c r="B88" s="142"/>
      <c r="C88" s="143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3">
      <c r="A92" s="141" t="s">
        <v>94</v>
      </c>
      <c r="B92" s="142"/>
      <c r="C92" s="143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3">
      <c r="A95" s="141" t="s">
        <v>97</v>
      </c>
      <c r="B95" s="142"/>
      <c r="C95" s="143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3">
      <c r="A98" s="141" t="s">
        <v>100</v>
      </c>
      <c r="B98" s="142"/>
      <c r="C98" s="143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3">
      <c r="A103" s="141" t="s">
        <v>105</v>
      </c>
      <c r="B103" s="142"/>
      <c r="C103" s="143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3">
      <c r="A104" s="141" t="s">
        <v>106</v>
      </c>
      <c r="B104" s="142"/>
      <c r="C104" s="143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3">
      <c r="A107" s="141" t="s">
        <v>109</v>
      </c>
      <c r="B107" s="142"/>
      <c r="C107" s="143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3">
      <c r="A111" s="141" t="s">
        <v>113</v>
      </c>
      <c r="B111" s="142"/>
      <c r="C111" s="143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3">
      <c r="A114" s="141" t="s">
        <v>116</v>
      </c>
      <c r="B114" s="142"/>
      <c r="C114" s="143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3">
      <c r="A117" s="141" t="s">
        <v>119</v>
      </c>
      <c r="B117" s="145"/>
      <c r="C117" s="146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3">
      <c r="A118" s="141" t="s">
        <v>120</v>
      </c>
      <c r="B118" s="145"/>
      <c r="C118" s="146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3">
      <c r="A124" s="141" t="s">
        <v>127</v>
      </c>
      <c r="B124" s="142"/>
      <c r="C124" s="143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258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style="17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41" t="s">
        <v>5</v>
      </c>
      <c r="B7" s="142"/>
      <c r="C7" s="143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41" t="s">
        <v>11</v>
      </c>
      <c r="B13" s="142"/>
      <c r="C13" s="143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41" t="s">
        <v>18</v>
      </c>
      <c r="B20" s="142"/>
      <c r="C20" s="143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41" t="s">
        <v>21</v>
      </c>
      <c r="B23" s="142"/>
      <c r="C23" s="143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41" t="s">
        <v>24</v>
      </c>
      <c r="B26" s="142"/>
      <c r="C26" s="143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41" t="s">
        <v>27</v>
      </c>
      <c r="B29" s="142"/>
      <c r="C29" s="143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ht="15" x14ac:dyDescent="0.25">
      <c r="A35" s="141" t="s">
        <v>34</v>
      </c>
      <c r="B35" s="142"/>
      <c r="C35" s="143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ht="15" x14ac:dyDescent="0.25">
      <c r="A36" s="141" t="s">
        <v>35</v>
      </c>
      <c r="B36" s="142"/>
      <c r="C36" s="143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3">
      <c r="A42" s="141" t="s">
        <v>41</v>
      </c>
      <c r="B42" s="142"/>
      <c r="C42" s="143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3">
      <c r="A44" s="141" t="s">
        <v>43</v>
      </c>
      <c r="B44" s="142"/>
      <c r="C44" s="143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3">
      <c r="A50" s="141" t="s">
        <v>49</v>
      </c>
      <c r="B50" s="142"/>
      <c r="C50" s="143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3">
      <c r="A56" s="141" t="s">
        <v>55</v>
      </c>
      <c r="B56" s="142"/>
      <c r="C56" s="143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3">
      <c r="A61" s="141" t="s">
        <v>61</v>
      </c>
      <c r="B61" s="142"/>
      <c r="C61" s="143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3">
      <c r="A64" s="141" t="s">
        <v>64</v>
      </c>
      <c r="B64" s="142"/>
      <c r="C64" s="143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3">
      <c r="A65" s="141" t="s">
        <v>65</v>
      </c>
      <c r="B65" s="142"/>
      <c r="C65" s="143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3">
      <c r="A71" s="141" t="s">
        <v>73</v>
      </c>
      <c r="B71" s="142"/>
      <c r="C71" s="143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3">
      <c r="A72" s="141" t="s">
        <v>74</v>
      </c>
      <c r="B72" s="142"/>
      <c r="C72" s="143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3">
      <c r="A74" s="141" t="s">
        <v>76</v>
      </c>
      <c r="B74" s="142"/>
      <c r="C74" s="143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3">
      <c r="A77" s="141" t="s">
        <v>79</v>
      </c>
      <c r="B77" s="142"/>
      <c r="C77" s="143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3">
      <c r="A81" s="141" t="s">
        <v>83</v>
      </c>
      <c r="B81" s="142"/>
      <c r="C81" s="143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3">
      <c r="A84" s="141" t="s">
        <v>86</v>
      </c>
      <c r="B84" s="142"/>
      <c r="C84" s="143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3">
      <c r="A88" s="141" t="s">
        <v>90</v>
      </c>
      <c r="B88" s="142"/>
      <c r="C88" s="143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3">
      <c r="A92" s="141" t="s">
        <v>94</v>
      </c>
      <c r="B92" s="142"/>
      <c r="C92" s="143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3">
      <c r="A95" s="141" t="s">
        <v>97</v>
      </c>
      <c r="B95" s="142"/>
      <c r="C95" s="143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3">
      <c r="A98" s="141" t="s">
        <v>100</v>
      </c>
      <c r="B98" s="142"/>
      <c r="C98" s="143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3">
      <c r="A103" s="141" t="s">
        <v>105</v>
      </c>
      <c r="B103" s="142"/>
      <c r="C103" s="143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3">
      <c r="A104" s="141" t="s">
        <v>106</v>
      </c>
      <c r="B104" s="142"/>
      <c r="C104" s="143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3">
      <c r="A107" s="141" t="s">
        <v>109</v>
      </c>
      <c r="B107" s="142"/>
      <c r="C107" s="143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3">
      <c r="A111" s="141" t="s">
        <v>113</v>
      </c>
      <c r="B111" s="142"/>
      <c r="C111" s="143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3">
      <c r="A114" s="141" t="s">
        <v>116</v>
      </c>
      <c r="B114" s="142"/>
      <c r="C114" s="143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3">
      <c r="A117" s="141" t="s">
        <v>119</v>
      </c>
      <c r="B117" s="145"/>
      <c r="C117" s="146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3">
      <c r="A118" s="141" t="s">
        <v>120</v>
      </c>
      <c r="B118" s="145"/>
      <c r="C118" s="146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3">
      <c r="A123" s="141" t="s">
        <v>126</v>
      </c>
      <c r="B123" s="142"/>
      <c r="C123" s="143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3">
      <c r="A124" s="141" t="s">
        <v>127</v>
      </c>
      <c r="B124" s="142"/>
      <c r="C124" s="143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3">
      <c r="A127" t="s">
        <v>129</v>
      </c>
    </row>
    <row r="128" spans="1:10" x14ac:dyDescent="0.3">
      <c r="A128" t="s">
        <v>259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41" t="s">
        <v>5</v>
      </c>
      <c r="B7" s="142"/>
      <c r="C7" s="143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41" t="s">
        <v>11</v>
      </c>
      <c r="B13" s="142"/>
      <c r="C13" s="143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41" t="s">
        <v>18</v>
      </c>
      <c r="B20" s="142"/>
      <c r="C20" s="143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41" t="s">
        <v>21</v>
      </c>
      <c r="B23" s="142"/>
      <c r="C23" s="143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41" t="s">
        <v>24</v>
      </c>
      <c r="B26" s="142"/>
      <c r="C26" s="143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41" t="s">
        <v>27</v>
      </c>
      <c r="B29" s="142"/>
      <c r="C29" s="143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ht="15" x14ac:dyDescent="0.25">
      <c r="A35" s="141" t="s">
        <v>34</v>
      </c>
      <c r="B35" s="142"/>
      <c r="C35" s="143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ht="15" x14ac:dyDescent="0.25">
      <c r="A36" s="141" t="s">
        <v>35</v>
      </c>
      <c r="B36" s="142"/>
      <c r="C36" s="143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3">
      <c r="A42" s="141" t="s">
        <v>41</v>
      </c>
      <c r="B42" s="142"/>
      <c r="C42" s="143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3">
      <c r="A44" s="141" t="s">
        <v>43</v>
      </c>
      <c r="B44" s="142"/>
      <c r="C44" s="143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3">
      <c r="A50" s="141" t="s">
        <v>49</v>
      </c>
      <c r="B50" s="142"/>
      <c r="C50" s="143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3">
      <c r="A61" s="141" t="s">
        <v>61</v>
      </c>
      <c r="B61" s="142"/>
      <c r="C61" s="143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3">
      <c r="A64" s="141" t="s">
        <v>64</v>
      </c>
      <c r="B64" s="142"/>
      <c r="C64" s="143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3">
      <c r="A65" s="141" t="s">
        <v>65</v>
      </c>
      <c r="B65" s="142"/>
      <c r="C65" s="143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1" t="s">
        <v>73</v>
      </c>
      <c r="B71" s="142"/>
      <c r="C71" s="143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3">
      <c r="A72" s="141" t="s">
        <v>74</v>
      </c>
      <c r="B72" s="142"/>
      <c r="C72" s="143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3">
      <c r="A74" s="141" t="s">
        <v>76</v>
      </c>
      <c r="B74" s="142"/>
      <c r="C74" s="143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3">
      <c r="A77" s="141" t="s">
        <v>79</v>
      </c>
      <c r="B77" s="142"/>
      <c r="C77" s="143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3">
      <c r="A81" s="141" t="s">
        <v>83</v>
      </c>
      <c r="B81" s="142"/>
      <c r="C81" s="143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3">
      <c r="A84" s="141" t="s">
        <v>86</v>
      </c>
      <c r="B84" s="142"/>
      <c r="C84" s="143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3">
      <c r="A88" s="141" t="s">
        <v>90</v>
      </c>
      <c r="B88" s="142"/>
      <c r="C88" s="143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3">
      <c r="A92" s="141" t="s">
        <v>94</v>
      </c>
      <c r="B92" s="142"/>
      <c r="C92" s="143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3">
      <c r="A95" s="141" t="s">
        <v>97</v>
      </c>
      <c r="B95" s="142"/>
      <c r="C95" s="143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3">
      <c r="A98" s="141" t="s">
        <v>100</v>
      </c>
      <c r="B98" s="142"/>
      <c r="C98" s="143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3">
      <c r="A103" s="141" t="s">
        <v>105</v>
      </c>
      <c r="B103" s="142"/>
      <c r="C103" s="143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3">
      <c r="A104" s="141" t="s">
        <v>106</v>
      </c>
      <c r="B104" s="142"/>
      <c r="C104" s="143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3">
      <c r="A107" s="141" t="s">
        <v>109</v>
      </c>
      <c r="B107" s="142"/>
      <c r="C107" s="143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3">
      <c r="A111" s="141" t="s">
        <v>113</v>
      </c>
      <c r="B111" s="142"/>
      <c r="C111" s="143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3">
      <c r="A114" s="141" t="s">
        <v>116</v>
      </c>
      <c r="B114" s="142"/>
      <c r="C114" s="143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3">
      <c r="A117" s="141" t="s">
        <v>119</v>
      </c>
      <c r="B117" s="145"/>
      <c r="C117" s="146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3">
      <c r="A118" s="141" t="s">
        <v>120</v>
      </c>
      <c r="B118" s="145"/>
      <c r="C118" s="146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3">
      <c r="A124" s="141" t="s">
        <v>127</v>
      </c>
      <c r="B124" s="142"/>
      <c r="C124" s="143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260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41" t="s">
        <v>5</v>
      </c>
      <c r="B7" s="142"/>
      <c r="C7" s="143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41" t="s">
        <v>11</v>
      </c>
      <c r="B13" s="142"/>
      <c r="C13" s="143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41" t="s">
        <v>18</v>
      </c>
      <c r="B20" s="142"/>
      <c r="C20" s="143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41" t="s">
        <v>21</v>
      </c>
      <c r="B23" s="142"/>
      <c r="C23" s="143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41" t="s">
        <v>24</v>
      </c>
      <c r="B26" s="142"/>
      <c r="C26" s="143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41" t="s">
        <v>27</v>
      </c>
      <c r="B29" s="142"/>
      <c r="C29" s="143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ht="15" x14ac:dyDescent="0.25">
      <c r="A35" s="141" t="s">
        <v>34</v>
      </c>
      <c r="B35" s="142"/>
      <c r="C35" s="143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ht="15" x14ac:dyDescent="0.25">
      <c r="A36" s="141" t="s">
        <v>35</v>
      </c>
      <c r="B36" s="142"/>
      <c r="C36" s="143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3">
      <c r="A42" s="141" t="s">
        <v>41</v>
      </c>
      <c r="B42" s="142"/>
      <c r="C42" s="143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3">
      <c r="A44" s="141" t="s">
        <v>43</v>
      </c>
      <c r="B44" s="142"/>
      <c r="C44" s="143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3">
      <c r="A50" s="141" t="s">
        <v>49</v>
      </c>
      <c r="B50" s="142"/>
      <c r="C50" s="143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3">
      <c r="A61" s="141" t="s">
        <v>61</v>
      </c>
      <c r="B61" s="142"/>
      <c r="C61" s="143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3">
      <c r="A64" s="141" t="s">
        <v>64</v>
      </c>
      <c r="B64" s="142"/>
      <c r="C64" s="143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3">
      <c r="A65" s="141" t="s">
        <v>65</v>
      </c>
      <c r="B65" s="142"/>
      <c r="C65" s="143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3">
      <c r="A71" s="141" t="s">
        <v>73</v>
      </c>
      <c r="B71" s="142"/>
      <c r="C71" s="143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3">
      <c r="A72" s="141" t="s">
        <v>74</v>
      </c>
      <c r="B72" s="142"/>
      <c r="C72" s="143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3">
      <c r="A74" s="141" t="s">
        <v>76</v>
      </c>
      <c r="B74" s="142"/>
      <c r="C74" s="143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3">
      <c r="A77" s="141" t="s">
        <v>79</v>
      </c>
      <c r="B77" s="142"/>
      <c r="C77" s="143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3">
      <c r="A81" s="141" t="s">
        <v>83</v>
      </c>
      <c r="B81" s="142"/>
      <c r="C81" s="143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3">
      <c r="A84" s="141" t="s">
        <v>86</v>
      </c>
      <c r="B84" s="142"/>
      <c r="C84" s="143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3">
      <c r="A88" s="141" t="s">
        <v>90</v>
      </c>
      <c r="B88" s="142"/>
      <c r="C88" s="143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3">
      <c r="A92" s="141" t="s">
        <v>94</v>
      </c>
      <c r="B92" s="142"/>
      <c r="C92" s="143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3">
      <c r="A95" s="141" t="s">
        <v>97</v>
      </c>
      <c r="B95" s="142"/>
      <c r="C95" s="143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3">
      <c r="A98" s="141" t="s">
        <v>100</v>
      </c>
      <c r="B98" s="142"/>
      <c r="C98" s="143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3">
      <c r="A103" s="141" t="s">
        <v>105</v>
      </c>
      <c r="B103" s="142"/>
      <c r="C103" s="143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3">
      <c r="A104" s="141" t="s">
        <v>106</v>
      </c>
      <c r="B104" s="142"/>
      <c r="C104" s="143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3">
      <c r="A107" s="141" t="s">
        <v>109</v>
      </c>
      <c r="B107" s="142"/>
      <c r="C107" s="143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3">
      <c r="A111" s="141" t="s">
        <v>113</v>
      </c>
      <c r="B111" s="142"/>
      <c r="C111" s="143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3">
      <c r="A114" s="141" t="s">
        <v>116</v>
      </c>
      <c r="B114" s="142"/>
      <c r="C114" s="143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3">
      <c r="A117" s="141" t="s">
        <v>119</v>
      </c>
      <c r="B117" s="145"/>
      <c r="C117" s="146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3">
      <c r="A118" s="141" t="s">
        <v>120</v>
      </c>
      <c r="B118" s="145"/>
      <c r="C118" s="146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3">
      <c r="A124" s="141" t="s">
        <v>127</v>
      </c>
      <c r="B124" s="142"/>
      <c r="C124" s="143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261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41" t="s">
        <v>5</v>
      </c>
      <c r="B7" s="142"/>
      <c r="C7" s="143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41" t="s">
        <v>11</v>
      </c>
      <c r="B13" s="142"/>
      <c r="C13" s="143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41" t="s">
        <v>18</v>
      </c>
      <c r="B20" s="142"/>
      <c r="C20" s="143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41" t="s">
        <v>21</v>
      </c>
      <c r="B23" s="142"/>
      <c r="C23" s="143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41" t="s">
        <v>24</v>
      </c>
      <c r="B26" s="142"/>
      <c r="C26" s="143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41" t="s">
        <v>27</v>
      </c>
      <c r="B29" s="142"/>
      <c r="C29" s="143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ht="15" x14ac:dyDescent="0.25">
      <c r="A35" s="141" t="s">
        <v>34</v>
      </c>
      <c r="B35" s="142"/>
      <c r="C35" s="143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ht="15" x14ac:dyDescent="0.25">
      <c r="A36" s="141" t="s">
        <v>35</v>
      </c>
      <c r="B36" s="142"/>
      <c r="C36" s="143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1" t="s">
        <v>41</v>
      </c>
      <c r="B42" s="142"/>
      <c r="C42" s="143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3">
      <c r="A44" s="141" t="s">
        <v>43</v>
      </c>
      <c r="B44" s="142"/>
      <c r="C44" s="143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3">
      <c r="A50" s="141" t="s">
        <v>49</v>
      </c>
      <c r="B50" s="142"/>
      <c r="C50" s="143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3">
      <c r="A61" s="141" t="s">
        <v>61</v>
      </c>
      <c r="B61" s="142"/>
      <c r="C61" s="143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3">
      <c r="A64" s="141" t="s">
        <v>64</v>
      </c>
      <c r="B64" s="142"/>
      <c r="C64" s="143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3">
      <c r="A65" s="141" t="s">
        <v>65</v>
      </c>
      <c r="B65" s="142"/>
      <c r="C65" s="143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3">
      <c r="A71" s="141" t="s">
        <v>73</v>
      </c>
      <c r="B71" s="142"/>
      <c r="C71" s="143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3">
      <c r="A72" s="141" t="s">
        <v>74</v>
      </c>
      <c r="B72" s="142"/>
      <c r="C72" s="143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3">
      <c r="A74" s="141" t="s">
        <v>76</v>
      </c>
      <c r="B74" s="142"/>
      <c r="C74" s="143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3">
      <c r="A77" s="141" t="s">
        <v>79</v>
      </c>
      <c r="B77" s="142"/>
      <c r="C77" s="143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3">
      <c r="A81" s="141" t="s">
        <v>83</v>
      </c>
      <c r="B81" s="142"/>
      <c r="C81" s="143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3">
      <c r="A84" s="141" t="s">
        <v>86</v>
      </c>
      <c r="B84" s="142"/>
      <c r="C84" s="143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3">
      <c r="A88" s="141" t="s">
        <v>90</v>
      </c>
      <c r="B88" s="142"/>
      <c r="C88" s="143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3">
      <c r="A92" s="141" t="s">
        <v>94</v>
      </c>
      <c r="B92" s="142"/>
      <c r="C92" s="143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3">
      <c r="A95" s="141" t="s">
        <v>97</v>
      </c>
      <c r="B95" s="142"/>
      <c r="C95" s="143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3">
      <c r="A98" s="141" t="s">
        <v>100</v>
      </c>
      <c r="B98" s="142"/>
      <c r="C98" s="143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3">
      <c r="A103" s="141" t="s">
        <v>105</v>
      </c>
      <c r="B103" s="142"/>
      <c r="C103" s="143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3">
      <c r="A104" s="141" t="s">
        <v>106</v>
      </c>
      <c r="B104" s="142"/>
      <c r="C104" s="143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3">
      <c r="A107" s="141" t="s">
        <v>109</v>
      </c>
      <c r="B107" s="142"/>
      <c r="C107" s="143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3">
      <c r="A111" s="141" t="s">
        <v>113</v>
      </c>
      <c r="B111" s="142"/>
      <c r="C111" s="143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3">
      <c r="A114" s="141" t="s">
        <v>116</v>
      </c>
      <c r="B114" s="142"/>
      <c r="C114" s="143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3">
      <c r="A117" s="141" t="s">
        <v>119</v>
      </c>
      <c r="B117" s="145"/>
      <c r="C117" s="146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3">
      <c r="A118" s="141" t="s">
        <v>120</v>
      </c>
      <c r="B118" s="145"/>
      <c r="C118" s="146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3">
      <c r="A124" s="141" t="s">
        <v>127</v>
      </c>
      <c r="B124" s="142"/>
      <c r="C124" s="143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262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4.4" x14ac:dyDescent="0.3"/>
  <cols>
    <col min="1" max="1" width="7.6640625" customWidth="1"/>
    <col min="2" max="3" width="5.109375" customWidth="1"/>
    <col min="4" max="4" width="14.44140625" customWidth="1"/>
    <col min="5" max="5" width="15.44140625" customWidth="1"/>
    <col min="6" max="6" width="12.88671875" customWidth="1"/>
    <col min="7" max="7" width="12" customWidth="1"/>
    <col min="8" max="8" width="7.33203125" customWidth="1"/>
    <col min="9" max="9" width="12.33203125" customWidth="1"/>
  </cols>
  <sheetData>
    <row r="1" spans="1:9" ht="35.4" customHeight="1" x14ac:dyDescent="0.25">
      <c r="A1" s="16"/>
      <c r="D1" s="139" t="s">
        <v>141</v>
      </c>
      <c r="E1" s="139"/>
      <c r="F1" s="139"/>
      <c r="G1" s="139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40" t="s">
        <v>5</v>
      </c>
      <c r="B7" s="140"/>
      <c r="C7" s="140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36" t="s">
        <v>11</v>
      </c>
      <c r="B13" s="137"/>
      <c r="C13" s="138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36" t="s">
        <v>18</v>
      </c>
      <c r="B20" s="137"/>
      <c r="C20" s="138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36" t="s">
        <v>21</v>
      </c>
      <c r="B23" s="137"/>
      <c r="C23" s="138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36" t="s">
        <v>24</v>
      </c>
      <c r="B26" s="137"/>
      <c r="C26" s="138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36" t="s">
        <v>27</v>
      </c>
      <c r="B29" s="137"/>
      <c r="C29" s="138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36" t="s">
        <v>34</v>
      </c>
      <c r="B35" s="137"/>
      <c r="C35" s="138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36" t="s">
        <v>35</v>
      </c>
      <c r="B36" s="137"/>
      <c r="C36" s="138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36" t="s">
        <v>41</v>
      </c>
      <c r="B42" s="137"/>
      <c r="C42" s="138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36" t="s">
        <v>43</v>
      </c>
      <c r="B44" s="137"/>
      <c r="C44" s="138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36" t="s">
        <v>49</v>
      </c>
      <c r="B50" s="137"/>
      <c r="C50" s="138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36" t="s">
        <v>55</v>
      </c>
      <c r="B56" s="137"/>
      <c r="C56" s="138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36" t="s">
        <v>61</v>
      </c>
      <c r="B61" s="137"/>
      <c r="C61" s="138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36" t="s">
        <v>64</v>
      </c>
      <c r="B64" s="137"/>
      <c r="C64" s="138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36" t="s">
        <v>65</v>
      </c>
      <c r="B65" s="137"/>
      <c r="C65" s="138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36" t="s">
        <v>73</v>
      </c>
      <c r="B71" s="137"/>
      <c r="C71" s="138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36" t="s">
        <v>74</v>
      </c>
      <c r="B72" s="137"/>
      <c r="C72" s="138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36" t="s">
        <v>76</v>
      </c>
      <c r="B74" s="137"/>
      <c r="C74" s="138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36" t="s">
        <v>79</v>
      </c>
      <c r="B77" s="137"/>
      <c r="C77" s="138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36" t="s">
        <v>83</v>
      </c>
      <c r="B81" s="137"/>
      <c r="C81" s="138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36" t="s">
        <v>86</v>
      </c>
      <c r="B84" s="137"/>
      <c r="C84" s="138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36" t="s">
        <v>90</v>
      </c>
      <c r="B88" s="137"/>
      <c r="C88" s="138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36" t="s">
        <v>94</v>
      </c>
      <c r="B92" s="137"/>
      <c r="C92" s="138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36" t="s">
        <v>97</v>
      </c>
      <c r="B95" s="137"/>
      <c r="C95" s="138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36" t="s">
        <v>100</v>
      </c>
      <c r="B98" s="137"/>
      <c r="C98" s="138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36" t="s">
        <v>105</v>
      </c>
      <c r="B103" s="137"/>
      <c r="C103" s="138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36" t="s">
        <v>106</v>
      </c>
      <c r="B104" s="137"/>
      <c r="C104" s="138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36" t="s">
        <v>109</v>
      </c>
      <c r="B107" s="137"/>
      <c r="C107" s="138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36" t="s">
        <v>113</v>
      </c>
      <c r="B111" s="137"/>
      <c r="C111" s="138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36" t="s">
        <v>116</v>
      </c>
      <c r="B114" s="137"/>
      <c r="C114" s="138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36" t="s">
        <v>119</v>
      </c>
      <c r="B117" s="137"/>
      <c r="C117" s="138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ht="15" x14ac:dyDescent="0.25">
      <c r="A118" s="136" t="s">
        <v>120</v>
      </c>
      <c r="B118" s="137"/>
      <c r="C118" s="138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ht="15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ht="15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ht="15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ht="15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ht="15" x14ac:dyDescent="0.25">
      <c r="A123" s="136" t="s">
        <v>126</v>
      </c>
      <c r="B123" s="137"/>
      <c r="C123" s="138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ht="15" x14ac:dyDescent="0.25">
      <c r="A124" s="136" t="s">
        <v>127</v>
      </c>
      <c r="B124" s="137"/>
      <c r="C124" s="138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3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3">
      <c r="A126" s="18"/>
      <c r="B126" s="18"/>
      <c r="C126" s="18"/>
      <c r="D126" s="18"/>
      <c r="E126" s="18"/>
      <c r="F126" s="18"/>
      <c r="G126" s="18"/>
      <c r="H126" s="18"/>
    </row>
    <row r="127" spans="1:9" x14ac:dyDescent="0.3">
      <c r="A127" s="26"/>
      <c r="B127" s="26"/>
      <c r="C127" s="26"/>
      <c r="D127" s="26"/>
      <c r="E127" s="27"/>
      <c r="F127" s="7"/>
      <c r="G127" s="7"/>
      <c r="H127" s="7"/>
    </row>
    <row r="128" spans="1:9" x14ac:dyDescent="0.3">
      <c r="B128" s="11"/>
      <c r="C128" s="11"/>
      <c r="D128" s="11"/>
    </row>
    <row r="129" spans="10:10" x14ac:dyDescent="0.3">
      <c r="J129" s="7"/>
    </row>
  </sheetData>
  <mergeCells count="35"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81:C81"/>
    <mergeCell ref="A77:C77"/>
    <mergeCell ref="A88:C88"/>
    <mergeCell ref="A84:C84"/>
    <mergeCell ref="A61:C6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hidden="1" customWidth="1"/>
    <col min="6" max="6" width="16.109375" hidden="1" customWidth="1"/>
    <col min="7" max="8" width="12" hidden="1" customWidth="1"/>
    <col min="9" max="9" width="7.88671875" hidden="1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41" t="s">
        <v>5</v>
      </c>
      <c r="B7" s="142"/>
      <c r="C7" s="143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41" t="s">
        <v>11</v>
      </c>
      <c r="B13" s="142"/>
      <c r="C13" s="143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41" t="s">
        <v>18</v>
      </c>
      <c r="B20" s="142"/>
      <c r="C20" s="143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41" t="s">
        <v>21</v>
      </c>
      <c r="B23" s="142"/>
      <c r="C23" s="143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41" t="s">
        <v>24</v>
      </c>
      <c r="B26" s="142"/>
      <c r="C26" s="143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41" t="s">
        <v>27</v>
      </c>
      <c r="B29" s="142"/>
      <c r="C29" s="143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41" t="s">
        <v>34</v>
      </c>
      <c r="B35" s="142"/>
      <c r="C35" s="143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41" t="s">
        <v>35</v>
      </c>
      <c r="B36" s="142"/>
      <c r="C36" s="143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41" t="s">
        <v>41</v>
      </c>
      <c r="B42" s="142"/>
      <c r="C42" s="143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41" t="s">
        <v>43</v>
      </c>
      <c r="B44" s="142"/>
      <c r="C44" s="143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41" t="s">
        <v>49</v>
      </c>
      <c r="B50" s="142"/>
      <c r="C50" s="143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41" t="s">
        <v>55</v>
      </c>
      <c r="B56" s="142"/>
      <c r="C56" s="143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41" t="s">
        <v>61</v>
      </c>
      <c r="B61" s="142"/>
      <c r="C61" s="143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41" t="s">
        <v>64</v>
      </c>
      <c r="B64" s="142"/>
      <c r="C64" s="143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41" t="s">
        <v>65</v>
      </c>
      <c r="B65" s="142"/>
      <c r="C65" s="143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41" t="s">
        <v>73</v>
      </c>
      <c r="B71" s="142"/>
      <c r="C71" s="143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41" t="s">
        <v>74</v>
      </c>
      <c r="B72" s="142"/>
      <c r="C72" s="143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41" t="s">
        <v>76</v>
      </c>
      <c r="B74" s="142"/>
      <c r="C74" s="143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ht="14.25" x14ac:dyDescent="0.25">
      <c r="A77" s="141" t="s">
        <v>79</v>
      </c>
      <c r="B77" s="142"/>
      <c r="C77" s="143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ht="15" x14ac:dyDescent="0.25">
      <c r="A81" s="141" t="s">
        <v>83</v>
      </c>
      <c r="B81" s="142"/>
      <c r="C81" s="143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ht="1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ht="1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3">
      <c r="A84" s="141" t="s">
        <v>86</v>
      </c>
      <c r="B84" s="142"/>
      <c r="C84" s="143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3">
      <c r="A88" s="141" t="s">
        <v>90</v>
      </c>
      <c r="B88" s="142"/>
      <c r="C88" s="143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3">
      <c r="A92" s="141" t="s">
        <v>94</v>
      </c>
      <c r="B92" s="142"/>
      <c r="C92" s="143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3">
      <c r="A95" s="141" t="s">
        <v>97</v>
      </c>
      <c r="B95" s="142"/>
      <c r="C95" s="143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3">
      <c r="A98" s="141" t="s">
        <v>100</v>
      </c>
      <c r="B98" s="142"/>
      <c r="C98" s="143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3">
      <c r="A103" s="141" t="s">
        <v>105</v>
      </c>
      <c r="B103" s="142"/>
      <c r="C103" s="143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3">
      <c r="A104" s="141" t="s">
        <v>106</v>
      </c>
      <c r="B104" s="142"/>
      <c r="C104" s="143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3">
      <c r="A107" s="141" t="s">
        <v>109</v>
      </c>
      <c r="B107" s="142"/>
      <c r="C107" s="143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3">
      <c r="A111" s="141" t="s">
        <v>113</v>
      </c>
      <c r="B111" s="142"/>
      <c r="C111" s="143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3">
      <c r="A114" s="141" t="s">
        <v>116</v>
      </c>
      <c r="B114" s="142"/>
      <c r="C114" s="143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3">
      <c r="A117" s="141" t="s">
        <v>119</v>
      </c>
      <c r="B117" s="145"/>
      <c r="C117" s="146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3">
      <c r="A118" s="141" t="s">
        <v>120</v>
      </c>
      <c r="B118" s="145"/>
      <c r="C118" s="146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3">
      <c r="A124" s="141" t="s">
        <v>127</v>
      </c>
      <c r="B124" s="142"/>
      <c r="C124" s="143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263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41" t="s">
        <v>5</v>
      </c>
      <c r="B7" s="142"/>
      <c r="C7" s="143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41" t="s">
        <v>11</v>
      </c>
      <c r="B13" s="142"/>
      <c r="C13" s="143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41" t="s">
        <v>18</v>
      </c>
      <c r="B20" s="142"/>
      <c r="C20" s="143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41" t="s">
        <v>21</v>
      </c>
      <c r="B23" s="142"/>
      <c r="C23" s="143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41" t="s">
        <v>24</v>
      </c>
      <c r="B26" s="142"/>
      <c r="C26" s="143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41" t="s">
        <v>27</v>
      </c>
      <c r="B29" s="142"/>
      <c r="C29" s="143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ht="15" x14ac:dyDescent="0.25">
      <c r="A35" s="141" t="s">
        <v>34</v>
      </c>
      <c r="B35" s="142"/>
      <c r="C35" s="143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ht="15" x14ac:dyDescent="0.25">
      <c r="A36" s="141" t="s">
        <v>35</v>
      </c>
      <c r="B36" s="142"/>
      <c r="C36" s="143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3">
      <c r="A42" s="141" t="s">
        <v>41</v>
      </c>
      <c r="B42" s="142"/>
      <c r="C42" s="143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3">
      <c r="A44" s="141" t="s">
        <v>43</v>
      </c>
      <c r="B44" s="142"/>
      <c r="C44" s="143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3">
      <c r="A50" s="141" t="s">
        <v>49</v>
      </c>
      <c r="B50" s="142"/>
      <c r="C50" s="143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3">
      <c r="A61" s="141" t="s">
        <v>61</v>
      </c>
      <c r="B61" s="142"/>
      <c r="C61" s="143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3">
      <c r="A64" s="141" t="s">
        <v>64</v>
      </c>
      <c r="B64" s="142"/>
      <c r="C64" s="143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3">
      <c r="A65" s="141" t="s">
        <v>65</v>
      </c>
      <c r="B65" s="142"/>
      <c r="C65" s="143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3">
      <c r="A71" s="141" t="s">
        <v>73</v>
      </c>
      <c r="B71" s="142"/>
      <c r="C71" s="143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3">
      <c r="A72" s="141" t="s">
        <v>74</v>
      </c>
      <c r="B72" s="142"/>
      <c r="C72" s="143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3">
      <c r="A74" s="141" t="s">
        <v>76</v>
      </c>
      <c r="B74" s="142"/>
      <c r="C74" s="143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3">
      <c r="A77" s="141" t="s">
        <v>79</v>
      </c>
      <c r="B77" s="142"/>
      <c r="C77" s="143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3">
      <c r="A81" s="141" t="s">
        <v>83</v>
      </c>
      <c r="B81" s="142"/>
      <c r="C81" s="143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3">
      <c r="A84" s="141" t="s">
        <v>86</v>
      </c>
      <c r="B84" s="142"/>
      <c r="C84" s="143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3">
      <c r="A88" s="141" t="s">
        <v>90</v>
      </c>
      <c r="B88" s="142"/>
      <c r="C88" s="143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3">
      <c r="A92" s="141" t="s">
        <v>94</v>
      </c>
      <c r="B92" s="142"/>
      <c r="C92" s="143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3">
      <c r="A95" s="141" t="s">
        <v>97</v>
      </c>
      <c r="B95" s="142"/>
      <c r="C95" s="143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3">
      <c r="A98" s="141" t="s">
        <v>100</v>
      </c>
      <c r="B98" s="142"/>
      <c r="C98" s="143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3">
      <c r="A103" s="141" t="s">
        <v>105</v>
      </c>
      <c r="B103" s="142"/>
      <c r="C103" s="143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3">
      <c r="A104" s="141" t="s">
        <v>106</v>
      </c>
      <c r="B104" s="142"/>
      <c r="C104" s="143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3">
      <c r="A107" s="141" t="s">
        <v>109</v>
      </c>
      <c r="B107" s="142"/>
      <c r="C107" s="143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3">
      <c r="A111" s="141" t="s">
        <v>113</v>
      </c>
      <c r="B111" s="142"/>
      <c r="C111" s="143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3">
      <c r="A114" s="141" t="s">
        <v>116</v>
      </c>
      <c r="B114" s="142"/>
      <c r="C114" s="143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3">
      <c r="A117" s="141" t="s">
        <v>119</v>
      </c>
      <c r="B117" s="145"/>
      <c r="C117" s="146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3">
      <c r="A118" s="141" t="s">
        <v>120</v>
      </c>
      <c r="B118" s="145"/>
      <c r="C118" s="146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3">
      <c r="A124" s="141" t="s">
        <v>127</v>
      </c>
      <c r="B124" s="142"/>
      <c r="C124" s="143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264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41" t="s">
        <v>5</v>
      </c>
      <c r="B7" s="142"/>
      <c r="C7" s="143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41" t="s">
        <v>11</v>
      </c>
      <c r="B13" s="142"/>
      <c r="C13" s="143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41" t="s">
        <v>18</v>
      </c>
      <c r="B20" s="142"/>
      <c r="C20" s="143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41" t="s">
        <v>21</v>
      </c>
      <c r="B23" s="142"/>
      <c r="C23" s="143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41" t="s">
        <v>24</v>
      </c>
      <c r="B26" s="142"/>
      <c r="C26" s="143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41" t="s">
        <v>27</v>
      </c>
      <c r="B29" s="142"/>
      <c r="C29" s="143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ht="15" x14ac:dyDescent="0.25">
      <c r="A35" s="141" t="s">
        <v>34</v>
      </c>
      <c r="B35" s="142"/>
      <c r="C35" s="143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ht="15" x14ac:dyDescent="0.25">
      <c r="A36" s="141" t="s">
        <v>35</v>
      </c>
      <c r="B36" s="142"/>
      <c r="C36" s="143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3">
      <c r="A42" s="141" t="s">
        <v>41</v>
      </c>
      <c r="B42" s="142"/>
      <c r="C42" s="143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3">
      <c r="A44" s="141" t="s">
        <v>43</v>
      </c>
      <c r="B44" s="142"/>
      <c r="C44" s="143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3">
      <c r="A50" s="141" t="s">
        <v>49</v>
      </c>
      <c r="B50" s="142"/>
      <c r="C50" s="143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3">
      <c r="A61" s="141" t="s">
        <v>61</v>
      </c>
      <c r="B61" s="142"/>
      <c r="C61" s="143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3">
      <c r="A64" s="141" t="s">
        <v>64</v>
      </c>
      <c r="B64" s="142"/>
      <c r="C64" s="143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3">
      <c r="A65" s="141" t="s">
        <v>65</v>
      </c>
      <c r="B65" s="142"/>
      <c r="C65" s="143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1" t="s">
        <v>73</v>
      </c>
      <c r="B71" s="142"/>
      <c r="C71" s="143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3">
      <c r="A72" s="141" t="s">
        <v>74</v>
      </c>
      <c r="B72" s="142"/>
      <c r="C72" s="143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3">
      <c r="A74" s="141" t="s">
        <v>76</v>
      </c>
      <c r="B74" s="142"/>
      <c r="C74" s="143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3">
      <c r="A77" s="141" t="s">
        <v>79</v>
      </c>
      <c r="B77" s="142"/>
      <c r="C77" s="143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3">
      <c r="A81" s="141" t="s">
        <v>83</v>
      </c>
      <c r="B81" s="142"/>
      <c r="C81" s="143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3">
      <c r="A84" s="141" t="s">
        <v>86</v>
      </c>
      <c r="B84" s="142"/>
      <c r="C84" s="143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3">
      <c r="A88" s="141" t="s">
        <v>90</v>
      </c>
      <c r="B88" s="142"/>
      <c r="C88" s="143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3">
      <c r="A92" s="141" t="s">
        <v>94</v>
      </c>
      <c r="B92" s="142"/>
      <c r="C92" s="143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3">
      <c r="A95" s="141" t="s">
        <v>97</v>
      </c>
      <c r="B95" s="142"/>
      <c r="C95" s="143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3">
      <c r="A98" s="141" t="s">
        <v>100</v>
      </c>
      <c r="B98" s="142"/>
      <c r="C98" s="143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3">
      <c r="A103" s="141" t="s">
        <v>105</v>
      </c>
      <c r="B103" s="142"/>
      <c r="C103" s="143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3">
      <c r="A104" s="141" t="s">
        <v>106</v>
      </c>
      <c r="B104" s="142"/>
      <c r="C104" s="143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3">
      <c r="A107" s="141" t="s">
        <v>109</v>
      </c>
      <c r="B107" s="142"/>
      <c r="C107" s="143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3">
      <c r="A111" s="141" t="s">
        <v>113</v>
      </c>
      <c r="B111" s="142"/>
      <c r="C111" s="143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3">
      <c r="A114" s="141" t="s">
        <v>116</v>
      </c>
      <c r="B114" s="142"/>
      <c r="C114" s="143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3">
      <c r="A117" s="141" t="s">
        <v>119</v>
      </c>
      <c r="B117" s="145"/>
      <c r="C117" s="146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3">
      <c r="A118" s="141" t="s">
        <v>120</v>
      </c>
      <c r="B118" s="145"/>
      <c r="C118" s="146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3">
      <c r="A123" s="141" t="s">
        <v>126</v>
      </c>
      <c r="B123" s="142"/>
      <c r="C123" s="143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3">
      <c r="A124" s="141" t="s">
        <v>127</v>
      </c>
      <c r="B124" s="142"/>
      <c r="C124" s="143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265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41" t="s">
        <v>5</v>
      </c>
      <c r="B7" s="142"/>
      <c r="C7" s="143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41" t="s">
        <v>11</v>
      </c>
      <c r="B13" s="142"/>
      <c r="C13" s="143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41" t="s">
        <v>18</v>
      </c>
      <c r="B20" s="142"/>
      <c r="C20" s="143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41" t="s">
        <v>21</v>
      </c>
      <c r="B23" s="142"/>
      <c r="C23" s="143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41" t="s">
        <v>24</v>
      </c>
      <c r="B26" s="142"/>
      <c r="C26" s="143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41" t="s">
        <v>27</v>
      </c>
      <c r="B29" s="142"/>
      <c r="C29" s="143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ht="15" x14ac:dyDescent="0.25">
      <c r="A35" s="141" t="s">
        <v>34</v>
      </c>
      <c r="B35" s="142"/>
      <c r="C35" s="143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ht="15" x14ac:dyDescent="0.25">
      <c r="A36" s="141" t="s">
        <v>35</v>
      </c>
      <c r="B36" s="142"/>
      <c r="C36" s="143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3">
      <c r="A42" s="141" t="s">
        <v>41</v>
      </c>
      <c r="B42" s="142"/>
      <c r="C42" s="143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3">
      <c r="A44" s="141" t="s">
        <v>43</v>
      </c>
      <c r="B44" s="142"/>
      <c r="C44" s="143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3">
      <c r="A50" s="141" t="s">
        <v>49</v>
      </c>
      <c r="B50" s="142"/>
      <c r="C50" s="143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3">
      <c r="A61" s="141" t="s">
        <v>61</v>
      </c>
      <c r="B61" s="142"/>
      <c r="C61" s="143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3">
      <c r="A64" s="141" t="s">
        <v>64</v>
      </c>
      <c r="B64" s="142"/>
      <c r="C64" s="143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3">
      <c r="A65" s="141" t="s">
        <v>65</v>
      </c>
      <c r="B65" s="142"/>
      <c r="C65" s="143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">
      <c r="A71" s="141" t="s">
        <v>73</v>
      </c>
      <c r="B71" s="142"/>
      <c r="C71" s="143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3">
      <c r="A72" s="141" t="s">
        <v>74</v>
      </c>
      <c r="B72" s="142"/>
      <c r="C72" s="143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3">
      <c r="A74" s="141" t="s">
        <v>76</v>
      </c>
      <c r="B74" s="142"/>
      <c r="C74" s="143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3">
      <c r="A77" s="141" t="s">
        <v>79</v>
      </c>
      <c r="B77" s="142"/>
      <c r="C77" s="143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3">
      <c r="A81" s="141" t="s">
        <v>83</v>
      </c>
      <c r="B81" s="142"/>
      <c r="C81" s="143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3">
      <c r="A84" s="141" t="s">
        <v>86</v>
      </c>
      <c r="B84" s="142"/>
      <c r="C84" s="143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3">
      <c r="A88" s="141" t="s">
        <v>90</v>
      </c>
      <c r="B88" s="142"/>
      <c r="C88" s="143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3">
      <c r="A92" s="141" t="s">
        <v>94</v>
      </c>
      <c r="B92" s="142"/>
      <c r="C92" s="143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3">
      <c r="A95" s="141" t="s">
        <v>97</v>
      </c>
      <c r="B95" s="142"/>
      <c r="C95" s="143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3">
      <c r="A98" s="141" t="s">
        <v>100</v>
      </c>
      <c r="B98" s="142"/>
      <c r="C98" s="143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3">
      <c r="A103" s="141" t="s">
        <v>105</v>
      </c>
      <c r="B103" s="142"/>
      <c r="C103" s="143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3">
      <c r="A104" s="141" t="s">
        <v>106</v>
      </c>
      <c r="B104" s="142"/>
      <c r="C104" s="143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3">
      <c r="A107" s="141" t="s">
        <v>109</v>
      </c>
      <c r="B107" s="142"/>
      <c r="C107" s="143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3">
      <c r="A111" s="141" t="s">
        <v>113</v>
      </c>
      <c r="B111" s="142"/>
      <c r="C111" s="143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3">
      <c r="A114" s="141" t="s">
        <v>116</v>
      </c>
      <c r="B114" s="142"/>
      <c r="C114" s="143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3">
      <c r="A117" s="141" t="s">
        <v>119</v>
      </c>
      <c r="B117" s="145"/>
      <c r="C117" s="146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3">
      <c r="A118" s="141" t="s">
        <v>120</v>
      </c>
      <c r="B118" s="145"/>
      <c r="C118" s="146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3">
      <c r="A124" s="141" t="s">
        <v>127</v>
      </c>
      <c r="B124" s="142"/>
      <c r="C124" s="143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266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41" t="s">
        <v>5</v>
      </c>
      <c r="B7" s="142"/>
      <c r="C7" s="143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41" t="s">
        <v>11</v>
      </c>
      <c r="B13" s="142"/>
      <c r="C13" s="143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41" t="s">
        <v>18</v>
      </c>
      <c r="B20" s="142"/>
      <c r="C20" s="143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41" t="s">
        <v>21</v>
      </c>
      <c r="B23" s="142"/>
      <c r="C23" s="143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41" t="s">
        <v>24</v>
      </c>
      <c r="B26" s="142"/>
      <c r="C26" s="143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41" t="s">
        <v>27</v>
      </c>
      <c r="B29" s="142"/>
      <c r="C29" s="143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ht="15" x14ac:dyDescent="0.25">
      <c r="A35" s="141" t="s">
        <v>34</v>
      </c>
      <c r="B35" s="142"/>
      <c r="C35" s="143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ht="15" x14ac:dyDescent="0.25">
      <c r="A36" s="141" t="s">
        <v>35</v>
      </c>
      <c r="B36" s="142"/>
      <c r="C36" s="143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1" t="s">
        <v>41</v>
      </c>
      <c r="B42" s="142"/>
      <c r="C42" s="143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3">
      <c r="A44" s="141" t="s">
        <v>43</v>
      </c>
      <c r="B44" s="142"/>
      <c r="C44" s="143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3">
      <c r="A50" s="141" t="s">
        <v>49</v>
      </c>
      <c r="B50" s="142"/>
      <c r="C50" s="143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3">
      <c r="A61" s="141" t="s">
        <v>61</v>
      </c>
      <c r="B61" s="142"/>
      <c r="C61" s="143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3">
      <c r="A64" s="141" t="s">
        <v>64</v>
      </c>
      <c r="B64" s="142"/>
      <c r="C64" s="143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3">
      <c r="A65" s="141" t="s">
        <v>65</v>
      </c>
      <c r="B65" s="142"/>
      <c r="C65" s="143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3">
      <c r="A71" s="141" t="s">
        <v>73</v>
      </c>
      <c r="B71" s="142"/>
      <c r="C71" s="143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3">
      <c r="A72" s="141" t="s">
        <v>74</v>
      </c>
      <c r="B72" s="142"/>
      <c r="C72" s="143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3">
      <c r="A74" s="141" t="s">
        <v>76</v>
      </c>
      <c r="B74" s="142"/>
      <c r="C74" s="143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3">
      <c r="A77" s="141" t="s">
        <v>79</v>
      </c>
      <c r="B77" s="142"/>
      <c r="C77" s="143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3">
      <c r="A81" s="141" t="s">
        <v>83</v>
      </c>
      <c r="B81" s="142"/>
      <c r="C81" s="143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3">
      <c r="A84" s="141" t="s">
        <v>86</v>
      </c>
      <c r="B84" s="142"/>
      <c r="C84" s="143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3">
      <c r="A88" s="141" t="s">
        <v>90</v>
      </c>
      <c r="B88" s="142"/>
      <c r="C88" s="143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3">
      <c r="A92" s="141" t="s">
        <v>94</v>
      </c>
      <c r="B92" s="142"/>
      <c r="C92" s="143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3">
      <c r="A95" s="141" t="s">
        <v>97</v>
      </c>
      <c r="B95" s="142"/>
      <c r="C95" s="143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3">
      <c r="A98" s="141" t="s">
        <v>100</v>
      </c>
      <c r="B98" s="142"/>
      <c r="C98" s="143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3">
      <c r="A103" s="141" t="s">
        <v>105</v>
      </c>
      <c r="B103" s="142"/>
      <c r="C103" s="143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3">
      <c r="A104" s="141" t="s">
        <v>106</v>
      </c>
      <c r="B104" s="142"/>
      <c r="C104" s="143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3">
      <c r="A107" s="141" t="s">
        <v>109</v>
      </c>
      <c r="B107" s="142"/>
      <c r="C107" s="143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3">
      <c r="A111" s="141" t="s">
        <v>113</v>
      </c>
      <c r="B111" s="142"/>
      <c r="C111" s="143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3">
      <c r="A114" s="141" t="s">
        <v>116</v>
      </c>
      <c r="B114" s="142"/>
      <c r="C114" s="143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3">
      <c r="A117" s="141" t="s">
        <v>119</v>
      </c>
      <c r="B117" s="145"/>
      <c r="C117" s="146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3">
      <c r="A118" s="141" t="s">
        <v>120</v>
      </c>
      <c r="B118" s="145"/>
      <c r="C118" s="146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3">
      <c r="A124" s="141" t="s">
        <v>127</v>
      </c>
      <c r="B124" s="142"/>
      <c r="C124" s="143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267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41" t="s">
        <v>5</v>
      </c>
      <c r="B7" s="142"/>
      <c r="C7" s="143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41" t="s">
        <v>11</v>
      </c>
      <c r="B13" s="142"/>
      <c r="C13" s="143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41" t="s">
        <v>18</v>
      </c>
      <c r="B20" s="142"/>
      <c r="C20" s="143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41" t="s">
        <v>21</v>
      </c>
      <c r="B23" s="142"/>
      <c r="C23" s="143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41" t="s">
        <v>24</v>
      </c>
      <c r="B26" s="142"/>
      <c r="C26" s="143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41" t="s">
        <v>27</v>
      </c>
      <c r="B29" s="142"/>
      <c r="C29" s="143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ht="15" x14ac:dyDescent="0.25">
      <c r="A35" s="141" t="s">
        <v>34</v>
      </c>
      <c r="B35" s="142"/>
      <c r="C35" s="143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ht="15" x14ac:dyDescent="0.25">
      <c r="A36" s="141" t="s">
        <v>35</v>
      </c>
      <c r="B36" s="142"/>
      <c r="C36" s="143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3">
      <c r="A42" s="141" t="s">
        <v>41</v>
      </c>
      <c r="B42" s="142"/>
      <c r="C42" s="143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3">
      <c r="A44" s="141" t="s">
        <v>43</v>
      </c>
      <c r="B44" s="142"/>
      <c r="C44" s="143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3">
      <c r="A50" s="141" t="s">
        <v>49</v>
      </c>
      <c r="B50" s="142"/>
      <c r="C50" s="143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3">
      <c r="A56" s="141" t="s">
        <v>55</v>
      </c>
      <c r="B56" s="142"/>
      <c r="C56" s="143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3">
      <c r="A61" s="141" t="s">
        <v>61</v>
      </c>
      <c r="B61" s="142"/>
      <c r="C61" s="143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3">
      <c r="A64" s="141" t="s">
        <v>64</v>
      </c>
      <c r="B64" s="142"/>
      <c r="C64" s="143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3">
      <c r="A65" s="141" t="s">
        <v>65</v>
      </c>
      <c r="B65" s="142"/>
      <c r="C65" s="143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3">
      <c r="A71" s="141" t="s">
        <v>73</v>
      </c>
      <c r="B71" s="142"/>
      <c r="C71" s="143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3">
      <c r="A72" s="141" t="s">
        <v>74</v>
      </c>
      <c r="B72" s="142"/>
      <c r="C72" s="143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3">
      <c r="A74" s="141" t="s">
        <v>76</v>
      </c>
      <c r="B74" s="142"/>
      <c r="C74" s="143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3">
      <c r="A77" s="141" t="s">
        <v>79</v>
      </c>
      <c r="B77" s="142"/>
      <c r="C77" s="143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3">
      <c r="A81" s="141" t="s">
        <v>83</v>
      </c>
      <c r="B81" s="142"/>
      <c r="C81" s="143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3">
      <c r="A84" s="141" t="s">
        <v>86</v>
      </c>
      <c r="B84" s="142"/>
      <c r="C84" s="143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3">
      <c r="A88" s="141" t="s">
        <v>90</v>
      </c>
      <c r="B88" s="142"/>
      <c r="C88" s="143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3">
      <c r="A92" s="141" t="s">
        <v>94</v>
      </c>
      <c r="B92" s="142"/>
      <c r="C92" s="143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3">
      <c r="A95" s="141" t="s">
        <v>97</v>
      </c>
      <c r="B95" s="142"/>
      <c r="C95" s="143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3">
      <c r="A98" s="141" t="s">
        <v>100</v>
      </c>
      <c r="B98" s="142"/>
      <c r="C98" s="143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3">
      <c r="A103" s="141" t="s">
        <v>105</v>
      </c>
      <c r="B103" s="142"/>
      <c r="C103" s="143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3">
      <c r="A104" s="141" t="s">
        <v>106</v>
      </c>
      <c r="B104" s="142"/>
      <c r="C104" s="143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3">
      <c r="A107" s="141" t="s">
        <v>109</v>
      </c>
      <c r="B107" s="142"/>
      <c r="C107" s="143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3">
      <c r="A111" s="141" t="s">
        <v>113</v>
      </c>
      <c r="B111" s="142"/>
      <c r="C111" s="143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3">
      <c r="A114" s="141" t="s">
        <v>116</v>
      </c>
      <c r="B114" s="142"/>
      <c r="C114" s="143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3">
      <c r="A117" s="141" t="s">
        <v>119</v>
      </c>
      <c r="B117" s="145"/>
      <c r="C117" s="146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3">
      <c r="A118" s="141" t="s">
        <v>120</v>
      </c>
      <c r="B118" s="145"/>
      <c r="C118" s="146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3">
      <c r="A123" s="141" t="s">
        <v>126</v>
      </c>
      <c r="B123" s="142"/>
      <c r="C123" s="143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3">
      <c r="A124" s="141" t="s">
        <v>127</v>
      </c>
      <c r="B124" s="142"/>
      <c r="C124" s="143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268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ht="15" x14ac:dyDescent="0.25">
      <c r="A7" s="141" t="s">
        <v>5</v>
      </c>
      <c r="B7" s="142"/>
      <c r="C7" s="143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ht="15" x14ac:dyDescent="0.25">
      <c r="A13" s="141" t="s">
        <v>11</v>
      </c>
      <c r="B13" s="142"/>
      <c r="C13" s="143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ht="15" x14ac:dyDescent="0.25">
      <c r="A20" s="141" t="s">
        <v>18</v>
      </c>
      <c r="B20" s="142"/>
      <c r="C20" s="143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ht="15" x14ac:dyDescent="0.25">
      <c r="A23" s="141" t="s">
        <v>21</v>
      </c>
      <c r="B23" s="142"/>
      <c r="C23" s="143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ht="15" x14ac:dyDescent="0.25">
      <c r="A26" s="141" t="s">
        <v>24</v>
      </c>
      <c r="B26" s="142"/>
      <c r="C26" s="143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ht="15" x14ac:dyDescent="0.25">
      <c r="A29" s="141" t="s">
        <v>27</v>
      </c>
      <c r="B29" s="142"/>
      <c r="C29" s="143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ht="15" x14ac:dyDescent="0.25">
      <c r="A35" s="141" t="s">
        <v>34</v>
      </c>
      <c r="B35" s="142"/>
      <c r="C35" s="143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ht="15" x14ac:dyDescent="0.25">
      <c r="A36" s="141" t="s">
        <v>35</v>
      </c>
      <c r="B36" s="142"/>
      <c r="C36" s="143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ht="15" x14ac:dyDescent="0.25">
      <c r="A42" s="141" t="s">
        <v>41</v>
      </c>
      <c r="B42" s="142"/>
      <c r="C42" s="143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ht="15" x14ac:dyDescent="0.25">
      <c r="A44" s="141" t="s">
        <v>43</v>
      </c>
      <c r="B44" s="142"/>
      <c r="C44" s="143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ht="15" x14ac:dyDescent="0.25">
      <c r="A50" s="141" t="s">
        <v>49</v>
      </c>
      <c r="B50" s="142"/>
      <c r="C50" s="143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ht="15" x14ac:dyDescent="0.25">
      <c r="A56" s="141" t="s">
        <v>55</v>
      </c>
      <c r="B56" s="142"/>
      <c r="C56" s="143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ht="15" x14ac:dyDescent="0.25">
      <c r="A61" s="141" t="s">
        <v>61</v>
      </c>
      <c r="B61" s="142"/>
      <c r="C61" s="143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ht="15" x14ac:dyDescent="0.25">
      <c r="A64" s="141" t="s">
        <v>64</v>
      </c>
      <c r="B64" s="142"/>
      <c r="C64" s="143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ht="15" x14ac:dyDescent="0.25">
      <c r="A65" s="141" t="s">
        <v>65</v>
      </c>
      <c r="B65" s="142"/>
      <c r="C65" s="143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ht="15" x14ac:dyDescent="0.25">
      <c r="A71" s="141" t="s">
        <v>73</v>
      </c>
      <c r="B71" s="142"/>
      <c r="C71" s="143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ht="15" x14ac:dyDescent="0.25">
      <c r="A72" s="141" t="s">
        <v>74</v>
      </c>
      <c r="B72" s="142"/>
      <c r="C72" s="143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ht="15" x14ac:dyDescent="0.25">
      <c r="A74" s="141" t="s">
        <v>76</v>
      </c>
      <c r="B74" s="142"/>
      <c r="C74" s="143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3">
      <c r="A77" s="141" t="s">
        <v>79</v>
      </c>
      <c r="B77" s="142"/>
      <c r="C77" s="143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3">
      <c r="A81" s="141" t="s">
        <v>83</v>
      </c>
      <c r="B81" s="142"/>
      <c r="C81" s="143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3">
      <c r="A84" s="141" t="s">
        <v>86</v>
      </c>
      <c r="B84" s="142"/>
      <c r="C84" s="143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3">
      <c r="A88" s="141" t="s">
        <v>90</v>
      </c>
      <c r="B88" s="142"/>
      <c r="C88" s="143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3">
      <c r="A92" s="141" t="s">
        <v>94</v>
      </c>
      <c r="B92" s="142"/>
      <c r="C92" s="143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3">
      <c r="A95" s="141" t="s">
        <v>97</v>
      </c>
      <c r="B95" s="142"/>
      <c r="C95" s="143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3">
      <c r="A98" s="141" t="s">
        <v>100</v>
      </c>
      <c r="B98" s="142"/>
      <c r="C98" s="143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3">
      <c r="A103" s="141" t="s">
        <v>105</v>
      </c>
      <c r="B103" s="142"/>
      <c r="C103" s="143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3">
      <c r="A104" s="141" t="s">
        <v>106</v>
      </c>
      <c r="B104" s="142"/>
      <c r="C104" s="143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3">
      <c r="A107" s="141" t="s">
        <v>109</v>
      </c>
      <c r="B107" s="142"/>
      <c r="C107" s="143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3">
      <c r="A111" s="141" t="s">
        <v>113</v>
      </c>
      <c r="B111" s="142"/>
      <c r="C111" s="143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3">
      <c r="A114" s="141" t="s">
        <v>116</v>
      </c>
      <c r="B114" s="142"/>
      <c r="C114" s="143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3">
      <c r="A117" s="141" t="s">
        <v>119</v>
      </c>
      <c r="B117" s="145"/>
      <c r="C117" s="146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3">
      <c r="A118" s="141" t="s">
        <v>120</v>
      </c>
      <c r="B118" s="145"/>
      <c r="C118" s="146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3">
      <c r="A124" s="141" t="s">
        <v>127</v>
      </c>
      <c r="B124" s="142"/>
      <c r="C124" s="143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269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ht="15" x14ac:dyDescent="0.25">
      <c r="A7" s="141" t="s">
        <v>5</v>
      </c>
      <c r="B7" s="142"/>
      <c r="C7" s="143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ht="15" x14ac:dyDescent="0.25">
      <c r="A13" s="141" t="s">
        <v>11</v>
      </c>
      <c r="B13" s="142"/>
      <c r="C13" s="143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ht="15" x14ac:dyDescent="0.25">
      <c r="A20" s="141" t="s">
        <v>18</v>
      </c>
      <c r="B20" s="142"/>
      <c r="C20" s="143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ht="15" x14ac:dyDescent="0.25">
      <c r="A23" s="141" t="s">
        <v>21</v>
      </c>
      <c r="B23" s="142"/>
      <c r="C23" s="143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ht="15" x14ac:dyDescent="0.25">
      <c r="A26" s="141" t="s">
        <v>24</v>
      </c>
      <c r="B26" s="142"/>
      <c r="C26" s="143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ht="15" x14ac:dyDescent="0.25">
      <c r="A29" s="141" t="s">
        <v>27</v>
      </c>
      <c r="B29" s="142"/>
      <c r="C29" s="143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ht="15" x14ac:dyDescent="0.25">
      <c r="A35" s="141" t="s">
        <v>34</v>
      </c>
      <c r="B35" s="142"/>
      <c r="C35" s="143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ht="15" x14ac:dyDescent="0.25">
      <c r="A36" s="141" t="s">
        <v>35</v>
      </c>
      <c r="B36" s="142"/>
      <c r="C36" s="143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5" x14ac:dyDescent="0.25">
      <c r="A42" s="141" t="s">
        <v>41</v>
      </c>
      <c r="B42" s="142"/>
      <c r="C42" s="143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ht="15" x14ac:dyDescent="0.25">
      <c r="A44" s="141" t="s">
        <v>43</v>
      </c>
      <c r="B44" s="142"/>
      <c r="C44" s="143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ht="15" x14ac:dyDescent="0.25">
      <c r="A50" s="141" t="s">
        <v>49</v>
      </c>
      <c r="B50" s="142"/>
      <c r="C50" s="143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ht="15" x14ac:dyDescent="0.25">
      <c r="A56" s="141" t="s">
        <v>55</v>
      </c>
      <c r="B56" s="142"/>
      <c r="C56" s="143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ht="15" x14ac:dyDescent="0.25">
      <c r="A61" s="141" t="s">
        <v>61</v>
      </c>
      <c r="B61" s="142"/>
      <c r="C61" s="143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ht="15" x14ac:dyDescent="0.25">
      <c r="A64" s="141" t="s">
        <v>64</v>
      </c>
      <c r="B64" s="142"/>
      <c r="C64" s="143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ht="15" x14ac:dyDescent="0.25">
      <c r="A65" s="141" t="s">
        <v>65</v>
      </c>
      <c r="B65" s="142"/>
      <c r="C65" s="143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ht="15" x14ac:dyDescent="0.25">
      <c r="A71" s="141" t="s">
        <v>73</v>
      </c>
      <c r="B71" s="142"/>
      <c r="C71" s="143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ht="15" x14ac:dyDescent="0.25">
      <c r="A72" s="141" t="s">
        <v>74</v>
      </c>
      <c r="B72" s="142"/>
      <c r="C72" s="143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3">
      <c r="A74" s="141" t="s">
        <v>76</v>
      </c>
      <c r="B74" s="142"/>
      <c r="C74" s="143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3">
      <c r="A77" s="141" t="s">
        <v>79</v>
      </c>
      <c r="B77" s="142"/>
      <c r="C77" s="143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3">
      <c r="A81" s="141" t="s">
        <v>83</v>
      </c>
      <c r="B81" s="142"/>
      <c r="C81" s="143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3">
      <c r="A84" s="141" t="s">
        <v>86</v>
      </c>
      <c r="B84" s="142"/>
      <c r="C84" s="143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3">
      <c r="A88" s="141" t="s">
        <v>90</v>
      </c>
      <c r="B88" s="142"/>
      <c r="C88" s="143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3">
      <c r="A92" s="141" t="s">
        <v>94</v>
      </c>
      <c r="B92" s="142"/>
      <c r="C92" s="143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3">
      <c r="A95" s="141" t="s">
        <v>97</v>
      </c>
      <c r="B95" s="142"/>
      <c r="C95" s="143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3">
      <c r="A98" s="141" t="s">
        <v>100</v>
      </c>
      <c r="B98" s="142"/>
      <c r="C98" s="143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3">
      <c r="A103" s="141" t="s">
        <v>105</v>
      </c>
      <c r="B103" s="142"/>
      <c r="C103" s="143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3">
      <c r="A104" s="141" t="s">
        <v>106</v>
      </c>
      <c r="B104" s="142"/>
      <c r="C104" s="143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3">
      <c r="A107" s="141" t="s">
        <v>109</v>
      </c>
      <c r="B107" s="142"/>
      <c r="C107" s="143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3">
      <c r="A111" s="141" t="s">
        <v>113</v>
      </c>
      <c r="B111" s="142"/>
      <c r="C111" s="143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3">
      <c r="A114" s="141" t="s">
        <v>116</v>
      </c>
      <c r="B114" s="142"/>
      <c r="C114" s="143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3">
      <c r="A117" s="141" t="s">
        <v>119</v>
      </c>
      <c r="B117" s="145"/>
      <c r="C117" s="146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3">
      <c r="A118" s="141" t="s">
        <v>120</v>
      </c>
      <c r="B118" s="145"/>
      <c r="C118" s="146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3">
      <c r="A124" s="141" t="s">
        <v>127</v>
      </c>
      <c r="B124" s="142"/>
      <c r="C124" s="143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270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ht="15" x14ac:dyDescent="0.25">
      <c r="A7" s="141" t="s">
        <v>5</v>
      </c>
      <c r="B7" s="142"/>
      <c r="C7" s="143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ht="15" x14ac:dyDescent="0.25">
      <c r="A13" s="141" t="s">
        <v>11</v>
      </c>
      <c r="B13" s="142"/>
      <c r="C13" s="143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ht="15" x14ac:dyDescent="0.25">
      <c r="A20" s="141" t="s">
        <v>18</v>
      </c>
      <c r="B20" s="142"/>
      <c r="C20" s="143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ht="15" x14ac:dyDescent="0.25">
      <c r="A23" s="141" t="s">
        <v>21</v>
      </c>
      <c r="B23" s="142"/>
      <c r="C23" s="143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ht="15" x14ac:dyDescent="0.25">
      <c r="A26" s="141" t="s">
        <v>24</v>
      </c>
      <c r="B26" s="142"/>
      <c r="C26" s="143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ht="15" x14ac:dyDescent="0.25">
      <c r="A29" s="141" t="s">
        <v>27</v>
      </c>
      <c r="B29" s="142"/>
      <c r="C29" s="143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3">
      <c r="A35" s="141" t="s">
        <v>34</v>
      </c>
      <c r="B35" s="142"/>
      <c r="C35" s="143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3">
      <c r="A36" s="141" t="s">
        <v>35</v>
      </c>
      <c r="B36" s="142"/>
      <c r="C36" s="143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3">
      <c r="A42" s="141" t="s">
        <v>41</v>
      </c>
      <c r="B42" s="142"/>
      <c r="C42" s="143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3">
      <c r="A44" s="141" t="s">
        <v>43</v>
      </c>
      <c r="B44" s="142"/>
      <c r="C44" s="143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3">
      <c r="A50" s="141" t="s">
        <v>49</v>
      </c>
      <c r="B50" s="142"/>
      <c r="C50" s="143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3">
      <c r="A61" s="141" t="s">
        <v>61</v>
      </c>
      <c r="B61" s="142"/>
      <c r="C61" s="143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3">
      <c r="A64" s="141" t="s">
        <v>64</v>
      </c>
      <c r="B64" s="142"/>
      <c r="C64" s="143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3">
      <c r="A65" s="141" t="s">
        <v>65</v>
      </c>
      <c r="B65" s="142"/>
      <c r="C65" s="143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1" t="s">
        <v>73</v>
      </c>
      <c r="B71" s="142"/>
      <c r="C71" s="143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3">
      <c r="A72" s="141" t="s">
        <v>74</v>
      </c>
      <c r="B72" s="142"/>
      <c r="C72" s="143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3">
      <c r="A74" s="141" t="s">
        <v>76</v>
      </c>
      <c r="B74" s="142"/>
      <c r="C74" s="143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3">
      <c r="A77" s="141" t="s">
        <v>79</v>
      </c>
      <c r="B77" s="142"/>
      <c r="C77" s="143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3">
      <c r="A81" s="141" t="s">
        <v>83</v>
      </c>
      <c r="B81" s="142"/>
      <c r="C81" s="143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3">
      <c r="A84" s="141" t="s">
        <v>86</v>
      </c>
      <c r="B84" s="142"/>
      <c r="C84" s="143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3">
      <c r="A88" s="141" t="s">
        <v>90</v>
      </c>
      <c r="B88" s="142"/>
      <c r="C88" s="143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3">
      <c r="A92" s="141" t="s">
        <v>94</v>
      </c>
      <c r="B92" s="142"/>
      <c r="C92" s="143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3">
      <c r="A95" s="141" t="s">
        <v>97</v>
      </c>
      <c r="B95" s="142"/>
      <c r="C95" s="143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3">
      <c r="A98" s="141" t="s">
        <v>100</v>
      </c>
      <c r="B98" s="142"/>
      <c r="C98" s="143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3">
      <c r="A103" s="141" t="s">
        <v>105</v>
      </c>
      <c r="B103" s="142"/>
      <c r="C103" s="143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3">
      <c r="A104" s="141" t="s">
        <v>106</v>
      </c>
      <c r="B104" s="142"/>
      <c r="C104" s="143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3">
      <c r="A107" s="141" t="s">
        <v>109</v>
      </c>
      <c r="B107" s="142"/>
      <c r="C107" s="143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3">
      <c r="A111" s="141" t="s">
        <v>113</v>
      </c>
      <c r="B111" s="142"/>
      <c r="C111" s="143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3">
      <c r="A114" s="141" t="s">
        <v>116</v>
      </c>
      <c r="B114" s="142"/>
      <c r="C114" s="143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3">
      <c r="A117" s="141" t="s">
        <v>119</v>
      </c>
      <c r="B117" s="145"/>
      <c r="C117" s="146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3">
      <c r="A118" s="141" t="s">
        <v>120</v>
      </c>
      <c r="B118" s="145"/>
      <c r="C118" s="146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3">
      <c r="A124" s="141" t="s">
        <v>127</v>
      </c>
      <c r="B124" s="142"/>
      <c r="C124" s="143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271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ht="15" x14ac:dyDescent="0.25">
      <c r="A7" s="141" t="s">
        <v>5</v>
      </c>
      <c r="B7" s="142"/>
      <c r="C7" s="143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ht="15" x14ac:dyDescent="0.25">
      <c r="A13" s="141" t="s">
        <v>11</v>
      </c>
      <c r="B13" s="142"/>
      <c r="C13" s="143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ht="15" x14ac:dyDescent="0.25">
      <c r="A20" s="141" t="s">
        <v>18</v>
      </c>
      <c r="B20" s="142"/>
      <c r="C20" s="143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ht="15" x14ac:dyDescent="0.25">
      <c r="A23" s="141" t="s">
        <v>21</v>
      </c>
      <c r="B23" s="142"/>
      <c r="C23" s="143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ht="15" x14ac:dyDescent="0.25">
      <c r="A26" s="141" t="s">
        <v>24</v>
      </c>
      <c r="B26" s="142"/>
      <c r="C26" s="143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ht="15" x14ac:dyDescent="0.25">
      <c r="A29" s="141" t="s">
        <v>27</v>
      </c>
      <c r="B29" s="142"/>
      <c r="C29" s="143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ht="15" x14ac:dyDescent="0.25">
      <c r="A35" s="141" t="s">
        <v>34</v>
      </c>
      <c r="B35" s="142"/>
      <c r="C35" s="143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ht="15" x14ac:dyDescent="0.25">
      <c r="A36" s="141" t="s">
        <v>35</v>
      </c>
      <c r="B36" s="142"/>
      <c r="C36" s="143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ht="15" x14ac:dyDescent="0.25">
      <c r="A42" s="141" t="s">
        <v>41</v>
      </c>
      <c r="B42" s="142"/>
      <c r="C42" s="143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ht="15" x14ac:dyDescent="0.25">
      <c r="A44" s="141" t="s">
        <v>43</v>
      </c>
      <c r="B44" s="142"/>
      <c r="C44" s="143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ht="15" x14ac:dyDescent="0.25">
      <c r="A50" s="141" t="s">
        <v>49</v>
      </c>
      <c r="B50" s="142"/>
      <c r="C50" s="143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ht="15" x14ac:dyDescent="0.25">
      <c r="A56" s="141" t="s">
        <v>55</v>
      </c>
      <c r="B56" s="142"/>
      <c r="C56" s="143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ht="15" x14ac:dyDescent="0.25">
      <c r="A61" s="141" t="s">
        <v>61</v>
      </c>
      <c r="B61" s="142"/>
      <c r="C61" s="143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ht="15" x14ac:dyDescent="0.25">
      <c r="A64" s="141" t="s">
        <v>64</v>
      </c>
      <c r="B64" s="142"/>
      <c r="C64" s="143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ht="15" x14ac:dyDescent="0.25">
      <c r="A65" s="141" t="s">
        <v>65</v>
      </c>
      <c r="B65" s="142"/>
      <c r="C65" s="143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ht="15" x14ac:dyDescent="0.25">
      <c r="A71" s="141" t="s">
        <v>73</v>
      </c>
      <c r="B71" s="142"/>
      <c r="C71" s="143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ht="15" x14ac:dyDescent="0.25">
      <c r="A72" s="141" t="s">
        <v>74</v>
      </c>
      <c r="B72" s="142"/>
      <c r="C72" s="143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ht="15" x14ac:dyDescent="0.25">
      <c r="A74" s="141" t="s">
        <v>76</v>
      </c>
      <c r="B74" s="142"/>
      <c r="C74" s="143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ht="15" x14ac:dyDescent="0.25">
      <c r="A77" s="141" t="s">
        <v>79</v>
      </c>
      <c r="B77" s="142"/>
      <c r="C77" s="143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ht="15" x14ac:dyDescent="0.25">
      <c r="A81" s="141" t="s">
        <v>83</v>
      </c>
      <c r="B81" s="142"/>
      <c r="C81" s="143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ht="1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ht="1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ht="15" x14ac:dyDescent="0.25">
      <c r="A84" s="141" t="s">
        <v>86</v>
      </c>
      <c r="B84" s="142"/>
      <c r="C84" s="143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ht="1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ht="1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ht="1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ht="15" x14ac:dyDescent="0.25">
      <c r="A88" s="141" t="s">
        <v>90</v>
      </c>
      <c r="B88" s="142"/>
      <c r="C88" s="143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3">
      <c r="A92" s="141" t="s">
        <v>94</v>
      </c>
      <c r="B92" s="142"/>
      <c r="C92" s="143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3">
      <c r="A95" s="141" t="s">
        <v>97</v>
      </c>
      <c r="B95" s="142"/>
      <c r="C95" s="143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3">
      <c r="A98" s="141" t="s">
        <v>100</v>
      </c>
      <c r="B98" s="142"/>
      <c r="C98" s="143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3">
      <c r="A103" s="141" t="s">
        <v>105</v>
      </c>
      <c r="B103" s="142"/>
      <c r="C103" s="143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3">
      <c r="A104" s="141" t="s">
        <v>106</v>
      </c>
      <c r="B104" s="142"/>
      <c r="C104" s="143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3">
      <c r="A107" s="141" t="s">
        <v>109</v>
      </c>
      <c r="B107" s="142"/>
      <c r="C107" s="143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3">
      <c r="A111" s="141" t="s">
        <v>113</v>
      </c>
      <c r="B111" s="142"/>
      <c r="C111" s="143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3">
      <c r="A114" s="141" t="s">
        <v>116</v>
      </c>
      <c r="B114" s="142"/>
      <c r="C114" s="143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3">
      <c r="A117" s="141" t="s">
        <v>119</v>
      </c>
      <c r="B117" s="145"/>
      <c r="C117" s="146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3">
      <c r="A118" s="141" t="s">
        <v>120</v>
      </c>
      <c r="B118" s="145"/>
      <c r="C118" s="146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3">
      <c r="A124" s="141" t="s">
        <v>127</v>
      </c>
      <c r="B124" s="142"/>
      <c r="C124" s="143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272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44:C44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5.4" customHeight="1" x14ac:dyDescent="0.25">
      <c r="A1" s="49"/>
      <c r="B1" s="49"/>
      <c r="C1" s="49"/>
      <c r="D1" s="144" t="s">
        <v>141</v>
      </c>
      <c r="E1" s="144"/>
      <c r="F1" s="144"/>
      <c r="G1" s="14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41" t="s">
        <v>5</v>
      </c>
      <c r="B7" s="142"/>
      <c r="C7" s="143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41" t="s">
        <v>11</v>
      </c>
      <c r="B13" s="142"/>
      <c r="C13" s="143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41" t="s">
        <v>18</v>
      </c>
      <c r="B20" s="142"/>
      <c r="C20" s="143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41" t="s">
        <v>21</v>
      </c>
      <c r="B23" s="142"/>
      <c r="C23" s="143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41" t="s">
        <v>24</v>
      </c>
      <c r="B26" s="142"/>
      <c r="C26" s="143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41" t="s">
        <v>27</v>
      </c>
      <c r="B29" s="142"/>
      <c r="C29" s="143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41" t="s">
        <v>34</v>
      </c>
      <c r="B35" s="142"/>
      <c r="C35" s="143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41" t="s">
        <v>35</v>
      </c>
      <c r="B36" s="142"/>
      <c r="C36" s="143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41" t="s">
        <v>41</v>
      </c>
      <c r="B42" s="142"/>
      <c r="C42" s="143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41" t="s">
        <v>43</v>
      </c>
      <c r="B44" s="142"/>
      <c r="C44" s="143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41" t="s">
        <v>49</v>
      </c>
      <c r="B50" s="142"/>
      <c r="C50" s="143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41" t="s">
        <v>55</v>
      </c>
      <c r="B56" s="142"/>
      <c r="C56" s="143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41" t="s">
        <v>61</v>
      </c>
      <c r="B61" s="142"/>
      <c r="C61" s="143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41" t="s">
        <v>64</v>
      </c>
      <c r="B64" s="142"/>
      <c r="C64" s="143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41" t="s">
        <v>65</v>
      </c>
      <c r="B65" s="142"/>
      <c r="C65" s="143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41" t="s">
        <v>73</v>
      </c>
      <c r="B72" s="142"/>
      <c r="C72" s="143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41" t="s">
        <v>74</v>
      </c>
      <c r="B73" s="142"/>
      <c r="C73" s="143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41" t="s">
        <v>76</v>
      </c>
      <c r="B75" s="142"/>
      <c r="C75" s="143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41" t="s">
        <v>79</v>
      </c>
      <c r="B78" s="142"/>
      <c r="C78" s="143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41" t="s">
        <v>83</v>
      </c>
      <c r="B82" s="142"/>
      <c r="C82" s="143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41" t="s">
        <v>86</v>
      </c>
      <c r="B85" s="142"/>
      <c r="C85" s="143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41" t="s">
        <v>90</v>
      </c>
      <c r="B89" s="142"/>
      <c r="C89" s="143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41" t="s">
        <v>94</v>
      </c>
      <c r="B93" s="142"/>
      <c r="C93" s="143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41" t="s">
        <v>97</v>
      </c>
      <c r="B96" s="142"/>
      <c r="C96" s="143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41" t="s">
        <v>100</v>
      </c>
      <c r="B99" s="142"/>
      <c r="C99" s="143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41" t="s">
        <v>105</v>
      </c>
      <c r="B104" s="142"/>
      <c r="C104" s="143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41" t="s">
        <v>106</v>
      </c>
      <c r="B105" s="142"/>
      <c r="C105" s="143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41" t="s">
        <v>109</v>
      </c>
      <c r="B108" s="142"/>
      <c r="C108" s="143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41" t="s">
        <v>113</v>
      </c>
      <c r="B112" s="142"/>
      <c r="C112" s="143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41" t="s">
        <v>116</v>
      </c>
      <c r="B115" s="142"/>
      <c r="C115" s="143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41" t="s">
        <v>119</v>
      </c>
      <c r="B118" s="142"/>
      <c r="C118" s="143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41" t="s">
        <v>120</v>
      </c>
      <c r="B119" s="142"/>
      <c r="C119" s="143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41" t="s">
        <v>126</v>
      </c>
      <c r="B124" s="142"/>
      <c r="C124" s="143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41" t="s">
        <v>127</v>
      </c>
      <c r="B125" s="142"/>
      <c r="C125" s="143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15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ht="1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5" x14ac:dyDescent="0.25">
      <c r="A128" t="s">
        <v>129</v>
      </c>
    </row>
    <row r="129" spans="1:1" ht="15" x14ac:dyDescent="0.25">
      <c r="A129" t="s">
        <v>146</v>
      </c>
    </row>
    <row r="131" spans="1:1" ht="15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ht="15" x14ac:dyDescent="0.25">
      <c r="A7" s="141" t="s">
        <v>5</v>
      </c>
      <c r="B7" s="142"/>
      <c r="C7" s="143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ht="15" x14ac:dyDescent="0.25">
      <c r="A13" s="141" t="s">
        <v>11</v>
      </c>
      <c r="B13" s="142"/>
      <c r="C13" s="143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ht="15" x14ac:dyDescent="0.25">
      <c r="A20" s="141" t="s">
        <v>18</v>
      </c>
      <c r="B20" s="142"/>
      <c r="C20" s="143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ht="15" x14ac:dyDescent="0.25">
      <c r="A23" s="141" t="s">
        <v>21</v>
      </c>
      <c r="B23" s="142"/>
      <c r="C23" s="143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ht="15" x14ac:dyDescent="0.25">
      <c r="A26" s="141" t="s">
        <v>24</v>
      </c>
      <c r="B26" s="142"/>
      <c r="C26" s="143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ht="15" x14ac:dyDescent="0.25">
      <c r="A29" s="141" t="s">
        <v>27</v>
      </c>
      <c r="B29" s="142"/>
      <c r="C29" s="143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3">
      <c r="A35" s="141" t="s">
        <v>34</v>
      </c>
      <c r="B35" s="142"/>
      <c r="C35" s="143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3">
      <c r="A36" s="141" t="s">
        <v>35</v>
      </c>
      <c r="B36" s="142"/>
      <c r="C36" s="143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3">
      <c r="A42" s="141" t="s">
        <v>41</v>
      </c>
      <c r="B42" s="142"/>
      <c r="C42" s="143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3">
      <c r="A44" s="141" t="s">
        <v>43</v>
      </c>
      <c r="B44" s="142"/>
      <c r="C44" s="143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3">
      <c r="A50" s="141" t="s">
        <v>49</v>
      </c>
      <c r="B50" s="142"/>
      <c r="C50" s="143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3">
      <c r="A61" s="141" t="s">
        <v>61</v>
      </c>
      <c r="B61" s="142"/>
      <c r="C61" s="143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3">
      <c r="A64" s="141" t="s">
        <v>64</v>
      </c>
      <c r="B64" s="142"/>
      <c r="C64" s="143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3">
      <c r="A65" s="141" t="s">
        <v>65</v>
      </c>
      <c r="B65" s="142"/>
      <c r="C65" s="143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3">
      <c r="A71" s="141" t="s">
        <v>73</v>
      </c>
      <c r="B71" s="142"/>
      <c r="C71" s="143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3">
      <c r="A72" s="141" t="s">
        <v>74</v>
      </c>
      <c r="B72" s="142"/>
      <c r="C72" s="143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3">
      <c r="A74" s="141" t="s">
        <v>76</v>
      </c>
      <c r="B74" s="142"/>
      <c r="C74" s="143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3">
      <c r="A77" s="141" t="s">
        <v>79</v>
      </c>
      <c r="B77" s="142"/>
      <c r="C77" s="143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3">
      <c r="A81" s="141" t="s">
        <v>83</v>
      </c>
      <c r="B81" s="142"/>
      <c r="C81" s="143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3">
      <c r="A84" s="141" t="s">
        <v>86</v>
      </c>
      <c r="B84" s="142"/>
      <c r="C84" s="143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3">
      <c r="A88" s="141" t="s">
        <v>90</v>
      </c>
      <c r="B88" s="142"/>
      <c r="C88" s="143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3">
      <c r="A92" s="141" t="s">
        <v>94</v>
      </c>
      <c r="B92" s="142"/>
      <c r="C92" s="143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3">
      <c r="A95" s="141" t="s">
        <v>97</v>
      </c>
      <c r="B95" s="142"/>
      <c r="C95" s="143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3">
      <c r="A98" s="141" t="s">
        <v>100</v>
      </c>
      <c r="B98" s="142"/>
      <c r="C98" s="143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3">
      <c r="A103" s="141" t="s">
        <v>105</v>
      </c>
      <c r="B103" s="142"/>
      <c r="C103" s="143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3">
      <c r="A104" s="141" t="s">
        <v>106</v>
      </c>
      <c r="B104" s="142"/>
      <c r="C104" s="143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3">
      <c r="A107" s="141" t="s">
        <v>109</v>
      </c>
      <c r="B107" s="142"/>
      <c r="C107" s="143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3">
      <c r="A111" s="141" t="s">
        <v>113</v>
      </c>
      <c r="B111" s="142"/>
      <c r="C111" s="143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3">
      <c r="A114" s="141" t="s">
        <v>116</v>
      </c>
      <c r="B114" s="142"/>
      <c r="C114" s="143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3">
      <c r="A117" s="141" t="s">
        <v>119</v>
      </c>
      <c r="B117" s="145"/>
      <c r="C117" s="146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3">
      <c r="A118" s="141" t="s">
        <v>120</v>
      </c>
      <c r="B118" s="145"/>
      <c r="C118" s="146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3">
      <c r="A124" s="141" t="s">
        <v>127</v>
      </c>
      <c r="B124" s="142"/>
      <c r="C124" s="143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273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ht="15" x14ac:dyDescent="0.25">
      <c r="A7" s="141" t="s">
        <v>5</v>
      </c>
      <c r="B7" s="142"/>
      <c r="C7" s="143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ht="15" x14ac:dyDescent="0.25">
      <c r="A13" s="141" t="s">
        <v>11</v>
      </c>
      <c r="B13" s="142"/>
      <c r="C13" s="143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ht="15" x14ac:dyDescent="0.25">
      <c r="A20" s="141" t="s">
        <v>18</v>
      </c>
      <c r="B20" s="142"/>
      <c r="C20" s="143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ht="15" x14ac:dyDescent="0.25">
      <c r="A23" s="141" t="s">
        <v>21</v>
      </c>
      <c r="B23" s="142"/>
      <c r="C23" s="143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ht="15" x14ac:dyDescent="0.25">
      <c r="A26" s="141" t="s">
        <v>24</v>
      </c>
      <c r="B26" s="142"/>
      <c r="C26" s="143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ht="15" x14ac:dyDescent="0.25">
      <c r="A29" s="141" t="s">
        <v>27</v>
      </c>
      <c r="B29" s="142"/>
      <c r="C29" s="143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3">
      <c r="A35" s="141" t="s">
        <v>34</v>
      </c>
      <c r="B35" s="142"/>
      <c r="C35" s="143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3">
      <c r="A36" s="141" t="s">
        <v>35</v>
      </c>
      <c r="B36" s="142"/>
      <c r="C36" s="143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1" t="s">
        <v>41</v>
      </c>
      <c r="B42" s="142"/>
      <c r="C42" s="143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3">
      <c r="A44" s="141" t="s">
        <v>43</v>
      </c>
      <c r="B44" s="142"/>
      <c r="C44" s="143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3">
      <c r="A50" s="141" t="s">
        <v>49</v>
      </c>
      <c r="B50" s="142"/>
      <c r="C50" s="143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3">
      <c r="A61" s="141" t="s">
        <v>61</v>
      </c>
      <c r="B61" s="142"/>
      <c r="C61" s="143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3">
      <c r="A64" s="141" t="s">
        <v>64</v>
      </c>
      <c r="B64" s="142"/>
      <c r="C64" s="143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3">
      <c r="A65" s="141" t="s">
        <v>65</v>
      </c>
      <c r="B65" s="142"/>
      <c r="C65" s="143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1" t="s">
        <v>73</v>
      </c>
      <c r="B71" s="142"/>
      <c r="C71" s="143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3">
      <c r="A72" s="141" t="s">
        <v>74</v>
      </c>
      <c r="B72" s="142"/>
      <c r="C72" s="143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3">
      <c r="A74" s="141" t="s">
        <v>76</v>
      </c>
      <c r="B74" s="142"/>
      <c r="C74" s="143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3">
      <c r="A77" s="141" t="s">
        <v>79</v>
      </c>
      <c r="B77" s="142"/>
      <c r="C77" s="143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3">
      <c r="A81" s="141" t="s">
        <v>83</v>
      </c>
      <c r="B81" s="142"/>
      <c r="C81" s="143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3">
      <c r="A84" s="141" t="s">
        <v>86</v>
      </c>
      <c r="B84" s="142"/>
      <c r="C84" s="143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">
      <c r="A88" s="141" t="s">
        <v>90</v>
      </c>
      <c r="B88" s="142"/>
      <c r="C88" s="143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3">
      <c r="A92" s="141" t="s">
        <v>94</v>
      </c>
      <c r="B92" s="142"/>
      <c r="C92" s="143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3">
      <c r="A95" s="141" t="s">
        <v>97</v>
      </c>
      <c r="B95" s="142"/>
      <c r="C95" s="143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3">
      <c r="A98" s="141" t="s">
        <v>100</v>
      </c>
      <c r="B98" s="142"/>
      <c r="C98" s="143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3">
      <c r="A103" s="141" t="s">
        <v>105</v>
      </c>
      <c r="B103" s="142"/>
      <c r="C103" s="143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3">
      <c r="A104" s="141" t="s">
        <v>106</v>
      </c>
      <c r="B104" s="142"/>
      <c r="C104" s="143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3">
      <c r="A107" s="141" t="s">
        <v>109</v>
      </c>
      <c r="B107" s="142"/>
      <c r="C107" s="143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3">
      <c r="A111" s="141" t="s">
        <v>113</v>
      </c>
      <c r="B111" s="142"/>
      <c r="C111" s="143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3">
      <c r="A114" s="141" t="s">
        <v>116</v>
      </c>
      <c r="B114" s="142"/>
      <c r="C114" s="143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3">
      <c r="A117" s="141" t="s">
        <v>119</v>
      </c>
      <c r="B117" s="145"/>
      <c r="C117" s="146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3">
      <c r="A118" s="141" t="s">
        <v>120</v>
      </c>
      <c r="B118" s="145"/>
      <c r="C118" s="146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3">
      <c r="A124" s="141" t="s">
        <v>127</v>
      </c>
      <c r="B124" s="142"/>
      <c r="C124" s="143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274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ht="15" x14ac:dyDescent="0.25">
      <c r="A7" s="141" t="s">
        <v>5</v>
      </c>
      <c r="B7" s="142"/>
      <c r="C7" s="143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ht="15" x14ac:dyDescent="0.25">
      <c r="A13" s="141" t="s">
        <v>11</v>
      </c>
      <c r="B13" s="142"/>
      <c r="C13" s="143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ht="15" x14ac:dyDescent="0.25">
      <c r="A20" s="141" t="s">
        <v>18</v>
      </c>
      <c r="B20" s="142"/>
      <c r="C20" s="143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ht="15" x14ac:dyDescent="0.25">
      <c r="A23" s="141" t="s">
        <v>21</v>
      </c>
      <c r="B23" s="142"/>
      <c r="C23" s="143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ht="15" x14ac:dyDescent="0.25">
      <c r="A26" s="141" t="s">
        <v>24</v>
      </c>
      <c r="B26" s="142"/>
      <c r="C26" s="143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ht="15" x14ac:dyDescent="0.25">
      <c r="A29" s="141" t="s">
        <v>27</v>
      </c>
      <c r="B29" s="142"/>
      <c r="C29" s="143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ht="15" x14ac:dyDescent="0.25">
      <c r="A35" s="141" t="s">
        <v>34</v>
      </c>
      <c r="B35" s="142"/>
      <c r="C35" s="143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ht="15" x14ac:dyDescent="0.25">
      <c r="A36" s="141" t="s">
        <v>35</v>
      </c>
      <c r="B36" s="142"/>
      <c r="C36" s="143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5" x14ac:dyDescent="0.25">
      <c r="A42" s="141" t="s">
        <v>41</v>
      </c>
      <c r="B42" s="142"/>
      <c r="C42" s="143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ht="15" x14ac:dyDescent="0.25">
      <c r="A44" s="141" t="s">
        <v>43</v>
      </c>
      <c r="B44" s="142"/>
      <c r="C44" s="143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ht="15" x14ac:dyDescent="0.25">
      <c r="A50" s="141" t="s">
        <v>49</v>
      </c>
      <c r="B50" s="142"/>
      <c r="C50" s="143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ht="15" x14ac:dyDescent="0.25">
      <c r="A56" s="141" t="s">
        <v>55</v>
      </c>
      <c r="B56" s="142"/>
      <c r="C56" s="143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ht="15" x14ac:dyDescent="0.25">
      <c r="A61" s="141" t="s">
        <v>61</v>
      </c>
      <c r="B61" s="142"/>
      <c r="C61" s="143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ht="15" x14ac:dyDescent="0.25">
      <c r="A64" s="141" t="s">
        <v>64</v>
      </c>
      <c r="B64" s="142"/>
      <c r="C64" s="143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ht="15" x14ac:dyDescent="0.25">
      <c r="A65" s="141" t="s">
        <v>65</v>
      </c>
      <c r="B65" s="142"/>
      <c r="C65" s="143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ht="15" x14ac:dyDescent="0.25">
      <c r="A71" s="141" t="s">
        <v>73</v>
      </c>
      <c r="B71" s="142"/>
      <c r="C71" s="143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ht="15" x14ac:dyDescent="0.25">
      <c r="A72" s="141" t="s">
        <v>74</v>
      </c>
      <c r="B72" s="142"/>
      <c r="C72" s="143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ht="15" x14ac:dyDescent="0.25">
      <c r="A74" s="141" t="s">
        <v>76</v>
      </c>
      <c r="B74" s="142"/>
      <c r="C74" s="143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ht="15" x14ac:dyDescent="0.25">
      <c r="A77" s="141" t="s">
        <v>79</v>
      </c>
      <c r="B77" s="142"/>
      <c r="C77" s="143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ht="15" x14ac:dyDescent="0.25">
      <c r="A81" s="141" t="s">
        <v>83</v>
      </c>
      <c r="B81" s="142"/>
      <c r="C81" s="143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ht="1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ht="1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ht="15" x14ac:dyDescent="0.25">
      <c r="A84" s="141" t="s">
        <v>86</v>
      </c>
      <c r="B84" s="142"/>
      <c r="C84" s="143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ht="1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ht="1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ht="1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ht="15" x14ac:dyDescent="0.25">
      <c r="A88" s="141" t="s">
        <v>90</v>
      </c>
      <c r="B88" s="142"/>
      <c r="C88" s="143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ht="1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ht="1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ht="15" x14ac:dyDescent="0.25">
      <c r="A92" s="141" t="s">
        <v>94</v>
      </c>
      <c r="B92" s="142"/>
      <c r="C92" s="143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ht="1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ht="1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ht="15" x14ac:dyDescent="0.25">
      <c r="A95" s="141" t="s">
        <v>97</v>
      </c>
      <c r="B95" s="142"/>
      <c r="C95" s="143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ht="1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ht="1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ht="15" x14ac:dyDescent="0.25">
      <c r="A98" s="141" t="s">
        <v>100</v>
      </c>
      <c r="B98" s="142"/>
      <c r="C98" s="143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ht="1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ht="1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ht="1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ht="1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ht="15" x14ac:dyDescent="0.25">
      <c r="A103" s="141" t="s">
        <v>105</v>
      </c>
      <c r="B103" s="142"/>
      <c r="C103" s="143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ht="15" x14ac:dyDescent="0.25">
      <c r="A104" s="141" t="s">
        <v>106</v>
      </c>
      <c r="B104" s="142"/>
      <c r="C104" s="143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ht="1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ht="1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ht="15" x14ac:dyDescent="0.25">
      <c r="A107" s="141" t="s">
        <v>109</v>
      </c>
      <c r="B107" s="142"/>
      <c r="C107" s="143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ht="1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ht="1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ht="1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ht="15" x14ac:dyDescent="0.25">
      <c r="A111" s="141" t="s">
        <v>113</v>
      </c>
      <c r="B111" s="142"/>
      <c r="C111" s="143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ht="1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ht="1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ht="15" x14ac:dyDescent="0.25">
      <c r="A114" s="141" t="s">
        <v>116</v>
      </c>
      <c r="B114" s="142"/>
      <c r="C114" s="143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ht="1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ht="1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ht="15" x14ac:dyDescent="0.25">
      <c r="A117" s="141" t="s">
        <v>119</v>
      </c>
      <c r="B117" s="145"/>
      <c r="C117" s="146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ht="15" x14ac:dyDescent="0.25">
      <c r="A118" s="141" t="s">
        <v>120</v>
      </c>
      <c r="B118" s="145"/>
      <c r="C118" s="146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ht="1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ht="1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ht="1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ht="1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ht="15" x14ac:dyDescent="0.25">
      <c r="A123" s="141" t="s">
        <v>126</v>
      </c>
      <c r="B123" s="142"/>
      <c r="C123" s="143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ht="15" x14ac:dyDescent="0.25">
      <c r="A124" s="141" t="s">
        <v>127</v>
      </c>
      <c r="B124" s="142"/>
      <c r="C124" s="143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ht="1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x14ac:dyDescent="0.25">
      <c r="A127" t="s">
        <v>129</v>
      </c>
    </row>
    <row r="128" spans="1:10" ht="15" x14ac:dyDescent="0.25">
      <c r="A128" t="s">
        <v>275</v>
      </c>
    </row>
    <row r="130" spans="1:1" ht="1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ht="15" x14ac:dyDescent="0.25">
      <c r="A7" s="141" t="s">
        <v>5</v>
      </c>
      <c r="B7" s="142"/>
      <c r="C7" s="143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ht="15" x14ac:dyDescent="0.25">
      <c r="A13" s="141" t="s">
        <v>11</v>
      </c>
      <c r="B13" s="142"/>
      <c r="C13" s="143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ht="15" x14ac:dyDescent="0.25">
      <c r="A20" s="141" t="s">
        <v>18</v>
      </c>
      <c r="B20" s="142"/>
      <c r="C20" s="143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ht="15" x14ac:dyDescent="0.25">
      <c r="A23" s="141" t="s">
        <v>21</v>
      </c>
      <c r="B23" s="142"/>
      <c r="C23" s="143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ht="15" x14ac:dyDescent="0.25">
      <c r="A26" s="141" t="s">
        <v>24</v>
      </c>
      <c r="B26" s="142"/>
      <c r="C26" s="143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ht="15" x14ac:dyDescent="0.25">
      <c r="A29" s="141" t="s">
        <v>27</v>
      </c>
      <c r="B29" s="142"/>
      <c r="C29" s="143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3">
      <c r="A35" s="141" t="s">
        <v>34</v>
      </c>
      <c r="B35" s="142"/>
      <c r="C35" s="143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3">
      <c r="A36" s="141" t="s">
        <v>35</v>
      </c>
      <c r="B36" s="142"/>
      <c r="C36" s="143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1" t="s">
        <v>41</v>
      </c>
      <c r="B42" s="142"/>
      <c r="C42" s="143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3">
      <c r="A44" s="141" t="s">
        <v>43</v>
      </c>
      <c r="B44" s="142"/>
      <c r="C44" s="143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3">
      <c r="A50" s="141" t="s">
        <v>49</v>
      </c>
      <c r="B50" s="142"/>
      <c r="C50" s="143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3">
      <c r="A61" s="141" t="s">
        <v>61</v>
      </c>
      <c r="B61" s="142"/>
      <c r="C61" s="143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3">
      <c r="A64" s="141" t="s">
        <v>64</v>
      </c>
      <c r="B64" s="142"/>
      <c r="C64" s="143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3">
      <c r="A65" s="141" t="s">
        <v>65</v>
      </c>
      <c r="B65" s="142"/>
      <c r="C65" s="143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1" t="s">
        <v>73</v>
      </c>
      <c r="B71" s="142"/>
      <c r="C71" s="143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3">
      <c r="A72" s="141" t="s">
        <v>74</v>
      </c>
      <c r="B72" s="142"/>
      <c r="C72" s="143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3">
      <c r="A74" s="141" t="s">
        <v>76</v>
      </c>
      <c r="B74" s="142"/>
      <c r="C74" s="143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3">
      <c r="A77" s="141" t="s">
        <v>79</v>
      </c>
      <c r="B77" s="142"/>
      <c r="C77" s="143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3">
      <c r="A81" s="141" t="s">
        <v>83</v>
      </c>
      <c r="B81" s="142"/>
      <c r="C81" s="143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3">
      <c r="A84" s="141" t="s">
        <v>86</v>
      </c>
      <c r="B84" s="142"/>
      <c r="C84" s="143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3">
      <c r="A88" s="141" t="s">
        <v>90</v>
      </c>
      <c r="B88" s="142"/>
      <c r="C88" s="143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3">
      <c r="A92" s="141" t="s">
        <v>94</v>
      </c>
      <c r="B92" s="142"/>
      <c r="C92" s="143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3">
      <c r="A95" s="141" t="s">
        <v>97</v>
      </c>
      <c r="B95" s="142"/>
      <c r="C95" s="143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3">
      <c r="A98" s="141" t="s">
        <v>100</v>
      </c>
      <c r="B98" s="142"/>
      <c r="C98" s="143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3">
      <c r="A103" s="141" t="s">
        <v>105</v>
      </c>
      <c r="B103" s="142"/>
      <c r="C103" s="143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3">
      <c r="A104" s="141" t="s">
        <v>106</v>
      </c>
      <c r="B104" s="142"/>
      <c r="C104" s="143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3">
      <c r="A107" s="141" t="s">
        <v>109</v>
      </c>
      <c r="B107" s="142"/>
      <c r="C107" s="143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3">
      <c r="A111" s="141" t="s">
        <v>113</v>
      </c>
      <c r="B111" s="142"/>
      <c r="C111" s="143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3">
      <c r="A114" s="141" t="s">
        <v>116</v>
      </c>
      <c r="B114" s="142"/>
      <c r="C114" s="143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3">
      <c r="A117" s="141" t="s">
        <v>119</v>
      </c>
      <c r="B117" s="145"/>
      <c r="C117" s="146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3">
      <c r="A118" s="141" t="s">
        <v>120</v>
      </c>
      <c r="B118" s="145"/>
      <c r="C118" s="146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3">
      <c r="A124" s="141" t="s">
        <v>127</v>
      </c>
      <c r="B124" s="142"/>
      <c r="C124" s="143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276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ht="15" x14ac:dyDescent="0.25">
      <c r="A7" s="141" t="s">
        <v>5</v>
      </c>
      <c r="B7" s="142"/>
      <c r="C7" s="143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1" t="s">
        <v>11</v>
      </c>
      <c r="B13" s="142"/>
      <c r="C13" s="143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ht="15" x14ac:dyDescent="0.25">
      <c r="A20" s="141" t="s">
        <v>18</v>
      </c>
      <c r="B20" s="142"/>
      <c r="C20" s="143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ht="15" x14ac:dyDescent="0.25">
      <c r="A23" s="141" t="s">
        <v>21</v>
      </c>
      <c r="B23" s="142"/>
      <c r="C23" s="143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ht="15" x14ac:dyDescent="0.25">
      <c r="A26" s="141" t="s">
        <v>24</v>
      </c>
      <c r="B26" s="142"/>
      <c r="C26" s="143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ht="15" x14ac:dyDescent="0.25">
      <c r="A29" s="141" t="s">
        <v>27</v>
      </c>
      <c r="B29" s="142"/>
      <c r="C29" s="143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ht="15" x14ac:dyDescent="0.25">
      <c r="A35" s="141" t="s">
        <v>34</v>
      </c>
      <c r="B35" s="142"/>
      <c r="C35" s="143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ht="15" x14ac:dyDescent="0.25">
      <c r="A36" s="141" t="s">
        <v>35</v>
      </c>
      <c r="B36" s="142"/>
      <c r="C36" s="143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1" t="s">
        <v>41</v>
      </c>
      <c r="B42" s="142"/>
      <c r="C42" s="143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3">
      <c r="A44" s="141" t="s">
        <v>43</v>
      </c>
      <c r="B44" s="142"/>
      <c r="C44" s="143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3">
      <c r="A50" s="141" t="s">
        <v>49</v>
      </c>
      <c r="B50" s="142"/>
      <c r="C50" s="143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3">
      <c r="A61" s="141" t="s">
        <v>61</v>
      </c>
      <c r="B61" s="142"/>
      <c r="C61" s="143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3">
      <c r="A64" s="141" t="s">
        <v>64</v>
      </c>
      <c r="B64" s="142"/>
      <c r="C64" s="143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3">
      <c r="A65" s="141" t="s">
        <v>65</v>
      </c>
      <c r="B65" s="142"/>
      <c r="C65" s="143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">
      <c r="A71" s="141" t="s">
        <v>73</v>
      </c>
      <c r="B71" s="142"/>
      <c r="C71" s="143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3">
      <c r="A72" s="141" t="s">
        <v>74</v>
      </c>
      <c r="B72" s="142"/>
      <c r="C72" s="143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3">
      <c r="A74" s="141" t="s">
        <v>76</v>
      </c>
      <c r="B74" s="142"/>
      <c r="C74" s="143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3">
      <c r="A77" s="141" t="s">
        <v>79</v>
      </c>
      <c r="B77" s="142"/>
      <c r="C77" s="143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3">
      <c r="A81" s="141" t="s">
        <v>83</v>
      </c>
      <c r="B81" s="142"/>
      <c r="C81" s="143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3">
      <c r="A84" s="141" t="s">
        <v>86</v>
      </c>
      <c r="B84" s="142"/>
      <c r="C84" s="143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">
      <c r="A88" s="141" t="s">
        <v>90</v>
      </c>
      <c r="B88" s="142"/>
      <c r="C88" s="143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3">
      <c r="A92" s="141" t="s">
        <v>94</v>
      </c>
      <c r="B92" s="142"/>
      <c r="C92" s="143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3">
      <c r="A95" s="141" t="s">
        <v>97</v>
      </c>
      <c r="B95" s="142"/>
      <c r="C95" s="143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3">
      <c r="A98" s="141" t="s">
        <v>100</v>
      </c>
      <c r="B98" s="142"/>
      <c r="C98" s="143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3">
      <c r="A103" s="141" t="s">
        <v>105</v>
      </c>
      <c r="B103" s="142"/>
      <c r="C103" s="143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3">
      <c r="A104" s="141" t="s">
        <v>106</v>
      </c>
      <c r="B104" s="142"/>
      <c r="C104" s="143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3">
      <c r="A107" s="141" t="s">
        <v>109</v>
      </c>
      <c r="B107" s="142"/>
      <c r="C107" s="143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3">
      <c r="A111" s="141" t="s">
        <v>113</v>
      </c>
      <c r="B111" s="142"/>
      <c r="C111" s="143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3">
      <c r="A114" s="141" t="s">
        <v>116</v>
      </c>
      <c r="B114" s="142"/>
      <c r="C114" s="143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3">
      <c r="A117" s="141" t="s">
        <v>119</v>
      </c>
      <c r="B117" s="145"/>
      <c r="C117" s="146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3">
      <c r="A118" s="141" t="s">
        <v>120</v>
      </c>
      <c r="B118" s="145"/>
      <c r="C118" s="146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3">
      <c r="A124" s="141" t="s">
        <v>127</v>
      </c>
      <c r="B124" s="142"/>
      <c r="C124" s="143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277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ht="15" x14ac:dyDescent="0.25">
      <c r="A7" s="141" t="s">
        <v>5</v>
      </c>
      <c r="B7" s="142"/>
      <c r="C7" s="143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1" t="s">
        <v>11</v>
      </c>
      <c r="B13" s="142"/>
      <c r="C13" s="143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ht="15" x14ac:dyDescent="0.25">
      <c r="A20" s="141" t="s">
        <v>18</v>
      </c>
      <c r="B20" s="142"/>
      <c r="C20" s="143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ht="15" x14ac:dyDescent="0.25">
      <c r="A23" s="141" t="s">
        <v>21</v>
      </c>
      <c r="B23" s="142"/>
      <c r="C23" s="143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ht="15" x14ac:dyDescent="0.25">
      <c r="A26" s="141" t="s">
        <v>24</v>
      </c>
      <c r="B26" s="142"/>
      <c r="C26" s="143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ht="15" x14ac:dyDescent="0.25">
      <c r="A29" s="141" t="s">
        <v>27</v>
      </c>
      <c r="B29" s="142"/>
      <c r="C29" s="143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3">
      <c r="A35" s="141" t="s">
        <v>34</v>
      </c>
      <c r="B35" s="142"/>
      <c r="C35" s="143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3">
      <c r="A36" s="141" t="s">
        <v>35</v>
      </c>
      <c r="B36" s="142"/>
      <c r="C36" s="143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">
      <c r="A42" s="141" t="s">
        <v>41</v>
      </c>
      <c r="B42" s="142"/>
      <c r="C42" s="143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3">
      <c r="A44" s="141" t="s">
        <v>43</v>
      </c>
      <c r="B44" s="142"/>
      <c r="C44" s="143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3">
      <c r="A50" s="141" t="s">
        <v>49</v>
      </c>
      <c r="B50" s="142"/>
      <c r="C50" s="143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3">
      <c r="A61" s="141" t="s">
        <v>61</v>
      </c>
      <c r="B61" s="142"/>
      <c r="C61" s="143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3">
      <c r="A64" s="141" t="s">
        <v>64</v>
      </c>
      <c r="B64" s="142"/>
      <c r="C64" s="143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3">
      <c r="A65" s="141" t="s">
        <v>65</v>
      </c>
      <c r="B65" s="142"/>
      <c r="C65" s="143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1" t="s">
        <v>73</v>
      </c>
      <c r="B71" s="142"/>
      <c r="C71" s="143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3">
      <c r="A72" s="141" t="s">
        <v>74</v>
      </c>
      <c r="B72" s="142"/>
      <c r="C72" s="143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3">
      <c r="A74" s="141" t="s">
        <v>76</v>
      </c>
      <c r="B74" s="142"/>
      <c r="C74" s="143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3">
      <c r="A77" s="141" t="s">
        <v>79</v>
      </c>
      <c r="B77" s="142"/>
      <c r="C77" s="143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3">
      <c r="A81" s="141" t="s">
        <v>83</v>
      </c>
      <c r="B81" s="142"/>
      <c r="C81" s="143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3">
      <c r="A84" s="141" t="s">
        <v>86</v>
      </c>
      <c r="B84" s="142"/>
      <c r="C84" s="143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3">
      <c r="A88" s="141" t="s">
        <v>90</v>
      </c>
      <c r="B88" s="142"/>
      <c r="C88" s="143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3">
      <c r="A92" s="141" t="s">
        <v>94</v>
      </c>
      <c r="B92" s="142"/>
      <c r="C92" s="143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3">
      <c r="A95" s="141" t="s">
        <v>97</v>
      </c>
      <c r="B95" s="142"/>
      <c r="C95" s="143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3">
      <c r="A98" s="141" t="s">
        <v>100</v>
      </c>
      <c r="B98" s="142"/>
      <c r="C98" s="143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3">
      <c r="A103" s="141" t="s">
        <v>105</v>
      </c>
      <c r="B103" s="142"/>
      <c r="C103" s="143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3">
      <c r="A104" s="141" t="s">
        <v>106</v>
      </c>
      <c r="B104" s="142"/>
      <c r="C104" s="143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3">
      <c r="A107" s="141" t="s">
        <v>109</v>
      </c>
      <c r="B107" s="142"/>
      <c r="C107" s="143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3">
      <c r="A111" s="141" t="s">
        <v>113</v>
      </c>
      <c r="B111" s="142"/>
      <c r="C111" s="143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3">
      <c r="A114" s="141" t="s">
        <v>116</v>
      </c>
      <c r="B114" s="142"/>
      <c r="C114" s="143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3">
      <c r="A117" s="141" t="s">
        <v>119</v>
      </c>
      <c r="B117" s="145"/>
      <c r="C117" s="146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3">
      <c r="A118" s="141" t="s">
        <v>120</v>
      </c>
      <c r="B118" s="145"/>
      <c r="C118" s="146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3">
      <c r="A124" s="141" t="s">
        <v>127</v>
      </c>
      <c r="B124" s="142"/>
      <c r="C124" s="143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278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ht="15" x14ac:dyDescent="0.25">
      <c r="A7" s="141" t="s">
        <v>5</v>
      </c>
      <c r="B7" s="142"/>
      <c r="C7" s="143"/>
      <c r="D7" s="115"/>
      <c r="E7" s="10">
        <f>SUM(E3:E6)</f>
        <v>4</v>
      </c>
      <c r="F7" s="10">
        <f t="shared" ref="F7:I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ht="15" x14ac:dyDescent="0.25">
      <c r="A13" s="141" t="s">
        <v>11</v>
      </c>
      <c r="B13" s="142"/>
      <c r="C13" s="143"/>
      <c r="D13" s="76"/>
      <c r="E13" s="61">
        <f>SUM(E8:E12)</f>
        <v>40</v>
      </c>
      <c r="F13" s="61">
        <f t="shared" ref="F13:I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ht="15" x14ac:dyDescent="0.25">
      <c r="A20" s="141" t="s">
        <v>18</v>
      </c>
      <c r="B20" s="142"/>
      <c r="C20" s="143"/>
      <c r="D20" s="76"/>
      <c r="E20" s="10">
        <f>SUM(E14:E19)</f>
        <v>220</v>
      </c>
      <c r="F20" s="10">
        <f t="shared" ref="F20:I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ht="15" x14ac:dyDescent="0.25">
      <c r="A23" s="141" t="s">
        <v>21</v>
      </c>
      <c r="B23" s="142"/>
      <c r="C23" s="143"/>
      <c r="D23" s="76"/>
      <c r="E23" s="10">
        <f>SUM(E21:E22)</f>
        <v>61</v>
      </c>
      <c r="F23" s="10">
        <f t="shared" ref="F23:I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ht="15" x14ac:dyDescent="0.25">
      <c r="A26" s="141" t="s">
        <v>24</v>
      </c>
      <c r="B26" s="142"/>
      <c r="C26" s="143"/>
      <c r="D26" s="76"/>
      <c r="E26" s="10">
        <f>SUM(E24:E25)</f>
        <v>48</v>
      </c>
      <c r="F26" s="10">
        <f t="shared" ref="F26:I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ht="15" x14ac:dyDescent="0.25">
      <c r="A29" s="141" t="s">
        <v>27</v>
      </c>
      <c r="B29" s="142"/>
      <c r="C29" s="143"/>
      <c r="D29" s="76"/>
      <c r="E29" s="10">
        <f>SUM(E27:E28)</f>
        <v>24</v>
      </c>
      <c r="F29" s="10">
        <f t="shared" ref="F29:I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x14ac:dyDescent="0.3">
      <c r="A35" s="141" t="s">
        <v>34</v>
      </c>
      <c r="B35" s="142"/>
      <c r="C35" s="143"/>
      <c r="D35" s="76"/>
      <c r="E35" s="61">
        <f>SUM(E30:E34)</f>
        <v>23</v>
      </c>
      <c r="F35" s="61">
        <f t="shared" ref="F35:I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x14ac:dyDescent="0.3">
      <c r="A36" s="141" t="s">
        <v>35</v>
      </c>
      <c r="B36" s="142"/>
      <c r="C36" s="143"/>
      <c r="D36" s="76"/>
      <c r="E36" s="61">
        <f>E7+E13+E20+E23+E26+E29+E35</f>
        <v>420</v>
      </c>
      <c r="F36" s="61">
        <f t="shared" ref="F36:I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3">
      <c r="A42" s="141" t="s">
        <v>41</v>
      </c>
      <c r="B42" s="142"/>
      <c r="C42" s="143"/>
      <c r="D42" s="76"/>
      <c r="E42" s="61">
        <f t="shared" ref="E42:I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3">
      <c r="A44" s="141" t="s">
        <v>43</v>
      </c>
      <c r="B44" s="142"/>
      <c r="C44" s="143"/>
      <c r="D44" s="76"/>
      <c r="E44" s="61">
        <f t="shared" ref="E44:I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3">
      <c r="A50" s="141" t="s">
        <v>49</v>
      </c>
      <c r="B50" s="142"/>
      <c r="C50" s="143"/>
      <c r="D50" s="76"/>
      <c r="E50" s="61">
        <f t="shared" ref="E50:I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4" si="20">SUM(E51:H51)</f>
        <v>315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f>SUM(E51:E55)</f>
        <v>149</v>
      </c>
      <c r="F56" s="10">
        <f t="shared" ref="F56:I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3">
      <c r="A61" s="141" t="s">
        <v>61</v>
      </c>
      <c r="B61" s="142"/>
      <c r="C61" s="143"/>
      <c r="D61" s="76"/>
      <c r="E61" s="10">
        <f>SUM(E57:E60)</f>
        <v>238</v>
      </c>
      <c r="F61" s="10">
        <f t="shared" ref="F61:I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3">
      <c r="A64" s="141" t="s">
        <v>64</v>
      </c>
      <c r="B64" s="142"/>
      <c r="C64" s="143"/>
      <c r="D64" s="115"/>
      <c r="E64" s="10">
        <f>SUM(E62:E63)</f>
        <v>102</v>
      </c>
      <c r="F64" s="10">
        <f t="shared" ref="F64:I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3">
      <c r="A65" s="141" t="s">
        <v>65</v>
      </c>
      <c r="B65" s="142"/>
      <c r="C65" s="143"/>
      <c r="D65" s="115"/>
      <c r="E65" s="10">
        <f>E42+E44+E50+E56+E61+E64</f>
        <v>955</v>
      </c>
      <c r="F65" s="10">
        <f t="shared" ref="F65:I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3">
      <c r="A71" s="141" t="s">
        <v>73</v>
      </c>
      <c r="B71" s="142"/>
      <c r="C71" s="143"/>
      <c r="D71" s="115"/>
      <c r="E71" s="10">
        <f t="shared" ref="E71:I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3">
      <c r="A72" s="141" t="s">
        <v>74</v>
      </c>
      <c r="B72" s="142"/>
      <c r="C72" s="143"/>
      <c r="D72" s="115"/>
      <c r="E72" s="10">
        <f>E71</f>
        <v>957</v>
      </c>
      <c r="F72" s="10">
        <f t="shared" ref="F72:I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3">
      <c r="A74" s="141" t="s">
        <v>76</v>
      </c>
      <c r="B74" s="142"/>
      <c r="C74" s="143"/>
      <c r="D74" s="115"/>
      <c r="E74" s="10">
        <f>SUM(E73)</f>
        <v>77</v>
      </c>
      <c r="F74" s="10">
        <f t="shared" ref="F74:I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3">
      <c r="A77" s="141" t="s">
        <v>79</v>
      </c>
      <c r="B77" s="142"/>
      <c r="C77" s="143"/>
      <c r="D77" s="115"/>
      <c r="E77" s="10">
        <f>SUM(E75:E76)</f>
        <v>40</v>
      </c>
      <c r="F77" s="10">
        <f t="shared" ref="F77:I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3">
      <c r="A81" s="141" t="s">
        <v>83</v>
      </c>
      <c r="B81" s="142"/>
      <c r="C81" s="143"/>
      <c r="D81" s="115"/>
      <c r="E81" s="10">
        <f>SUM(E78:E80)</f>
        <v>177</v>
      </c>
      <c r="F81" s="10">
        <f t="shared" ref="F81:I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3">
      <c r="A84" s="141" t="s">
        <v>86</v>
      </c>
      <c r="B84" s="142"/>
      <c r="C84" s="143"/>
      <c r="D84" s="115"/>
      <c r="E84" s="10">
        <f>SUM(E82:E83)</f>
        <v>157</v>
      </c>
      <c r="F84" s="10">
        <f t="shared" ref="F84:I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3">
      <c r="A88" s="141" t="s">
        <v>90</v>
      </c>
      <c r="B88" s="142"/>
      <c r="C88" s="143"/>
      <c r="D88" s="75"/>
      <c r="E88" s="10">
        <f>SUM(E85:E87)</f>
        <v>33</v>
      </c>
      <c r="F88" s="10">
        <f t="shared" ref="F88:I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3">
      <c r="A92" s="141" t="s">
        <v>94</v>
      </c>
      <c r="B92" s="142"/>
      <c r="C92" s="143"/>
      <c r="D92" s="75"/>
      <c r="E92" s="10">
        <f>SUM(E89:E91)</f>
        <v>168</v>
      </c>
      <c r="F92" s="10">
        <f t="shared" ref="F92:I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3">
      <c r="A95" s="141" t="s">
        <v>97</v>
      </c>
      <c r="B95" s="142"/>
      <c r="C95" s="143"/>
      <c r="D95" s="75"/>
      <c r="E95" s="10">
        <f>SUM(E93:E94)</f>
        <v>190</v>
      </c>
      <c r="F95" s="10">
        <f t="shared" ref="F95:H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3">
      <c r="A98" s="141" t="s">
        <v>100</v>
      </c>
      <c r="B98" s="142"/>
      <c r="C98" s="143"/>
      <c r="D98" s="75"/>
      <c r="E98" s="10">
        <f>SUM(E96:E97)</f>
        <v>215</v>
      </c>
      <c r="F98" s="10">
        <f t="shared" ref="F98:I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3">
      <c r="A103" s="141" t="s">
        <v>105</v>
      </c>
      <c r="B103" s="142"/>
      <c r="C103" s="143"/>
      <c r="D103" s="75"/>
      <c r="E103" s="10">
        <f>SUM(E99:E102)</f>
        <v>367</v>
      </c>
      <c r="F103" s="10">
        <f t="shared" ref="F103:I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3">
      <c r="A104" s="141" t="s">
        <v>106</v>
      </c>
      <c r="B104" s="142"/>
      <c r="C104" s="143"/>
      <c r="D104" s="75"/>
      <c r="E104" s="10">
        <f>SUM(E74,E77,E81,E84,E88,E92,E95,E98,E103)</f>
        <v>1424</v>
      </c>
      <c r="F104" s="10">
        <f t="shared" ref="F104:I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3">
      <c r="A107" s="141" t="s">
        <v>109</v>
      </c>
      <c r="B107" s="142"/>
      <c r="C107" s="143"/>
      <c r="D107" s="75"/>
      <c r="E107" s="10">
        <f>SUM(E105:E106)</f>
        <v>19</v>
      </c>
      <c r="F107" s="10">
        <f t="shared" ref="F107:I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3">
      <c r="A111" s="141" t="s">
        <v>113</v>
      </c>
      <c r="B111" s="142"/>
      <c r="C111" s="143"/>
      <c r="D111" s="75"/>
      <c r="E111" s="10">
        <f>SUM(E108:E110)</f>
        <v>269</v>
      </c>
      <c r="F111" s="10">
        <f t="shared" ref="F111:I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3">
      <c r="A114" s="141" t="s">
        <v>116</v>
      </c>
      <c r="B114" s="142"/>
      <c r="C114" s="143"/>
      <c r="D114" s="75"/>
      <c r="E114" s="10">
        <f>SUM(E112:E113)</f>
        <v>209</v>
      </c>
      <c r="F114" s="10">
        <f t="shared" ref="F114:I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3">
      <c r="A117" s="141" t="s">
        <v>119</v>
      </c>
      <c r="B117" s="145"/>
      <c r="C117" s="146"/>
      <c r="D117" s="115"/>
      <c r="E117" s="10">
        <f>SUM(E115:E116)</f>
        <v>748</v>
      </c>
      <c r="F117" s="10">
        <f t="shared" ref="F117:I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3">
      <c r="A118" s="141" t="s">
        <v>120</v>
      </c>
      <c r="B118" s="145"/>
      <c r="C118" s="146"/>
      <c r="D118" s="115"/>
      <c r="E118" s="61">
        <f t="shared" ref="E118:I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f>SUM(E119:E122)</f>
        <v>86</v>
      </c>
      <c r="F123" s="10">
        <f t="shared" ref="F123:I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3">
      <c r="A124" s="141" t="s">
        <v>127</v>
      </c>
      <c r="B124" s="142"/>
      <c r="C124" s="143"/>
      <c r="D124" s="75"/>
      <c r="E124" s="10">
        <f>E123</f>
        <v>86</v>
      </c>
      <c r="F124" s="10">
        <f t="shared" ref="F124:I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I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279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1" sqref="T1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10</v>
      </c>
      <c r="G6" s="46">
        <v>0</v>
      </c>
      <c r="H6" s="46">
        <v>0</v>
      </c>
      <c r="I6" s="58">
        <v>18</v>
      </c>
      <c r="J6" s="46">
        <v>0</v>
      </c>
    </row>
    <row r="7" spans="1:10" ht="15" x14ac:dyDescent="0.25">
      <c r="A7" s="141" t="s">
        <v>5</v>
      </c>
      <c r="B7" s="142"/>
      <c r="C7" s="143"/>
      <c r="D7" s="116"/>
      <c r="E7" s="10">
        <v>8</v>
      </c>
      <c r="F7" s="10">
        <v>10</v>
      </c>
      <c r="G7" s="10">
        <v>0</v>
      </c>
      <c r="H7" s="10">
        <v>0</v>
      </c>
      <c r="I7" s="10">
        <v>18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52</v>
      </c>
      <c r="F9" s="46">
        <v>7</v>
      </c>
      <c r="G9" s="46">
        <v>126</v>
      </c>
      <c r="H9" s="46">
        <v>11</v>
      </c>
      <c r="I9" s="46">
        <v>196</v>
      </c>
      <c r="J9" s="46">
        <v>9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ht="15" x14ac:dyDescent="0.25">
      <c r="A13" s="141" t="s">
        <v>11</v>
      </c>
      <c r="B13" s="142"/>
      <c r="C13" s="143"/>
      <c r="D13" s="76"/>
      <c r="E13" s="61">
        <v>52</v>
      </c>
      <c r="F13" s="61">
        <v>7</v>
      </c>
      <c r="G13" s="61">
        <v>127</v>
      </c>
      <c r="H13" s="61">
        <v>11</v>
      </c>
      <c r="I13" s="61">
        <v>197</v>
      </c>
      <c r="J13" s="61">
        <v>10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7</v>
      </c>
      <c r="H15" s="46">
        <v>2</v>
      </c>
      <c r="I15" s="46">
        <v>47</v>
      </c>
      <c r="J15" s="46">
        <v>23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24</v>
      </c>
      <c r="F16" s="46">
        <v>0</v>
      </c>
      <c r="G16" s="46">
        <v>1</v>
      </c>
      <c r="H16" s="46">
        <v>1</v>
      </c>
      <c r="I16" s="46">
        <v>26</v>
      </c>
      <c r="J16" s="46">
        <v>4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1</v>
      </c>
      <c r="G17" s="46">
        <v>8</v>
      </c>
      <c r="H17" s="46">
        <v>1</v>
      </c>
      <c r="I17" s="46">
        <v>15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1</v>
      </c>
      <c r="G19" s="46">
        <v>3</v>
      </c>
      <c r="H19" s="46">
        <v>0</v>
      </c>
      <c r="I19" s="46">
        <v>62</v>
      </c>
      <c r="J19" s="46">
        <v>0</v>
      </c>
    </row>
    <row r="20" spans="1:10" ht="15" x14ac:dyDescent="0.25">
      <c r="A20" s="141" t="s">
        <v>18</v>
      </c>
      <c r="B20" s="142"/>
      <c r="C20" s="143"/>
      <c r="D20" s="76"/>
      <c r="E20" s="10">
        <v>130</v>
      </c>
      <c r="F20" s="10">
        <v>3</v>
      </c>
      <c r="G20" s="10">
        <v>19</v>
      </c>
      <c r="H20" s="10">
        <v>4</v>
      </c>
      <c r="I20" s="10">
        <v>156</v>
      </c>
      <c r="J20" s="10">
        <v>28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1</v>
      </c>
      <c r="G21" s="46">
        <v>55</v>
      </c>
      <c r="H21" s="46">
        <v>0</v>
      </c>
      <c r="I21" s="46">
        <v>115</v>
      </c>
      <c r="J21" s="46">
        <v>4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6</v>
      </c>
      <c r="H22" s="46">
        <v>0</v>
      </c>
      <c r="I22" s="46">
        <v>11</v>
      </c>
      <c r="J22" s="46">
        <v>0</v>
      </c>
    </row>
    <row r="23" spans="1:10" ht="15" x14ac:dyDescent="0.25">
      <c r="A23" s="141" t="s">
        <v>21</v>
      </c>
      <c r="B23" s="142"/>
      <c r="C23" s="143"/>
      <c r="D23" s="76"/>
      <c r="E23" s="10">
        <v>64</v>
      </c>
      <c r="F23" s="10">
        <v>1</v>
      </c>
      <c r="G23" s="10">
        <v>61</v>
      </c>
      <c r="H23" s="10">
        <v>0</v>
      </c>
      <c r="I23" s="10">
        <v>126</v>
      </c>
      <c r="J23" s="10">
        <v>4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48</v>
      </c>
      <c r="F24" s="46">
        <v>0</v>
      </c>
      <c r="G24" s="46">
        <v>87</v>
      </c>
      <c r="H24" s="46">
        <v>0</v>
      </c>
      <c r="I24" s="46">
        <v>135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21</v>
      </c>
      <c r="G25" s="46">
        <v>79</v>
      </c>
      <c r="H25" s="46">
        <v>4</v>
      </c>
      <c r="I25" s="46">
        <v>119</v>
      </c>
      <c r="J25" s="46">
        <v>20</v>
      </c>
    </row>
    <row r="26" spans="1:10" ht="15" x14ac:dyDescent="0.25">
      <c r="A26" s="141" t="s">
        <v>24</v>
      </c>
      <c r="B26" s="142"/>
      <c r="C26" s="143"/>
      <c r="D26" s="76"/>
      <c r="E26" s="10">
        <v>63</v>
      </c>
      <c r="F26" s="10">
        <v>21</v>
      </c>
      <c r="G26" s="10">
        <v>166</v>
      </c>
      <c r="H26" s="10">
        <v>4</v>
      </c>
      <c r="I26" s="10">
        <v>254</v>
      </c>
      <c r="J26" s="10">
        <v>20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25</v>
      </c>
      <c r="H27" s="46">
        <v>1</v>
      </c>
      <c r="I27" s="46">
        <v>30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17</v>
      </c>
      <c r="F28" s="46">
        <v>5</v>
      </c>
      <c r="G28" s="46">
        <v>69</v>
      </c>
      <c r="H28" s="46">
        <v>7</v>
      </c>
      <c r="I28" s="46">
        <v>98</v>
      </c>
      <c r="J28" s="46">
        <v>3</v>
      </c>
    </row>
    <row r="29" spans="1:10" ht="15" x14ac:dyDescent="0.25">
      <c r="A29" s="141" t="s">
        <v>27</v>
      </c>
      <c r="B29" s="142"/>
      <c r="C29" s="143"/>
      <c r="D29" s="76"/>
      <c r="E29" s="10">
        <v>21</v>
      </c>
      <c r="F29" s="10">
        <v>5</v>
      </c>
      <c r="G29" s="10">
        <v>94</v>
      </c>
      <c r="H29" s="10">
        <v>8</v>
      </c>
      <c r="I29" s="10">
        <v>128</v>
      </c>
      <c r="J29" s="10">
        <v>9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10</v>
      </c>
      <c r="H30" s="46">
        <v>0</v>
      </c>
      <c r="I30" s="46">
        <v>18</v>
      </c>
      <c r="J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36</v>
      </c>
      <c r="G34" s="46">
        <v>81</v>
      </c>
      <c r="H34" s="46">
        <v>4</v>
      </c>
      <c r="I34" s="46">
        <v>132</v>
      </c>
      <c r="J34" s="46">
        <v>1</v>
      </c>
    </row>
    <row r="35" spans="1:10" x14ac:dyDescent="0.3">
      <c r="A35" s="141" t="s">
        <v>34</v>
      </c>
      <c r="B35" s="142"/>
      <c r="C35" s="143"/>
      <c r="D35" s="76"/>
      <c r="E35" s="61">
        <v>19</v>
      </c>
      <c r="F35" s="61">
        <v>36</v>
      </c>
      <c r="G35" s="61">
        <v>91</v>
      </c>
      <c r="H35" s="61">
        <v>4</v>
      </c>
      <c r="I35" s="61">
        <v>150</v>
      </c>
      <c r="J35" s="61">
        <v>2</v>
      </c>
    </row>
    <row r="36" spans="1:10" x14ac:dyDescent="0.3">
      <c r="A36" s="141" t="s">
        <v>35</v>
      </c>
      <c r="B36" s="142"/>
      <c r="C36" s="143"/>
      <c r="D36" s="76"/>
      <c r="E36" s="61">
        <v>357</v>
      </c>
      <c r="F36" s="61">
        <v>83</v>
      </c>
      <c r="G36" s="61">
        <v>558</v>
      </c>
      <c r="H36" s="61">
        <v>31</v>
      </c>
      <c r="I36" s="61">
        <v>1029</v>
      </c>
      <c r="J36" s="61">
        <v>73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173</v>
      </c>
      <c r="F39" s="46">
        <v>1</v>
      </c>
      <c r="G39" s="46">
        <v>169</v>
      </c>
      <c r="H39" s="46">
        <v>10</v>
      </c>
      <c r="I39" s="46">
        <v>353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3">
      <c r="A42" s="141" t="s">
        <v>41</v>
      </c>
      <c r="B42" s="142"/>
      <c r="C42" s="143"/>
      <c r="D42" s="76"/>
      <c r="E42" s="61">
        <v>173</v>
      </c>
      <c r="F42" s="61">
        <v>1</v>
      </c>
      <c r="G42" s="61">
        <v>169</v>
      </c>
      <c r="H42" s="61">
        <v>10</v>
      </c>
      <c r="I42" s="61">
        <v>353</v>
      </c>
      <c r="J42" s="61"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33</v>
      </c>
      <c r="G43" s="46">
        <v>174</v>
      </c>
      <c r="H43" s="46">
        <v>0</v>
      </c>
      <c r="I43" s="46">
        <v>376</v>
      </c>
      <c r="J43" s="46">
        <v>21</v>
      </c>
    </row>
    <row r="44" spans="1:10" x14ac:dyDescent="0.3">
      <c r="A44" s="141" t="s">
        <v>43</v>
      </c>
      <c r="B44" s="142"/>
      <c r="C44" s="143"/>
      <c r="D44" s="76"/>
      <c r="E44" s="61">
        <v>169</v>
      </c>
      <c r="F44" s="61">
        <v>33</v>
      </c>
      <c r="G44" s="61">
        <v>174</v>
      </c>
      <c r="H44" s="61">
        <v>0</v>
      </c>
      <c r="I44" s="61">
        <v>376</v>
      </c>
      <c r="J44" s="61">
        <v>21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67</v>
      </c>
      <c r="F45" s="46">
        <v>1</v>
      </c>
      <c r="G45" s="46">
        <v>61</v>
      </c>
      <c r="H45" s="46">
        <v>2</v>
      </c>
      <c r="I45" s="46">
        <v>131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4</v>
      </c>
      <c r="H47" s="46">
        <v>0</v>
      </c>
      <c r="I47" s="46">
        <v>6</v>
      </c>
      <c r="J47" s="46">
        <v>18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99</v>
      </c>
      <c r="F49" s="46">
        <v>5</v>
      </c>
      <c r="G49" s="46">
        <v>142</v>
      </c>
      <c r="H49" s="46">
        <v>8</v>
      </c>
      <c r="I49" s="46">
        <v>254</v>
      </c>
      <c r="J49" s="46">
        <v>1</v>
      </c>
    </row>
    <row r="50" spans="1:10" x14ac:dyDescent="0.3">
      <c r="A50" s="141" t="s">
        <v>49</v>
      </c>
      <c r="B50" s="142"/>
      <c r="C50" s="143"/>
      <c r="D50" s="76"/>
      <c r="E50" s="61">
        <v>168</v>
      </c>
      <c r="F50" s="61">
        <v>6</v>
      </c>
      <c r="G50" s="61">
        <v>207</v>
      </c>
      <c r="H50" s="61">
        <v>10</v>
      </c>
      <c r="I50" s="61">
        <v>391</v>
      </c>
      <c r="J50" s="61">
        <v>25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8</v>
      </c>
      <c r="G51" s="46">
        <v>205</v>
      </c>
      <c r="H51" s="46">
        <v>1</v>
      </c>
      <c r="I51" s="46">
        <v>310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82</v>
      </c>
      <c r="H52" s="46">
        <v>14</v>
      </c>
      <c r="I52" s="46">
        <v>110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0</v>
      </c>
      <c r="G54" s="46">
        <v>83</v>
      </c>
      <c r="H54" s="46">
        <v>1</v>
      </c>
      <c r="I54" s="46">
        <v>100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1</v>
      </c>
      <c r="G55" s="46">
        <v>48</v>
      </c>
      <c r="H55" s="46">
        <v>3</v>
      </c>
      <c r="I55" s="46">
        <v>70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143</v>
      </c>
      <c r="F56" s="10">
        <v>10</v>
      </c>
      <c r="G56" s="10">
        <v>419</v>
      </c>
      <c r="H56" s="10">
        <v>19</v>
      </c>
      <c r="I56" s="10">
        <v>591</v>
      </c>
      <c r="J56" s="61">
        <v>18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140</v>
      </c>
      <c r="H57" s="46">
        <v>7</v>
      </c>
      <c r="I57" s="46">
        <v>201</v>
      </c>
      <c r="J57" s="46">
        <v>17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21</v>
      </c>
      <c r="G58" s="46">
        <v>471</v>
      </c>
      <c r="H58" s="46">
        <v>28</v>
      </c>
      <c r="I58" s="46">
        <v>612</v>
      </c>
      <c r="J58" s="46">
        <v>45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12</v>
      </c>
      <c r="G59" s="46">
        <v>128</v>
      </c>
      <c r="H59" s="46">
        <v>14</v>
      </c>
      <c r="I59" s="46">
        <v>183</v>
      </c>
      <c r="J59" s="46">
        <v>2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61</v>
      </c>
      <c r="F60" s="46">
        <v>3</v>
      </c>
      <c r="G60" s="46">
        <v>68</v>
      </c>
      <c r="H60" s="46">
        <v>2</v>
      </c>
      <c r="I60" s="46">
        <v>134</v>
      </c>
      <c r="J60" s="46">
        <v>3</v>
      </c>
    </row>
    <row r="61" spans="1:10" x14ac:dyDescent="0.3">
      <c r="A61" s="141" t="s">
        <v>61</v>
      </c>
      <c r="B61" s="142"/>
      <c r="C61" s="143"/>
      <c r="D61" s="76"/>
      <c r="E61" s="10">
        <v>236</v>
      </c>
      <c r="F61" s="10">
        <v>36</v>
      </c>
      <c r="G61" s="10">
        <v>807</v>
      </c>
      <c r="H61" s="10">
        <v>51</v>
      </c>
      <c r="I61" s="10">
        <v>1130</v>
      </c>
      <c r="J61" s="61"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107</v>
      </c>
      <c r="F63" s="46">
        <v>1</v>
      </c>
      <c r="G63" s="46">
        <v>171</v>
      </c>
      <c r="H63" s="46">
        <v>31</v>
      </c>
      <c r="I63" s="46">
        <v>310</v>
      </c>
      <c r="J63" s="46">
        <v>8</v>
      </c>
    </row>
    <row r="64" spans="1:10" x14ac:dyDescent="0.3">
      <c r="A64" s="141" t="s">
        <v>64</v>
      </c>
      <c r="B64" s="142"/>
      <c r="C64" s="143"/>
      <c r="D64" s="116"/>
      <c r="E64" s="10">
        <v>107</v>
      </c>
      <c r="F64" s="10">
        <v>1</v>
      </c>
      <c r="G64" s="10">
        <v>171</v>
      </c>
      <c r="H64" s="10">
        <v>31</v>
      </c>
      <c r="I64" s="10">
        <v>310</v>
      </c>
      <c r="J64" s="61">
        <v>8</v>
      </c>
    </row>
    <row r="65" spans="1:10" x14ac:dyDescent="0.3">
      <c r="A65" s="141" t="s">
        <v>65</v>
      </c>
      <c r="B65" s="142"/>
      <c r="C65" s="143"/>
      <c r="D65" s="116"/>
      <c r="E65" s="10">
        <v>996</v>
      </c>
      <c r="F65" s="10">
        <v>87</v>
      </c>
      <c r="G65" s="10">
        <v>1947</v>
      </c>
      <c r="H65" s="10">
        <v>121</v>
      </c>
      <c r="I65" s="10">
        <v>3151</v>
      </c>
      <c r="J65" s="61">
        <v>149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176</v>
      </c>
      <c r="F66" s="46">
        <v>1</v>
      </c>
      <c r="G66" s="62">
        <v>49</v>
      </c>
      <c r="H66" s="62">
        <v>41</v>
      </c>
      <c r="I66" s="46">
        <v>267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132</v>
      </c>
      <c r="F67" s="46">
        <v>11</v>
      </c>
      <c r="G67" s="62">
        <v>109</v>
      </c>
      <c r="H67" s="62">
        <v>50</v>
      </c>
      <c r="I67" s="46">
        <v>302</v>
      </c>
      <c r="J67" s="46">
        <v>29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522</v>
      </c>
      <c r="F68" s="46">
        <v>2</v>
      </c>
      <c r="G68" s="62">
        <v>249</v>
      </c>
      <c r="H68" s="62">
        <v>32</v>
      </c>
      <c r="I68" s="46">
        <v>805</v>
      </c>
      <c r="J68" s="46">
        <v>14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154</v>
      </c>
      <c r="F69" s="46">
        <v>42</v>
      </c>
      <c r="G69" s="62">
        <v>493</v>
      </c>
      <c r="H69" s="62">
        <v>7</v>
      </c>
      <c r="I69" s="46">
        <v>696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71</v>
      </c>
    </row>
    <row r="71" spans="1:10" x14ac:dyDescent="0.3">
      <c r="A71" s="141" t="s">
        <v>73</v>
      </c>
      <c r="B71" s="142"/>
      <c r="C71" s="143"/>
      <c r="D71" s="116"/>
      <c r="E71" s="10">
        <v>984</v>
      </c>
      <c r="F71" s="10">
        <v>56</v>
      </c>
      <c r="G71" s="10">
        <v>900</v>
      </c>
      <c r="H71" s="10">
        <v>130</v>
      </c>
      <c r="I71" s="10">
        <v>2070</v>
      </c>
      <c r="J71" s="61">
        <v>119</v>
      </c>
    </row>
    <row r="72" spans="1:10" x14ac:dyDescent="0.3">
      <c r="A72" s="141" t="s">
        <v>74</v>
      </c>
      <c r="B72" s="142"/>
      <c r="C72" s="143"/>
      <c r="D72" s="116"/>
      <c r="E72" s="10">
        <v>984</v>
      </c>
      <c r="F72" s="10">
        <v>56</v>
      </c>
      <c r="G72" s="10">
        <v>900</v>
      </c>
      <c r="H72" s="10">
        <v>130</v>
      </c>
      <c r="I72" s="10">
        <v>2070</v>
      </c>
      <c r="J72" s="61">
        <v>119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108</v>
      </c>
      <c r="F73" s="62">
        <v>0</v>
      </c>
      <c r="G73" s="62">
        <v>119</v>
      </c>
      <c r="H73" s="62">
        <v>0</v>
      </c>
      <c r="I73" s="46">
        <v>227</v>
      </c>
      <c r="J73" s="46">
        <v>24</v>
      </c>
    </row>
    <row r="74" spans="1:10" x14ac:dyDescent="0.3">
      <c r="A74" s="141" t="s">
        <v>76</v>
      </c>
      <c r="B74" s="142"/>
      <c r="C74" s="143"/>
      <c r="D74" s="116"/>
      <c r="E74" s="10">
        <v>108</v>
      </c>
      <c r="F74" s="10">
        <v>0</v>
      </c>
      <c r="G74" s="10">
        <v>119</v>
      </c>
      <c r="H74" s="10">
        <v>0</v>
      </c>
      <c r="I74" s="10">
        <v>227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7</v>
      </c>
      <c r="G76" s="62">
        <v>219</v>
      </c>
      <c r="H76" s="62">
        <v>34</v>
      </c>
      <c r="I76" s="46">
        <v>284</v>
      </c>
      <c r="J76" s="46">
        <v>8</v>
      </c>
    </row>
    <row r="77" spans="1:10" x14ac:dyDescent="0.3">
      <c r="A77" s="141" t="s">
        <v>79</v>
      </c>
      <c r="B77" s="142"/>
      <c r="C77" s="143"/>
      <c r="D77" s="116"/>
      <c r="E77" s="10">
        <v>25</v>
      </c>
      <c r="F77" s="10">
        <v>7</v>
      </c>
      <c r="G77" s="10">
        <v>219</v>
      </c>
      <c r="H77" s="10">
        <v>34</v>
      </c>
      <c r="I77" s="10">
        <v>285</v>
      </c>
      <c r="J77" s="61">
        <v>8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0</v>
      </c>
      <c r="G78" s="62">
        <v>40</v>
      </c>
      <c r="H78" s="62">
        <v>4</v>
      </c>
      <c r="I78" s="46">
        <v>82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112</v>
      </c>
      <c r="F79" s="62">
        <v>2</v>
      </c>
      <c r="G79" s="62">
        <v>53</v>
      </c>
      <c r="H79" s="62">
        <v>43</v>
      </c>
      <c r="I79" s="46">
        <v>210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10</v>
      </c>
      <c r="H80" s="62">
        <v>31</v>
      </c>
      <c r="I80" s="46">
        <v>67</v>
      </c>
      <c r="J80" s="46">
        <v>0</v>
      </c>
    </row>
    <row r="81" spans="1:10" x14ac:dyDescent="0.3">
      <c r="A81" s="141" t="s">
        <v>83</v>
      </c>
      <c r="B81" s="142"/>
      <c r="C81" s="143"/>
      <c r="D81" s="116"/>
      <c r="E81" s="10">
        <v>176</v>
      </c>
      <c r="F81" s="10">
        <v>2</v>
      </c>
      <c r="G81" s="10">
        <v>103</v>
      </c>
      <c r="H81" s="10">
        <v>78</v>
      </c>
      <c r="I81" s="10">
        <v>359</v>
      </c>
      <c r="J81" s="61"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0</v>
      </c>
      <c r="G82" s="62">
        <v>25</v>
      </c>
      <c r="H82" s="62">
        <v>0</v>
      </c>
      <c r="I82" s="46">
        <v>39</v>
      </c>
      <c r="J82" s="46">
        <v>6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171</v>
      </c>
      <c r="F83" s="62">
        <v>128</v>
      </c>
      <c r="G83" s="62">
        <v>152</v>
      </c>
      <c r="H83" s="62">
        <v>2</v>
      </c>
      <c r="I83" s="46">
        <v>453</v>
      </c>
      <c r="J83" s="46">
        <v>18</v>
      </c>
    </row>
    <row r="84" spans="1:10" x14ac:dyDescent="0.3">
      <c r="A84" s="141" t="s">
        <v>86</v>
      </c>
      <c r="B84" s="142"/>
      <c r="C84" s="143"/>
      <c r="D84" s="116"/>
      <c r="E84" s="10">
        <v>185</v>
      </c>
      <c r="F84" s="10">
        <v>128</v>
      </c>
      <c r="G84" s="10">
        <v>177</v>
      </c>
      <c r="H84" s="10">
        <v>2</v>
      </c>
      <c r="I84" s="10">
        <v>492</v>
      </c>
      <c r="J84" s="61">
        <v>24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5</v>
      </c>
      <c r="H85" s="46">
        <v>0</v>
      </c>
      <c r="I85" s="46">
        <v>7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5</v>
      </c>
      <c r="G86" s="46">
        <v>153</v>
      </c>
      <c r="H86" s="46">
        <v>0</v>
      </c>
      <c r="I86" s="46">
        <v>211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4</v>
      </c>
    </row>
    <row r="88" spans="1:10" x14ac:dyDescent="0.3">
      <c r="A88" s="141" t="s">
        <v>90</v>
      </c>
      <c r="B88" s="142"/>
      <c r="C88" s="143"/>
      <c r="D88" s="75"/>
      <c r="E88" s="10">
        <v>54</v>
      </c>
      <c r="F88" s="10">
        <v>6</v>
      </c>
      <c r="G88" s="10">
        <v>158</v>
      </c>
      <c r="H88" s="10">
        <v>0</v>
      </c>
      <c r="I88" s="10">
        <v>218</v>
      </c>
      <c r="J88" s="61"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140</v>
      </c>
      <c r="F90" s="46">
        <v>1</v>
      </c>
      <c r="G90" s="46">
        <v>100</v>
      </c>
      <c r="H90" s="46">
        <v>2</v>
      </c>
      <c r="I90" s="46">
        <v>243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1</v>
      </c>
      <c r="G91" s="46">
        <v>94</v>
      </c>
      <c r="H91" s="46">
        <v>3</v>
      </c>
      <c r="I91" s="46">
        <v>133</v>
      </c>
      <c r="J91" s="46">
        <v>4</v>
      </c>
    </row>
    <row r="92" spans="1:10" x14ac:dyDescent="0.3">
      <c r="A92" s="141" t="s">
        <v>94</v>
      </c>
      <c r="B92" s="142"/>
      <c r="C92" s="143"/>
      <c r="D92" s="75"/>
      <c r="E92" s="10">
        <v>175</v>
      </c>
      <c r="F92" s="10">
        <v>2</v>
      </c>
      <c r="G92" s="10">
        <v>194</v>
      </c>
      <c r="H92" s="10">
        <v>5</v>
      </c>
      <c r="I92" s="10">
        <v>376</v>
      </c>
      <c r="J92" s="61">
        <v>11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147</v>
      </c>
      <c r="F93" s="46">
        <v>5</v>
      </c>
      <c r="G93" s="46">
        <v>129</v>
      </c>
      <c r="H93" s="46">
        <v>8</v>
      </c>
      <c r="I93" s="46">
        <v>289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51</v>
      </c>
      <c r="F94" s="46">
        <v>0</v>
      </c>
      <c r="G94" s="46">
        <v>67</v>
      </c>
      <c r="H94" s="46">
        <v>47</v>
      </c>
      <c r="I94" s="46">
        <v>165</v>
      </c>
      <c r="J94" s="46">
        <v>0</v>
      </c>
    </row>
    <row r="95" spans="1:10" x14ac:dyDescent="0.3">
      <c r="A95" s="141" t="s">
        <v>97</v>
      </c>
      <c r="B95" s="142"/>
      <c r="C95" s="143"/>
      <c r="D95" s="75"/>
      <c r="E95" s="10">
        <v>198</v>
      </c>
      <c r="F95" s="10">
        <v>5</v>
      </c>
      <c r="G95" s="10">
        <v>196</v>
      </c>
      <c r="H95" s="10">
        <v>55</v>
      </c>
      <c r="I95" s="10">
        <v>454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100</v>
      </c>
      <c r="H96" s="46">
        <v>0</v>
      </c>
      <c r="I96" s="46">
        <v>118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260</v>
      </c>
      <c r="F97" s="46">
        <v>3</v>
      </c>
      <c r="G97" s="46">
        <v>136</v>
      </c>
      <c r="H97" s="46">
        <v>6</v>
      </c>
      <c r="I97" s="46">
        <v>405</v>
      </c>
      <c r="J97" s="46">
        <v>5</v>
      </c>
    </row>
    <row r="98" spans="1:10" x14ac:dyDescent="0.3">
      <c r="A98" s="141" t="s">
        <v>100</v>
      </c>
      <c r="B98" s="142"/>
      <c r="C98" s="143"/>
      <c r="D98" s="75"/>
      <c r="E98" s="10">
        <v>278</v>
      </c>
      <c r="F98" s="10">
        <v>3</v>
      </c>
      <c r="G98" s="10">
        <v>236</v>
      </c>
      <c r="H98" s="10">
        <v>6</v>
      </c>
      <c r="I98" s="10">
        <v>523</v>
      </c>
      <c r="J98" s="61">
        <v>8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60</v>
      </c>
      <c r="F99" s="60">
        <v>5</v>
      </c>
      <c r="G99" s="46">
        <v>153</v>
      </c>
      <c r="H99" s="46">
        <v>39</v>
      </c>
      <c r="I99" s="46">
        <v>257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214</v>
      </c>
      <c r="F100" s="60">
        <v>4</v>
      </c>
      <c r="G100" s="46">
        <v>68</v>
      </c>
      <c r="H100" s="46">
        <v>39</v>
      </c>
      <c r="I100" s="46">
        <v>325</v>
      </c>
      <c r="J100" s="46">
        <v>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143</v>
      </c>
      <c r="F101" s="60">
        <v>24</v>
      </c>
      <c r="G101" s="46">
        <v>163</v>
      </c>
      <c r="H101" s="46">
        <v>22</v>
      </c>
      <c r="I101" s="46">
        <v>352</v>
      </c>
      <c r="J101" s="46">
        <v>20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70</v>
      </c>
      <c r="F102" s="60">
        <v>0</v>
      </c>
      <c r="G102" s="46">
        <v>94</v>
      </c>
      <c r="H102" s="46">
        <v>2</v>
      </c>
      <c r="I102" s="46">
        <v>166</v>
      </c>
      <c r="J102" s="46">
        <v>0</v>
      </c>
    </row>
    <row r="103" spans="1:10" x14ac:dyDescent="0.3">
      <c r="A103" s="141" t="s">
        <v>105</v>
      </c>
      <c r="B103" s="142"/>
      <c r="C103" s="143"/>
      <c r="D103" s="75"/>
      <c r="E103" s="10">
        <v>487</v>
      </c>
      <c r="F103" s="10">
        <v>33</v>
      </c>
      <c r="G103" s="61">
        <v>478</v>
      </c>
      <c r="H103" s="10">
        <v>102</v>
      </c>
      <c r="I103" s="10">
        <v>1100</v>
      </c>
      <c r="J103" s="61">
        <v>29</v>
      </c>
    </row>
    <row r="104" spans="1:10" x14ac:dyDescent="0.3">
      <c r="A104" s="141" t="s">
        <v>106</v>
      </c>
      <c r="B104" s="142"/>
      <c r="C104" s="143"/>
      <c r="D104" s="75"/>
      <c r="E104" s="10">
        <v>1686</v>
      </c>
      <c r="F104" s="10">
        <v>186</v>
      </c>
      <c r="G104" s="10">
        <v>1880</v>
      </c>
      <c r="H104" s="10">
        <v>282</v>
      </c>
      <c r="I104" s="10">
        <v>4034</v>
      </c>
      <c r="J104" s="61">
        <v>115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18</v>
      </c>
      <c r="H105" s="46">
        <v>2</v>
      </c>
      <c r="I105" s="46">
        <v>25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47</v>
      </c>
      <c r="H106" s="46">
        <v>0</v>
      </c>
      <c r="I106" s="46">
        <v>60</v>
      </c>
      <c r="J106" s="46">
        <v>7</v>
      </c>
    </row>
    <row r="107" spans="1:10" x14ac:dyDescent="0.3">
      <c r="A107" s="141" t="s">
        <v>109</v>
      </c>
      <c r="B107" s="142"/>
      <c r="C107" s="143"/>
      <c r="D107" s="75"/>
      <c r="E107" s="10">
        <v>17</v>
      </c>
      <c r="F107" s="10">
        <v>1</v>
      </c>
      <c r="G107" s="10">
        <v>65</v>
      </c>
      <c r="H107" s="10">
        <v>2</v>
      </c>
      <c r="I107" s="10">
        <v>85</v>
      </c>
      <c r="J107" s="61">
        <v>14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18</v>
      </c>
      <c r="G108" s="46">
        <v>25</v>
      </c>
      <c r="H108" s="46">
        <v>0</v>
      </c>
      <c r="I108" s="46">
        <v>81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195</v>
      </c>
      <c r="F109" s="46">
        <v>13</v>
      </c>
      <c r="G109" s="46">
        <v>306</v>
      </c>
      <c r="H109" s="46">
        <v>189</v>
      </c>
      <c r="I109" s="46">
        <v>703</v>
      </c>
      <c r="J109" s="46">
        <v>16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124</v>
      </c>
      <c r="F110" s="46">
        <v>6</v>
      </c>
      <c r="G110" s="46">
        <v>91</v>
      </c>
      <c r="H110" s="46">
        <v>11</v>
      </c>
      <c r="I110" s="46">
        <v>232</v>
      </c>
      <c r="J110" s="46">
        <v>21</v>
      </c>
    </row>
    <row r="111" spans="1:10" x14ac:dyDescent="0.3">
      <c r="A111" s="141" t="s">
        <v>113</v>
      </c>
      <c r="B111" s="142"/>
      <c r="C111" s="143"/>
      <c r="D111" s="75"/>
      <c r="E111" s="10">
        <v>357</v>
      </c>
      <c r="F111" s="10">
        <v>37</v>
      </c>
      <c r="G111" s="10">
        <v>422</v>
      </c>
      <c r="H111" s="10">
        <v>200</v>
      </c>
      <c r="I111" s="10">
        <v>1016</v>
      </c>
      <c r="J111" s="61">
        <v>40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66</v>
      </c>
      <c r="F112" s="46">
        <v>1</v>
      </c>
      <c r="G112" s="46">
        <v>210</v>
      </c>
      <c r="H112" s="46">
        <v>14</v>
      </c>
      <c r="I112" s="46">
        <v>291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184</v>
      </c>
      <c r="F113" s="46">
        <v>1</v>
      </c>
      <c r="G113" s="46">
        <v>71</v>
      </c>
      <c r="H113" s="46">
        <v>30</v>
      </c>
      <c r="I113" s="46">
        <v>286</v>
      </c>
      <c r="J113" s="46">
        <v>1</v>
      </c>
    </row>
    <row r="114" spans="1:10" x14ac:dyDescent="0.3">
      <c r="A114" s="141" t="s">
        <v>116</v>
      </c>
      <c r="B114" s="142"/>
      <c r="C114" s="143"/>
      <c r="D114" s="75"/>
      <c r="E114" s="10">
        <v>250</v>
      </c>
      <c r="F114" s="10">
        <v>2</v>
      </c>
      <c r="G114" s="10">
        <v>281</v>
      </c>
      <c r="H114" s="10">
        <v>44</v>
      </c>
      <c r="I114" s="10">
        <v>577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283</v>
      </c>
      <c r="F115" s="46">
        <v>8</v>
      </c>
      <c r="G115" s="46">
        <v>495</v>
      </c>
      <c r="H115" s="46">
        <v>23</v>
      </c>
      <c r="I115" s="46">
        <v>809</v>
      </c>
      <c r="J115" s="46">
        <v>21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475</v>
      </c>
      <c r="F116" s="46">
        <v>11</v>
      </c>
      <c r="G116" s="46">
        <v>596</v>
      </c>
      <c r="H116" s="46">
        <v>100</v>
      </c>
      <c r="I116" s="46">
        <v>1182</v>
      </c>
      <c r="J116" s="46">
        <v>12</v>
      </c>
    </row>
    <row r="117" spans="1:10" x14ac:dyDescent="0.3">
      <c r="A117" s="141" t="s">
        <v>119</v>
      </c>
      <c r="B117" s="145"/>
      <c r="C117" s="146"/>
      <c r="D117" s="116"/>
      <c r="E117" s="10">
        <v>758</v>
      </c>
      <c r="F117" s="10">
        <v>19</v>
      </c>
      <c r="G117" s="10">
        <v>1091</v>
      </c>
      <c r="H117" s="10">
        <v>123</v>
      </c>
      <c r="I117" s="10">
        <v>1991</v>
      </c>
      <c r="J117" s="61">
        <v>33</v>
      </c>
    </row>
    <row r="118" spans="1:10" x14ac:dyDescent="0.3">
      <c r="A118" s="141" t="s">
        <v>120</v>
      </c>
      <c r="B118" s="145"/>
      <c r="C118" s="146"/>
      <c r="D118" s="116"/>
      <c r="E118" s="61">
        <v>1382</v>
      </c>
      <c r="F118" s="61">
        <v>59</v>
      </c>
      <c r="G118" s="61">
        <v>1859</v>
      </c>
      <c r="H118" s="61">
        <v>369</v>
      </c>
      <c r="I118" s="61">
        <v>3669</v>
      </c>
      <c r="J118" s="61">
        <v>90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42</v>
      </c>
      <c r="F119" s="46">
        <v>0</v>
      </c>
      <c r="G119" s="46">
        <v>2</v>
      </c>
      <c r="H119" s="46">
        <v>1</v>
      </c>
      <c r="I119" s="46">
        <v>45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7</v>
      </c>
      <c r="H122" s="46">
        <v>1</v>
      </c>
      <c r="I122" s="46">
        <v>33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67</v>
      </c>
      <c r="F123" s="10">
        <v>0</v>
      </c>
      <c r="G123" s="10">
        <v>9</v>
      </c>
      <c r="H123" s="10">
        <v>2</v>
      </c>
      <c r="I123" s="10">
        <v>78</v>
      </c>
      <c r="J123" s="61">
        <v>0</v>
      </c>
    </row>
    <row r="124" spans="1:10" x14ac:dyDescent="0.3">
      <c r="A124" s="141" t="s">
        <v>127</v>
      </c>
      <c r="B124" s="142"/>
      <c r="C124" s="143"/>
      <c r="D124" s="75"/>
      <c r="E124" s="10">
        <v>67</v>
      </c>
      <c r="F124" s="10">
        <v>0</v>
      </c>
      <c r="G124" s="10">
        <v>9</v>
      </c>
      <c r="H124" s="10">
        <v>2</v>
      </c>
      <c r="I124" s="10">
        <v>78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5472</v>
      </c>
      <c r="F125" s="55">
        <v>471</v>
      </c>
      <c r="G125" s="55">
        <v>7153</v>
      </c>
      <c r="H125" s="55">
        <v>935</v>
      </c>
      <c r="I125" s="55">
        <v>14031</v>
      </c>
      <c r="J125" s="55">
        <v>546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280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23" sqref="I12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12</v>
      </c>
      <c r="G6" s="46">
        <v>1</v>
      </c>
      <c r="H6" s="46">
        <v>1</v>
      </c>
      <c r="I6" s="58">
        <v>19</v>
      </c>
      <c r="J6" s="46">
        <v>0</v>
      </c>
    </row>
    <row r="7" spans="1:10" ht="15" x14ac:dyDescent="0.25">
      <c r="A7" s="141" t="s">
        <v>5</v>
      </c>
      <c r="B7" s="142"/>
      <c r="C7" s="143"/>
      <c r="D7" s="117"/>
      <c r="E7" s="10">
        <v>5</v>
      </c>
      <c r="F7" s="10">
        <v>12</v>
      </c>
      <c r="G7" s="10">
        <v>1</v>
      </c>
      <c r="H7" s="10">
        <v>1</v>
      </c>
      <c r="I7" s="10">
        <v>19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20</v>
      </c>
      <c r="F9" s="46">
        <v>6</v>
      </c>
      <c r="G9" s="46">
        <v>100</v>
      </c>
      <c r="H9" s="46">
        <v>9</v>
      </c>
      <c r="I9" s="46">
        <v>135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ht="15" x14ac:dyDescent="0.25">
      <c r="A13" s="141" t="s">
        <v>11</v>
      </c>
      <c r="B13" s="142"/>
      <c r="C13" s="143"/>
      <c r="D13" s="76"/>
      <c r="E13" s="61">
        <v>20</v>
      </c>
      <c r="F13" s="61">
        <v>6</v>
      </c>
      <c r="G13" s="61">
        <v>102</v>
      </c>
      <c r="H13" s="61">
        <v>9</v>
      </c>
      <c r="I13" s="61">
        <v>137</v>
      </c>
      <c r="J13" s="61"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</v>
      </c>
      <c r="F15" s="46">
        <v>1</v>
      </c>
      <c r="G15" s="46">
        <v>10</v>
      </c>
      <c r="H15" s="46">
        <v>0</v>
      </c>
      <c r="I15" s="46">
        <v>28</v>
      </c>
      <c r="J15" s="46">
        <v>8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56</v>
      </c>
      <c r="F16" s="46">
        <v>0</v>
      </c>
      <c r="G16" s="46">
        <v>1</v>
      </c>
      <c r="H16" s="46">
        <v>0</v>
      </c>
      <c r="I16" s="46">
        <v>57</v>
      </c>
      <c r="J16" s="46">
        <v>6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15</v>
      </c>
      <c r="H17" s="46">
        <v>0</v>
      </c>
      <c r="I17" s="46">
        <v>29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</v>
      </c>
      <c r="H19" s="46">
        <v>0</v>
      </c>
      <c r="I19" s="46">
        <v>55</v>
      </c>
      <c r="J19" s="46">
        <v>0</v>
      </c>
    </row>
    <row r="20" spans="1:10" ht="15" x14ac:dyDescent="0.25">
      <c r="A20" s="141" t="s">
        <v>18</v>
      </c>
      <c r="B20" s="142"/>
      <c r="C20" s="143"/>
      <c r="D20" s="76"/>
      <c r="E20" s="10">
        <v>147</v>
      </c>
      <c r="F20" s="10">
        <v>1</v>
      </c>
      <c r="G20" s="10">
        <v>29</v>
      </c>
      <c r="H20" s="10">
        <v>0</v>
      </c>
      <c r="I20" s="10">
        <v>177</v>
      </c>
      <c r="J20" s="10">
        <v>14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2</v>
      </c>
      <c r="G21" s="46">
        <v>52</v>
      </c>
      <c r="H21" s="46">
        <v>1</v>
      </c>
      <c r="I21" s="46">
        <f t="shared" ref="I21:I22" si="0">SUM(E21:H21)</f>
        <v>111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0</v>
      </c>
      <c r="G22" s="46">
        <v>1</v>
      </c>
      <c r="H22" s="46">
        <v>0</v>
      </c>
      <c r="I22" s="46">
        <f t="shared" si="0"/>
        <v>30</v>
      </c>
      <c r="J22" s="46">
        <v>0</v>
      </c>
    </row>
    <row r="23" spans="1:10" ht="15" x14ac:dyDescent="0.25">
      <c r="A23" s="141" t="s">
        <v>21</v>
      </c>
      <c r="B23" s="142"/>
      <c r="C23" s="143"/>
      <c r="D23" s="76"/>
      <c r="E23" s="10">
        <v>85</v>
      </c>
      <c r="F23" s="10">
        <v>2</v>
      </c>
      <c r="G23" s="10">
        <v>53</v>
      </c>
      <c r="H23" s="10">
        <v>1</v>
      </c>
      <c r="I23" s="10">
        <v>141</v>
      </c>
      <c r="J23" s="10">
        <v>0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52</v>
      </c>
      <c r="H24" s="46">
        <v>0</v>
      </c>
      <c r="I24" s="46">
        <v>63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102</v>
      </c>
      <c r="H25" s="46">
        <v>1</v>
      </c>
      <c r="I25" s="46">
        <v>124</v>
      </c>
      <c r="J25" s="46">
        <v>15</v>
      </c>
    </row>
    <row r="26" spans="1:10" ht="15" x14ac:dyDescent="0.25">
      <c r="A26" s="141" t="s">
        <v>24</v>
      </c>
      <c r="B26" s="142"/>
      <c r="C26" s="143"/>
      <c r="D26" s="76"/>
      <c r="E26" s="10">
        <v>30</v>
      </c>
      <c r="F26" s="10">
        <v>2</v>
      </c>
      <c r="G26" s="10">
        <v>154</v>
      </c>
      <c r="H26" s="10">
        <v>1</v>
      </c>
      <c r="I26" s="10">
        <v>187</v>
      </c>
      <c r="J26" s="10">
        <v>15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1</v>
      </c>
      <c r="G28" s="46">
        <v>79</v>
      </c>
      <c r="H28" s="46">
        <v>6</v>
      </c>
      <c r="I28" s="46">
        <v>101</v>
      </c>
      <c r="J28" s="46">
        <v>2</v>
      </c>
    </row>
    <row r="29" spans="1:10" ht="15" x14ac:dyDescent="0.25">
      <c r="A29" s="141" t="s">
        <v>27</v>
      </c>
      <c r="B29" s="142"/>
      <c r="C29" s="143"/>
      <c r="D29" s="76"/>
      <c r="E29" s="10">
        <v>16</v>
      </c>
      <c r="F29" s="10">
        <v>1</v>
      </c>
      <c r="G29" s="10">
        <v>111</v>
      </c>
      <c r="H29" s="10">
        <v>6</v>
      </c>
      <c r="I29" s="10">
        <v>134</v>
      </c>
      <c r="J29" s="10"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4</v>
      </c>
      <c r="H30" s="46">
        <v>1</v>
      </c>
      <c r="I30" s="46">
        <v>10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1</v>
      </c>
      <c r="G33" s="46">
        <v>0</v>
      </c>
      <c r="H33" s="46">
        <v>0</v>
      </c>
      <c r="I33" s="46">
        <v>1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52</v>
      </c>
      <c r="G34" s="46">
        <v>56</v>
      </c>
      <c r="H34" s="46">
        <v>3</v>
      </c>
      <c r="I34" s="46">
        <v>125</v>
      </c>
      <c r="J34" s="46">
        <v>2</v>
      </c>
    </row>
    <row r="35" spans="1:10" x14ac:dyDescent="0.3">
      <c r="A35" s="141" t="s">
        <v>34</v>
      </c>
      <c r="B35" s="142"/>
      <c r="C35" s="143"/>
      <c r="D35" s="76"/>
      <c r="E35" s="61">
        <v>19</v>
      </c>
      <c r="F35" s="61">
        <v>53</v>
      </c>
      <c r="G35" s="61">
        <v>60</v>
      </c>
      <c r="H35" s="61">
        <v>4</v>
      </c>
      <c r="I35" s="61">
        <v>136</v>
      </c>
      <c r="J35" s="61">
        <v>2</v>
      </c>
    </row>
    <row r="36" spans="1:10" x14ac:dyDescent="0.3">
      <c r="A36" s="141" t="s">
        <v>35</v>
      </c>
      <c r="B36" s="142"/>
      <c r="C36" s="143"/>
      <c r="D36" s="76"/>
      <c r="E36" s="61">
        <v>322</v>
      </c>
      <c r="F36" s="61">
        <v>77</v>
      </c>
      <c r="G36" s="61">
        <v>510</v>
      </c>
      <c r="H36" s="61">
        <v>22</v>
      </c>
      <c r="I36" s="61">
        <v>931</v>
      </c>
      <c r="J36" s="61">
        <v>41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2</v>
      </c>
      <c r="G39" s="46">
        <v>126</v>
      </c>
      <c r="H39" s="46">
        <v>12</v>
      </c>
      <c r="I39" s="46">
        <f t="shared" ref="I39" si="1">SUM(E39:H39)</f>
        <v>246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">
      <c r="A42" s="141" t="s">
        <v>41</v>
      </c>
      <c r="B42" s="142"/>
      <c r="C42" s="143"/>
      <c r="D42" s="76"/>
      <c r="E42" s="61">
        <f t="shared" ref="E42:J42" si="2">SUM(E37:E41)</f>
        <v>106</v>
      </c>
      <c r="F42" s="61">
        <f t="shared" si="2"/>
        <v>2</v>
      </c>
      <c r="G42" s="61">
        <f t="shared" si="2"/>
        <v>126</v>
      </c>
      <c r="H42" s="61">
        <f t="shared" si="2"/>
        <v>12</v>
      </c>
      <c r="I42" s="61">
        <f t="shared" si="2"/>
        <v>246</v>
      </c>
      <c r="J42" s="61">
        <f t="shared" si="2"/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168</v>
      </c>
      <c r="F43" s="46">
        <v>20</v>
      </c>
      <c r="G43" s="46">
        <v>160</v>
      </c>
      <c r="H43" s="46">
        <v>3</v>
      </c>
      <c r="I43" s="46">
        <f>SUM(E43:H43)</f>
        <v>351</v>
      </c>
      <c r="J43" s="46">
        <v>12</v>
      </c>
    </row>
    <row r="44" spans="1:10" x14ac:dyDescent="0.3">
      <c r="A44" s="141" t="s">
        <v>43</v>
      </c>
      <c r="B44" s="142"/>
      <c r="C44" s="143"/>
      <c r="D44" s="76"/>
      <c r="E44" s="61">
        <f t="shared" ref="E44:J44" si="3">SUM(E43)</f>
        <v>168</v>
      </c>
      <c r="F44" s="61">
        <f t="shared" si="3"/>
        <v>20</v>
      </c>
      <c r="G44" s="61">
        <f t="shared" si="3"/>
        <v>160</v>
      </c>
      <c r="H44" s="61">
        <f t="shared" si="3"/>
        <v>3</v>
      </c>
      <c r="I44" s="61">
        <f t="shared" si="3"/>
        <v>351</v>
      </c>
      <c r="J44" s="61">
        <f t="shared" si="3"/>
        <v>12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71</v>
      </c>
      <c r="F45" s="46">
        <v>1</v>
      </c>
      <c r="G45" s="46">
        <v>52</v>
      </c>
      <c r="H45" s="46">
        <v>1</v>
      </c>
      <c r="I45" s="46">
        <f t="shared" ref="I45:I49" si="4">SUM(E45:H45)</f>
        <v>125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f t="shared" si="4"/>
        <v>1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0</v>
      </c>
      <c r="H47" s="46">
        <v>0</v>
      </c>
      <c r="I47" s="46">
        <f t="shared" si="4"/>
        <v>3</v>
      </c>
      <c r="J47" s="46">
        <v>16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88</v>
      </c>
      <c r="F49" s="46">
        <v>2</v>
      </c>
      <c r="G49" s="46">
        <v>65</v>
      </c>
      <c r="H49" s="46">
        <v>6</v>
      </c>
      <c r="I49" s="46">
        <f t="shared" si="4"/>
        <v>161</v>
      </c>
      <c r="J49" s="46">
        <v>0</v>
      </c>
    </row>
    <row r="50" spans="1:10" x14ac:dyDescent="0.3">
      <c r="A50" s="141" t="s">
        <v>49</v>
      </c>
      <c r="B50" s="142"/>
      <c r="C50" s="143"/>
      <c r="D50" s="76"/>
      <c r="E50" s="61">
        <f t="shared" ref="E50:J50" si="5">SUM(E45:E49)</f>
        <v>162</v>
      </c>
      <c r="F50" s="61">
        <f t="shared" si="5"/>
        <v>3</v>
      </c>
      <c r="G50" s="61">
        <f t="shared" si="5"/>
        <v>118</v>
      </c>
      <c r="H50" s="61">
        <f t="shared" si="5"/>
        <v>7</v>
      </c>
      <c r="I50" s="61">
        <f t="shared" si="5"/>
        <v>290</v>
      </c>
      <c r="J50" s="61">
        <f t="shared" si="5"/>
        <v>21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75</v>
      </c>
      <c r="F51" s="46">
        <v>10</v>
      </c>
      <c r="G51" s="46">
        <v>133</v>
      </c>
      <c r="H51" s="46">
        <v>0</v>
      </c>
      <c r="I51" s="46">
        <f t="shared" ref="I51:I55" si="6">SUM(E51:H51)</f>
        <v>218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2</v>
      </c>
      <c r="G52" s="46">
        <v>47</v>
      </c>
      <c r="H52" s="46">
        <v>5</v>
      </c>
      <c r="I52" s="46">
        <f t="shared" si="6"/>
        <v>69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47</v>
      </c>
      <c r="H54" s="46">
        <v>2</v>
      </c>
      <c r="I54" s="46">
        <f t="shared" si="6"/>
        <v>55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40</v>
      </c>
      <c r="H55" s="46">
        <v>1</v>
      </c>
      <c r="I55" s="46">
        <f t="shared" si="6"/>
        <v>56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f>SUM(E51:E55)</f>
        <v>111</v>
      </c>
      <c r="F56" s="10">
        <f t="shared" ref="F56:J56" si="7">SUM(F51:F55)</f>
        <v>12</v>
      </c>
      <c r="G56" s="10">
        <f t="shared" si="7"/>
        <v>267</v>
      </c>
      <c r="H56" s="10">
        <f t="shared" si="7"/>
        <v>8</v>
      </c>
      <c r="I56" s="10">
        <f t="shared" si="7"/>
        <v>398</v>
      </c>
      <c r="J56" s="61">
        <f t="shared" si="7"/>
        <v>16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37</v>
      </c>
      <c r="F57" s="46">
        <v>1</v>
      </c>
      <c r="G57" s="46">
        <v>117</v>
      </c>
      <c r="H57" s="46">
        <v>10</v>
      </c>
      <c r="I57" s="46">
        <f t="shared" ref="I57:I59" si="8">SUM(E57:H57)</f>
        <v>165</v>
      </c>
      <c r="J57" s="46">
        <v>21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43</v>
      </c>
      <c r="F58" s="46">
        <v>12</v>
      </c>
      <c r="G58" s="46">
        <v>361</v>
      </c>
      <c r="H58" s="46">
        <v>23</v>
      </c>
      <c r="I58" s="46">
        <f t="shared" si="8"/>
        <v>439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2</v>
      </c>
      <c r="G59" s="46">
        <v>100</v>
      </c>
      <c r="H59" s="46">
        <v>13</v>
      </c>
      <c r="I59" s="46">
        <f t="shared" si="8"/>
        <v>149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31</v>
      </c>
      <c r="F60" s="46">
        <v>3</v>
      </c>
      <c r="G60" s="46">
        <v>45</v>
      </c>
      <c r="H60" s="46">
        <v>0</v>
      </c>
      <c r="I60" s="46">
        <v>79</v>
      </c>
      <c r="J60" s="46">
        <v>5</v>
      </c>
    </row>
    <row r="61" spans="1:10" x14ac:dyDescent="0.3">
      <c r="A61" s="141" t="s">
        <v>61</v>
      </c>
      <c r="B61" s="142"/>
      <c r="C61" s="143"/>
      <c r="D61" s="76"/>
      <c r="E61" s="10">
        <v>145</v>
      </c>
      <c r="F61" s="10">
        <v>18</v>
      </c>
      <c r="G61" s="10">
        <v>623</v>
      </c>
      <c r="H61" s="10">
        <v>46</v>
      </c>
      <c r="I61" s="10">
        <v>832</v>
      </c>
      <c r="J61" s="61">
        <v>53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116</v>
      </c>
      <c r="H63" s="46">
        <v>23</v>
      </c>
      <c r="I63" s="46">
        <v>225</v>
      </c>
      <c r="J63" s="46">
        <v>8</v>
      </c>
    </row>
    <row r="64" spans="1:10" x14ac:dyDescent="0.3">
      <c r="A64" s="141" t="s">
        <v>64</v>
      </c>
      <c r="B64" s="142"/>
      <c r="C64" s="143"/>
      <c r="D64" s="117"/>
      <c r="E64" s="10">
        <v>83</v>
      </c>
      <c r="F64" s="10">
        <v>3</v>
      </c>
      <c r="G64" s="10">
        <v>116</v>
      </c>
      <c r="H64" s="10">
        <v>23</v>
      </c>
      <c r="I64" s="10">
        <v>225</v>
      </c>
      <c r="J64" s="61">
        <v>12</v>
      </c>
    </row>
    <row r="65" spans="1:10" x14ac:dyDescent="0.3">
      <c r="A65" s="141" t="s">
        <v>65</v>
      </c>
      <c r="B65" s="142"/>
      <c r="C65" s="143"/>
      <c r="D65" s="117"/>
      <c r="E65" s="10">
        <v>775</v>
      </c>
      <c r="F65" s="10">
        <v>58</v>
      </c>
      <c r="G65" s="10">
        <v>1410</v>
      </c>
      <c r="H65" s="10">
        <v>99</v>
      </c>
      <c r="I65" s="10">
        <v>2342</v>
      </c>
      <c r="J65" s="61">
        <v>122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30</v>
      </c>
      <c r="F66" s="46">
        <v>0</v>
      </c>
      <c r="G66" s="62">
        <v>4</v>
      </c>
      <c r="H66" s="62">
        <v>0</v>
      </c>
      <c r="I66" s="46">
        <v>34</v>
      </c>
      <c r="J66" s="46">
        <v>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97</v>
      </c>
      <c r="F67" s="46">
        <v>10</v>
      </c>
      <c r="G67" s="62">
        <v>51</v>
      </c>
      <c r="H67" s="62">
        <v>47</v>
      </c>
      <c r="I67" s="46">
        <v>205</v>
      </c>
      <c r="J67" s="46">
        <v>10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1</v>
      </c>
      <c r="G68" s="62">
        <v>241</v>
      </c>
      <c r="H68" s="62">
        <v>16</v>
      </c>
      <c r="I68" s="46">
        <v>783</v>
      </c>
      <c r="J68" s="46">
        <v>18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104</v>
      </c>
      <c r="F69" s="46">
        <v>27</v>
      </c>
      <c r="G69" s="62">
        <v>373</v>
      </c>
      <c r="H69" s="62">
        <v>11</v>
      </c>
      <c r="I69" s="46">
        <v>515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47</v>
      </c>
    </row>
    <row r="71" spans="1:10" x14ac:dyDescent="0.3">
      <c r="A71" s="141" t="s">
        <v>73</v>
      </c>
      <c r="B71" s="142"/>
      <c r="C71" s="143"/>
      <c r="D71" s="117"/>
      <c r="E71" s="10">
        <v>756</v>
      </c>
      <c r="F71" s="10">
        <v>38</v>
      </c>
      <c r="G71" s="10">
        <v>669</v>
      </c>
      <c r="H71" s="10">
        <v>74</v>
      </c>
      <c r="I71" s="10">
        <v>1537</v>
      </c>
      <c r="J71" s="61">
        <v>81</v>
      </c>
    </row>
    <row r="72" spans="1:10" x14ac:dyDescent="0.3">
      <c r="A72" s="141" t="s">
        <v>74</v>
      </c>
      <c r="B72" s="142"/>
      <c r="C72" s="143"/>
      <c r="D72" s="117"/>
      <c r="E72" s="10">
        <v>756</v>
      </c>
      <c r="F72" s="10">
        <v>38</v>
      </c>
      <c r="G72" s="10">
        <v>669</v>
      </c>
      <c r="H72" s="10">
        <v>74</v>
      </c>
      <c r="I72" s="10">
        <v>1537</v>
      </c>
      <c r="J72" s="61">
        <v>81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0</v>
      </c>
      <c r="G73" s="62">
        <v>52</v>
      </c>
      <c r="H73" s="62">
        <v>1</v>
      </c>
      <c r="I73" s="46">
        <v>118</v>
      </c>
      <c r="J73" s="46">
        <v>23</v>
      </c>
    </row>
    <row r="74" spans="1:10" x14ac:dyDescent="0.3">
      <c r="A74" s="141" t="s">
        <v>76</v>
      </c>
      <c r="B74" s="142"/>
      <c r="C74" s="143"/>
      <c r="D74" s="117"/>
      <c r="E74" s="10">
        <v>65</v>
      </c>
      <c r="F74" s="10">
        <v>0</v>
      </c>
      <c r="G74" s="10">
        <v>52</v>
      </c>
      <c r="H74" s="10">
        <v>1</v>
      </c>
      <c r="I74" s="10">
        <v>118</v>
      </c>
      <c r="J74" s="61">
        <v>23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23</v>
      </c>
      <c r="F76" s="62">
        <v>7</v>
      </c>
      <c r="G76" s="62">
        <v>173</v>
      </c>
      <c r="H76" s="62">
        <v>27</v>
      </c>
      <c r="I76" s="46">
        <v>230</v>
      </c>
      <c r="J76" s="46">
        <v>5</v>
      </c>
    </row>
    <row r="77" spans="1:10" x14ac:dyDescent="0.3">
      <c r="A77" s="141" t="s">
        <v>79</v>
      </c>
      <c r="B77" s="142"/>
      <c r="C77" s="143"/>
      <c r="D77" s="117"/>
      <c r="E77" s="10">
        <v>23</v>
      </c>
      <c r="F77" s="10">
        <v>7</v>
      </c>
      <c r="G77" s="10">
        <v>173</v>
      </c>
      <c r="H77" s="10">
        <v>27</v>
      </c>
      <c r="I77" s="10">
        <v>230</v>
      </c>
      <c r="J77" s="61">
        <v>5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47</v>
      </c>
      <c r="H78" s="62">
        <v>6</v>
      </c>
      <c r="I78" s="46">
        <v>100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1</v>
      </c>
      <c r="G79" s="62">
        <v>56</v>
      </c>
      <c r="H79" s="62">
        <v>70</v>
      </c>
      <c r="I79" s="46">
        <v>217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13</v>
      </c>
      <c r="H80" s="62">
        <v>2</v>
      </c>
      <c r="I80" s="46">
        <v>41</v>
      </c>
      <c r="J80" s="46">
        <v>0</v>
      </c>
    </row>
    <row r="81" spans="1:10" x14ac:dyDescent="0.3">
      <c r="A81" s="141" t="s">
        <v>83</v>
      </c>
      <c r="B81" s="142"/>
      <c r="C81" s="143"/>
      <c r="D81" s="117"/>
      <c r="E81" s="10">
        <v>163</v>
      </c>
      <c r="F81" s="10">
        <v>1</v>
      </c>
      <c r="G81" s="10">
        <v>116</v>
      </c>
      <c r="H81" s="10">
        <v>78</v>
      </c>
      <c r="I81" s="10">
        <v>358</v>
      </c>
      <c r="J81" s="61"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28</v>
      </c>
      <c r="H82" s="62">
        <v>0</v>
      </c>
      <c r="I82" s="46">
        <v>34</v>
      </c>
      <c r="J82" s="46">
        <v>7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52</v>
      </c>
      <c r="G83" s="62">
        <v>129</v>
      </c>
      <c r="H83" s="62">
        <v>2</v>
      </c>
      <c r="I83" s="46">
        <v>322</v>
      </c>
      <c r="J83" s="46">
        <v>11</v>
      </c>
    </row>
    <row r="84" spans="1:10" x14ac:dyDescent="0.3">
      <c r="A84" s="141" t="s">
        <v>86</v>
      </c>
      <c r="B84" s="142"/>
      <c r="C84" s="143"/>
      <c r="D84" s="117"/>
      <c r="E84" s="10">
        <v>144</v>
      </c>
      <c r="F84" s="10">
        <v>53</v>
      </c>
      <c r="G84" s="10">
        <v>157</v>
      </c>
      <c r="H84" s="10">
        <v>2</v>
      </c>
      <c r="I84" s="10">
        <v>356</v>
      </c>
      <c r="J84" s="61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6</v>
      </c>
      <c r="H85" s="46">
        <v>0</v>
      </c>
      <c r="I85" s="46">
        <v>8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77</v>
      </c>
      <c r="F86" s="46">
        <v>6</v>
      </c>
      <c r="G86" s="46">
        <v>81</v>
      </c>
      <c r="H86" s="46">
        <v>0</v>
      </c>
      <c r="I86" s="46">
        <v>164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2</v>
      </c>
    </row>
    <row r="88" spans="1:10" x14ac:dyDescent="0.3">
      <c r="A88" s="141" t="s">
        <v>90</v>
      </c>
      <c r="B88" s="142"/>
      <c r="C88" s="143"/>
      <c r="D88" s="75"/>
      <c r="E88" s="10">
        <v>79</v>
      </c>
      <c r="F88" s="10">
        <v>6</v>
      </c>
      <c r="G88" s="10">
        <v>88</v>
      </c>
      <c r="H88" s="10">
        <v>0</v>
      </c>
      <c r="I88" s="10">
        <v>173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0</v>
      </c>
      <c r="G90" s="46">
        <v>58</v>
      </c>
      <c r="H90" s="46">
        <v>6</v>
      </c>
      <c r="I90" s="46">
        <v>160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34</v>
      </c>
      <c r="F91" s="46">
        <v>0</v>
      </c>
      <c r="G91" s="46">
        <v>51</v>
      </c>
      <c r="H91" s="46">
        <v>1</v>
      </c>
      <c r="I91" s="46">
        <v>86</v>
      </c>
      <c r="J91" s="46">
        <v>1</v>
      </c>
    </row>
    <row r="92" spans="1:10" x14ac:dyDescent="0.3">
      <c r="A92" s="141" t="s">
        <v>94</v>
      </c>
      <c r="B92" s="142"/>
      <c r="C92" s="143"/>
      <c r="D92" s="75"/>
      <c r="E92" s="10">
        <v>130</v>
      </c>
      <c r="F92" s="10">
        <v>0</v>
      </c>
      <c r="G92" s="10">
        <v>109</v>
      </c>
      <c r="H92" s="10">
        <v>7</v>
      </c>
      <c r="I92" s="10">
        <v>246</v>
      </c>
      <c r="J92" s="61">
        <v>6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126</v>
      </c>
      <c r="F93" s="46">
        <v>6</v>
      </c>
      <c r="G93" s="46">
        <v>116</v>
      </c>
      <c r="H93" s="46">
        <v>2</v>
      </c>
      <c r="I93" s="46">
        <v>250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46</v>
      </c>
      <c r="F94" s="46">
        <v>0</v>
      </c>
      <c r="G94" s="46">
        <v>66</v>
      </c>
      <c r="H94" s="46">
        <v>36</v>
      </c>
      <c r="I94" s="46">
        <v>148</v>
      </c>
      <c r="J94" s="46">
        <v>0</v>
      </c>
    </row>
    <row r="95" spans="1:10" x14ac:dyDescent="0.3">
      <c r="A95" s="141" t="s">
        <v>97</v>
      </c>
      <c r="B95" s="142"/>
      <c r="C95" s="143"/>
      <c r="D95" s="75"/>
      <c r="E95" s="10">
        <v>172</v>
      </c>
      <c r="F95" s="10">
        <v>6</v>
      </c>
      <c r="G95" s="10">
        <v>182</v>
      </c>
      <c r="H95" s="10">
        <v>38</v>
      </c>
      <c r="I95" s="10">
        <v>398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59</v>
      </c>
      <c r="H96" s="46">
        <v>1</v>
      </c>
      <c r="I96" s="46">
        <v>83</v>
      </c>
      <c r="J96" s="46">
        <v>4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202</v>
      </c>
      <c r="F97" s="46">
        <v>3</v>
      </c>
      <c r="G97" s="46">
        <v>88</v>
      </c>
      <c r="H97" s="46">
        <v>3</v>
      </c>
      <c r="I97" s="46">
        <v>296</v>
      </c>
      <c r="J97" s="46">
        <v>3</v>
      </c>
    </row>
    <row r="98" spans="1:10" x14ac:dyDescent="0.3">
      <c r="A98" s="141" t="s">
        <v>100</v>
      </c>
      <c r="B98" s="142"/>
      <c r="C98" s="143"/>
      <c r="D98" s="75"/>
      <c r="E98" s="10">
        <v>225</v>
      </c>
      <c r="F98" s="10">
        <v>3</v>
      </c>
      <c r="G98" s="10">
        <v>147</v>
      </c>
      <c r="H98" s="10">
        <v>4</v>
      </c>
      <c r="I98" s="10">
        <v>379</v>
      </c>
      <c r="J98" s="61">
        <v>7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8</v>
      </c>
      <c r="G99" s="46">
        <v>137</v>
      </c>
      <c r="H99" s="46">
        <v>31</v>
      </c>
      <c r="I99" s="46">
        <v>214</v>
      </c>
      <c r="J99" s="46">
        <v>8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206</v>
      </c>
      <c r="F100" s="60">
        <v>3</v>
      </c>
      <c r="G100" s="46">
        <v>36</v>
      </c>
      <c r="H100" s="46">
        <v>42</v>
      </c>
      <c r="I100" s="46">
        <v>287</v>
      </c>
      <c r="J100" s="46">
        <v>7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107</v>
      </c>
      <c r="F101" s="60">
        <v>9</v>
      </c>
      <c r="G101" s="46">
        <v>105</v>
      </c>
      <c r="H101" s="46">
        <v>4</v>
      </c>
      <c r="I101" s="46">
        <v>225</v>
      </c>
      <c r="J101" s="46">
        <v>9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80</v>
      </c>
      <c r="F102" s="60">
        <v>0</v>
      </c>
      <c r="G102" s="46">
        <v>123</v>
      </c>
      <c r="H102" s="46">
        <v>17</v>
      </c>
      <c r="I102" s="46">
        <v>220</v>
      </c>
      <c r="J102" s="46">
        <v>0</v>
      </c>
    </row>
    <row r="103" spans="1:10" x14ac:dyDescent="0.3">
      <c r="A103" s="141" t="s">
        <v>105</v>
      </c>
      <c r="B103" s="142"/>
      <c r="C103" s="143"/>
      <c r="D103" s="75"/>
      <c r="E103" s="10">
        <v>431</v>
      </c>
      <c r="F103" s="10">
        <v>20</v>
      </c>
      <c r="G103" s="61">
        <v>401</v>
      </c>
      <c r="H103" s="10">
        <v>94</v>
      </c>
      <c r="I103" s="10">
        <v>946</v>
      </c>
      <c r="J103" s="61">
        <v>24</v>
      </c>
    </row>
    <row r="104" spans="1:10" x14ac:dyDescent="0.3">
      <c r="A104" s="141" t="s">
        <v>106</v>
      </c>
      <c r="B104" s="142"/>
      <c r="C104" s="143"/>
      <c r="D104" s="75"/>
      <c r="E104" s="10">
        <v>1432</v>
      </c>
      <c r="F104" s="10">
        <v>96</v>
      </c>
      <c r="G104" s="10">
        <v>1425</v>
      </c>
      <c r="H104" s="10">
        <v>251</v>
      </c>
      <c r="I104" s="10">
        <v>3204</v>
      </c>
      <c r="J104" s="61"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13</v>
      </c>
      <c r="H105" s="46">
        <v>1</v>
      </c>
      <c r="I105" s="46">
        <v>19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2</v>
      </c>
      <c r="G106" s="46">
        <v>28</v>
      </c>
      <c r="H106" s="46">
        <v>0</v>
      </c>
      <c r="I106" s="46">
        <v>40</v>
      </c>
      <c r="J106" s="46">
        <v>3</v>
      </c>
    </row>
    <row r="107" spans="1:10" x14ac:dyDescent="0.3">
      <c r="A107" s="141" t="s">
        <v>109</v>
      </c>
      <c r="B107" s="142"/>
      <c r="C107" s="143"/>
      <c r="D107" s="75"/>
      <c r="E107" s="10">
        <v>15</v>
      </c>
      <c r="F107" s="10">
        <v>2</v>
      </c>
      <c r="G107" s="10">
        <v>41</v>
      </c>
      <c r="H107" s="10">
        <v>1</v>
      </c>
      <c r="I107" s="10">
        <v>59</v>
      </c>
      <c r="J107" s="61">
        <v>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20</v>
      </c>
      <c r="G108" s="46">
        <v>21</v>
      </c>
      <c r="H108" s="46">
        <v>0</v>
      </c>
      <c r="I108" s="46">
        <v>73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12</v>
      </c>
      <c r="G109" s="46">
        <v>240</v>
      </c>
      <c r="H109" s="46">
        <v>120</v>
      </c>
      <c r="I109" s="46">
        <v>545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0</v>
      </c>
      <c r="G110" s="46">
        <v>110</v>
      </c>
      <c r="H110" s="46">
        <v>4</v>
      </c>
      <c r="I110" s="46">
        <v>166</v>
      </c>
      <c r="J110" s="46">
        <v>7</v>
      </c>
    </row>
    <row r="111" spans="1:10" x14ac:dyDescent="0.3">
      <c r="A111" s="141" t="s">
        <v>113</v>
      </c>
      <c r="B111" s="142"/>
      <c r="C111" s="143"/>
      <c r="D111" s="75"/>
      <c r="E111" s="10">
        <v>257</v>
      </c>
      <c r="F111" s="10">
        <v>32</v>
      </c>
      <c r="G111" s="10">
        <v>371</v>
      </c>
      <c r="H111" s="10">
        <v>124</v>
      </c>
      <c r="I111" s="10">
        <v>784</v>
      </c>
      <c r="J111" s="61">
        <v>18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76</v>
      </c>
      <c r="F112" s="46">
        <v>0</v>
      </c>
      <c r="G112" s="46">
        <v>179</v>
      </c>
      <c r="H112" s="46">
        <v>30</v>
      </c>
      <c r="I112" s="46">
        <v>285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127</v>
      </c>
      <c r="F113" s="46">
        <v>0</v>
      </c>
      <c r="G113" s="46">
        <v>41</v>
      </c>
      <c r="H113" s="46">
        <v>5</v>
      </c>
      <c r="I113" s="46">
        <v>173</v>
      </c>
      <c r="J113" s="46">
        <v>1</v>
      </c>
    </row>
    <row r="114" spans="1:10" x14ac:dyDescent="0.3">
      <c r="A114" s="141" t="s">
        <v>116</v>
      </c>
      <c r="B114" s="142"/>
      <c r="C114" s="143"/>
      <c r="D114" s="75"/>
      <c r="E114" s="10">
        <v>203</v>
      </c>
      <c r="F114" s="10">
        <v>0</v>
      </c>
      <c r="G114" s="10">
        <v>220</v>
      </c>
      <c r="H114" s="10">
        <v>35</v>
      </c>
      <c r="I114" s="10">
        <v>458</v>
      </c>
      <c r="J114" s="61"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7</v>
      </c>
      <c r="G115" s="46">
        <v>372</v>
      </c>
      <c r="H115" s="46">
        <v>22</v>
      </c>
      <c r="I115" s="46">
        <v>616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473</v>
      </c>
      <c r="F116" s="46">
        <v>51</v>
      </c>
      <c r="G116" s="46">
        <v>465</v>
      </c>
      <c r="H116" s="46">
        <v>78</v>
      </c>
      <c r="I116" s="46">
        <v>1067</v>
      </c>
      <c r="J116" s="46">
        <v>26</v>
      </c>
    </row>
    <row r="117" spans="1:10" x14ac:dyDescent="0.3">
      <c r="A117" s="141" t="s">
        <v>119</v>
      </c>
      <c r="B117" s="145"/>
      <c r="C117" s="146"/>
      <c r="D117" s="117"/>
      <c r="E117" s="10">
        <v>688</v>
      </c>
      <c r="F117" s="10">
        <v>58</v>
      </c>
      <c r="G117" s="10">
        <v>837</v>
      </c>
      <c r="H117" s="10">
        <v>100</v>
      </c>
      <c r="I117" s="10">
        <v>1683</v>
      </c>
      <c r="J117" s="61">
        <v>40</v>
      </c>
    </row>
    <row r="118" spans="1:10" x14ac:dyDescent="0.3">
      <c r="A118" s="141" t="s">
        <v>120</v>
      </c>
      <c r="B118" s="145"/>
      <c r="C118" s="146"/>
      <c r="D118" s="117"/>
      <c r="E118" s="61">
        <v>1163</v>
      </c>
      <c r="F118" s="61">
        <v>92</v>
      </c>
      <c r="G118" s="61">
        <v>1469</v>
      </c>
      <c r="H118" s="61">
        <v>260</v>
      </c>
      <c r="I118" s="61">
        <v>2984</v>
      </c>
      <c r="J118" s="61">
        <v>67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0</v>
      </c>
      <c r="H119" s="46">
        <v>0</v>
      </c>
      <c r="I119" s="46">
        <v>11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5</v>
      </c>
      <c r="H122" s="46">
        <v>1</v>
      </c>
      <c r="I122" s="46">
        <v>22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27</v>
      </c>
      <c r="F123" s="10">
        <v>0</v>
      </c>
      <c r="G123" s="10">
        <v>5</v>
      </c>
      <c r="H123" s="10">
        <v>1</v>
      </c>
      <c r="I123" s="10">
        <v>33</v>
      </c>
      <c r="J123" s="61">
        <v>0</v>
      </c>
    </row>
    <row r="124" spans="1:10" x14ac:dyDescent="0.3">
      <c r="A124" s="141" t="s">
        <v>127</v>
      </c>
      <c r="B124" s="142"/>
      <c r="C124" s="143"/>
      <c r="D124" s="75"/>
      <c r="E124" s="10">
        <v>27</v>
      </c>
      <c r="F124" s="10">
        <v>0</v>
      </c>
      <c r="G124" s="10">
        <v>5</v>
      </c>
      <c r="H124" s="10">
        <v>1</v>
      </c>
      <c r="I124" s="10">
        <v>33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4475</v>
      </c>
      <c r="F125" s="55">
        <v>361</v>
      </c>
      <c r="G125" s="55">
        <v>5488</v>
      </c>
      <c r="H125" s="55">
        <v>707</v>
      </c>
      <c r="I125" s="55">
        <v>11031</v>
      </c>
      <c r="J125" s="55">
        <v>402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281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7" sqref="K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6</v>
      </c>
      <c r="G6" s="46">
        <v>2</v>
      </c>
      <c r="H6" s="46">
        <v>0</v>
      </c>
      <c r="I6" s="58">
        <v>13</v>
      </c>
      <c r="J6" s="46">
        <v>1</v>
      </c>
    </row>
    <row r="7" spans="1:10" ht="15" x14ac:dyDescent="0.25">
      <c r="A7" s="141" t="s">
        <v>5</v>
      </c>
      <c r="B7" s="142"/>
      <c r="C7" s="143"/>
      <c r="D7" s="118"/>
      <c r="E7" s="10">
        <v>5</v>
      </c>
      <c r="F7" s="10">
        <v>6</v>
      </c>
      <c r="G7" s="10">
        <v>3</v>
      </c>
      <c r="H7" s="10">
        <v>0</v>
      </c>
      <c r="I7" s="10">
        <v>14</v>
      </c>
      <c r="J7" s="10">
        <v>1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5</v>
      </c>
      <c r="G9" s="46">
        <v>125</v>
      </c>
      <c r="H9" s="46">
        <v>12</v>
      </c>
      <c r="I9" s="46">
        <v>187</v>
      </c>
      <c r="J9" s="46">
        <v>3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ht="15" x14ac:dyDescent="0.25">
      <c r="A13" s="141" t="s">
        <v>11</v>
      </c>
      <c r="B13" s="142"/>
      <c r="C13" s="143"/>
      <c r="D13" s="76"/>
      <c r="E13" s="61">
        <v>45</v>
      </c>
      <c r="F13" s="61">
        <v>5</v>
      </c>
      <c r="G13" s="61">
        <v>127</v>
      </c>
      <c r="H13" s="61">
        <v>12</v>
      </c>
      <c r="I13" s="61">
        <v>189</v>
      </c>
      <c r="J13" s="61">
        <v>5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20</v>
      </c>
      <c r="F15" s="46">
        <v>1</v>
      </c>
      <c r="G15" s="46">
        <v>21</v>
      </c>
      <c r="H15" s="46">
        <v>0</v>
      </c>
      <c r="I15" s="46">
        <v>42</v>
      </c>
      <c r="J15" s="46">
        <v>13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136</v>
      </c>
      <c r="F16" s="46">
        <v>0</v>
      </c>
      <c r="G16" s="46">
        <v>0</v>
      </c>
      <c r="H16" s="46">
        <v>1</v>
      </c>
      <c r="I16" s="46">
        <v>137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12</v>
      </c>
      <c r="H17" s="46">
        <v>2</v>
      </c>
      <c r="I17" s="46">
        <v>21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79</v>
      </c>
      <c r="F19" s="46">
        <v>0</v>
      </c>
      <c r="G19" s="46">
        <v>3</v>
      </c>
      <c r="H19" s="46">
        <v>0</v>
      </c>
      <c r="I19" s="46">
        <v>82</v>
      </c>
      <c r="J19" s="46">
        <v>0</v>
      </c>
    </row>
    <row r="20" spans="1:10" ht="15" x14ac:dyDescent="0.25">
      <c r="A20" s="141" t="s">
        <v>18</v>
      </c>
      <c r="B20" s="142"/>
      <c r="C20" s="143"/>
      <c r="D20" s="76"/>
      <c r="E20" s="10">
        <v>247</v>
      </c>
      <c r="F20" s="10">
        <v>1</v>
      </c>
      <c r="G20" s="10">
        <v>36</v>
      </c>
      <c r="H20" s="10">
        <v>3</v>
      </c>
      <c r="I20" s="10">
        <v>287</v>
      </c>
      <c r="J20" s="10">
        <v>16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60</v>
      </c>
      <c r="F21" s="46">
        <v>0</v>
      </c>
      <c r="G21" s="46">
        <v>55</v>
      </c>
      <c r="H21" s="46">
        <v>1</v>
      </c>
      <c r="I21" s="46">
        <v>116</v>
      </c>
      <c r="J21" s="46">
        <v>3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3</v>
      </c>
    </row>
    <row r="23" spans="1:10" ht="15" x14ac:dyDescent="0.25">
      <c r="A23" s="141" t="s">
        <v>21</v>
      </c>
      <c r="B23" s="142"/>
      <c r="C23" s="143"/>
      <c r="D23" s="76"/>
      <c r="E23" s="10">
        <v>77</v>
      </c>
      <c r="F23" s="10">
        <v>0</v>
      </c>
      <c r="G23" s="10">
        <v>59</v>
      </c>
      <c r="H23" s="10">
        <v>1</v>
      </c>
      <c r="I23" s="10">
        <v>137</v>
      </c>
      <c r="J23" s="10">
        <v>6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1</v>
      </c>
      <c r="G24" s="46">
        <v>75</v>
      </c>
      <c r="H24" s="46">
        <v>0</v>
      </c>
      <c r="I24" s="46">
        <v>93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14</v>
      </c>
      <c r="F25" s="46">
        <v>0</v>
      </c>
      <c r="G25" s="46">
        <v>135</v>
      </c>
      <c r="H25" s="46">
        <v>4</v>
      </c>
      <c r="I25" s="46">
        <v>153</v>
      </c>
      <c r="J25" s="46">
        <v>18</v>
      </c>
    </row>
    <row r="26" spans="1:10" ht="15" x14ac:dyDescent="0.25">
      <c r="A26" s="141" t="s">
        <v>24</v>
      </c>
      <c r="B26" s="142"/>
      <c r="C26" s="143"/>
      <c r="D26" s="76"/>
      <c r="E26" s="10">
        <v>31</v>
      </c>
      <c r="F26" s="10">
        <v>1</v>
      </c>
      <c r="G26" s="10">
        <v>210</v>
      </c>
      <c r="H26" s="10">
        <v>4</v>
      </c>
      <c r="I26" s="10">
        <v>246</v>
      </c>
      <c r="J26" s="10">
        <v>18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36</v>
      </c>
      <c r="H27" s="46">
        <v>0</v>
      </c>
      <c r="I27" s="46">
        <v>38</v>
      </c>
      <c r="J27" s="46">
        <v>7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57</v>
      </c>
      <c r="H28" s="46">
        <v>10</v>
      </c>
      <c r="I28" s="46">
        <v>81</v>
      </c>
      <c r="J28" s="46">
        <v>4</v>
      </c>
    </row>
    <row r="29" spans="1:10" ht="15" x14ac:dyDescent="0.25">
      <c r="A29" s="141" t="s">
        <v>27</v>
      </c>
      <c r="B29" s="142"/>
      <c r="C29" s="143"/>
      <c r="D29" s="76"/>
      <c r="E29" s="10">
        <v>15</v>
      </c>
      <c r="F29" s="10">
        <v>1</v>
      </c>
      <c r="G29" s="10">
        <v>93</v>
      </c>
      <c r="H29" s="10">
        <v>10</v>
      </c>
      <c r="I29" s="10">
        <v>119</v>
      </c>
      <c r="J29" s="10">
        <v>11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5</v>
      </c>
      <c r="H30" s="46">
        <v>1</v>
      </c>
      <c r="I30" s="46">
        <v>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34</v>
      </c>
      <c r="G34" s="46">
        <v>59</v>
      </c>
      <c r="H34" s="46">
        <v>1</v>
      </c>
      <c r="I34" s="46">
        <v>119</v>
      </c>
      <c r="J34" s="46">
        <v>4</v>
      </c>
    </row>
    <row r="35" spans="1:10" x14ac:dyDescent="0.3">
      <c r="A35" s="141" t="s">
        <v>34</v>
      </c>
      <c r="B35" s="142"/>
      <c r="C35" s="143"/>
      <c r="D35" s="76"/>
      <c r="E35" s="61">
        <v>26</v>
      </c>
      <c r="F35" s="61">
        <v>34</v>
      </c>
      <c r="G35" s="61">
        <v>64</v>
      </c>
      <c r="H35" s="61">
        <v>2</v>
      </c>
      <c r="I35" s="61">
        <v>126</v>
      </c>
      <c r="J35" s="61">
        <v>6</v>
      </c>
    </row>
    <row r="36" spans="1:10" x14ac:dyDescent="0.3">
      <c r="A36" s="141" t="s">
        <v>35</v>
      </c>
      <c r="B36" s="142"/>
      <c r="C36" s="143"/>
      <c r="D36" s="76"/>
      <c r="E36" s="61">
        <v>446</v>
      </c>
      <c r="F36" s="61">
        <v>48</v>
      </c>
      <c r="G36" s="61">
        <v>592</v>
      </c>
      <c r="H36" s="61">
        <v>32</v>
      </c>
      <c r="I36" s="61">
        <v>1118</v>
      </c>
      <c r="J36" s="61">
        <v>63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120</v>
      </c>
      <c r="F39" s="46">
        <v>2</v>
      </c>
      <c r="G39" s="46">
        <v>161</v>
      </c>
      <c r="H39" s="46">
        <v>7</v>
      </c>
      <c r="I39" s="46">
        <v>290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3">
      <c r="A42" s="141" t="s">
        <v>41</v>
      </c>
      <c r="B42" s="142"/>
      <c r="C42" s="143"/>
      <c r="D42" s="76"/>
      <c r="E42" s="61">
        <v>120</v>
      </c>
      <c r="F42" s="61">
        <v>2</v>
      </c>
      <c r="G42" s="61">
        <v>161</v>
      </c>
      <c r="H42" s="61">
        <v>7</v>
      </c>
      <c r="I42" s="61">
        <v>290</v>
      </c>
      <c r="J42" s="61"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187</v>
      </c>
      <c r="F43" s="46">
        <v>29</v>
      </c>
      <c r="G43" s="46">
        <v>141</v>
      </c>
      <c r="H43" s="46">
        <v>1</v>
      </c>
      <c r="I43" s="46">
        <v>358</v>
      </c>
      <c r="J43" s="46">
        <v>18</v>
      </c>
    </row>
    <row r="44" spans="1:10" x14ac:dyDescent="0.3">
      <c r="A44" s="141" t="s">
        <v>43</v>
      </c>
      <c r="B44" s="142"/>
      <c r="C44" s="143"/>
      <c r="D44" s="76"/>
      <c r="E44" s="61">
        <v>187</v>
      </c>
      <c r="F44" s="61">
        <v>29</v>
      </c>
      <c r="G44" s="61">
        <v>141</v>
      </c>
      <c r="H44" s="61">
        <v>1</v>
      </c>
      <c r="I44" s="61">
        <v>358</v>
      </c>
      <c r="J44" s="61">
        <v>18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90</v>
      </c>
      <c r="F45" s="46">
        <v>2</v>
      </c>
      <c r="G45" s="46">
        <v>68</v>
      </c>
      <c r="H45" s="46">
        <v>1</v>
      </c>
      <c r="I45" s="46">
        <v>161</v>
      </c>
      <c r="J45" s="46">
        <v>5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3</v>
      </c>
      <c r="H47" s="46">
        <v>0</v>
      </c>
      <c r="I47" s="46">
        <v>4</v>
      </c>
      <c r="J47" s="46">
        <v>22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86</v>
      </c>
      <c r="F49" s="46">
        <v>5</v>
      </c>
      <c r="G49" s="46">
        <v>105</v>
      </c>
      <c r="H49" s="46">
        <v>5</v>
      </c>
      <c r="I49" s="46">
        <v>201</v>
      </c>
      <c r="J49" s="46">
        <v>1</v>
      </c>
    </row>
    <row r="50" spans="1:10" x14ac:dyDescent="0.3">
      <c r="A50" s="141" t="s">
        <v>49</v>
      </c>
      <c r="B50" s="142"/>
      <c r="C50" s="143"/>
      <c r="D50" s="76"/>
      <c r="E50" s="61">
        <v>177</v>
      </c>
      <c r="F50" s="61">
        <v>7</v>
      </c>
      <c r="G50" s="61">
        <v>177</v>
      </c>
      <c r="H50" s="61">
        <v>6</v>
      </c>
      <c r="I50" s="61">
        <v>367</v>
      </c>
      <c r="J50" s="61">
        <v>32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9</v>
      </c>
      <c r="G51" s="46">
        <v>183</v>
      </c>
      <c r="H51" s="46">
        <v>5</v>
      </c>
      <c r="I51" s="46">
        <v>261</v>
      </c>
      <c r="J51" s="46">
        <v>15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1</v>
      </c>
      <c r="G52" s="46">
        <v>48</v>
      </c>
      <c r="H52" s="46">
        <v>7</v>
      </c>
      <c r="I52" s="46">
        <v>66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61</v>
      </c>
      <c r="H54" s="46">
        <v>0</v>
      </c>
      <c r="I54" s="46">
        <v>73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0</v>
      </c>
      <c r="G55" s="46">
        <v>43</v>
      </c>
      <c r="H55" s="46">
        <v>0</v>
      </c>
      <c r="I55" s="46">
        <v>61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104</v>
      </c>
      <c r="F56" s="10">
        <v>10</v>
      </c>
      <c r="G56" s="10">
        <v>336</v>
      </c>
      <c r="H56" s="10">
        <v>12</v>
      </c>
      <c r="I56" s="10">
        <v>462</v>
      </c>
      <c r="J56" s="61">
        <v>23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0</v>
      </c>
      <c r="G57" s="46">
        <v>173</v>
      </c>
      <c r="H57" s="46">
        <v>9</v>
      </c>
      <c r="I57" s="46">
        <v>230</v>
      </c>
      <c r="J57" s="46">
        <v>20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44</v>
      </c>
      <c r="F58" s="46">
        <v>22</v>
      </c>
      <c r="G58" s="46">
        <v>392</v>
      </c>
      <c r="H58" s="46">
        <v>33</v>
      </c>
      <c r="I58" s="46">
        <v>491</v>
      </c>
      <c r="J58" s="46">
        <v>37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59</v>
      </c>
      <c r="H59" s="46">
        <v>6</v>
      </c>
      <c r="I59" s="46">
        <v>88</v>
      </c>
      <c r="J59" s="46">
        <v>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61</v>
      </c>
      <c r="H60" s="46">
        <v>0</v>
      </c>
      <c r="I60" s="46">
        <v>100</v>
      </c>
      <c r="J60" s="46">
        <v>2</v>
      </c>
    </row>
    <row r="61" spans="1:10" x14ac:dyDescent="0.3">
      <c r="A61" s="141" t="s">
        <v>61</v>
      </c>
      <c r="B61" s="142"/>
      <c r="C61" s="143"/>
      <c r="D61" s="76"/>
      <c r="E61" s="10">
        <v>153</v>
      </c>
      <c r="F61" s="10">
        <v>23</v>
      </c>
      <c r="G61" s="10">
        <v>685</v>
      </c>
      <c r="H61" s="10">
        <v>48</v>
      </c>
      <c r="I61" s="10">
        <v>909</v>
      </c>
      <c r="J61" s="61">
        <v>60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100</v>
      </c>
      <c r="F63" s="46">
        <v>1</v>
      </c>
      <c r="G63" s="46">
        <v>197</v>
      </c>
      <c r="H63" s="46">
        <v>39</v>
      </c>
      <c r="I63" s="46">
        <v>337</v>
      </c>
      <c r="J63" s="46">
        <v>9</v>
      </c>
    </row>
    <row r="64" spans="1:10" x14ac:dyDescent="0.3">
      <c r="A64" s="141" t="s">
        <v>64</v>
      </c>
      <c r="B64" s="142"/>
      <c r="C64" s="143"/>
      <c r="D64" s="118"/>
      <c r="E64" s="10">
        <v>100</v>
      </c>
      <c r="F64" s="10">
        <v>1</v>
      </c>
      <c r="G64" s="10">
        <v>197</v>
      </c>
      <c r="H64" s="10">
        <v>39</v>
      </c>
      <c r="I64" s="10">
        <v>337</v>
      </c>
      <c r="J64" s="61">
        <v>9</v>
      </c>
    </row>
    <row r="65" spans="1:10" x14ac:dyDescent="0.3">
      <c r="A65" s="141" t="s">
        <v>65</v>
      </c>
      <c r="B65" s="142"/>
      <c r="C65" s="143"/>
      <c r="D65" s="118"/>
      <c r="E65" s="10">
        <v>841</v>
      </c>
      <c r="F65" s="10">
        <v>72</v>
      </c>
      <c r="G65" s="10">
        <v>1697</v>
      </c>
      <c r="H65" s="10">
        <v>113</v>
      </c>
      <c r="I65" s="10">
        <v>2723</v>
      </c>
      <c r="J65" s="61">
        <v>153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7</v>
      </c>
      <c r="F66" s="46">
        <v>0</v>
      </c>
      <c r="G66" s="62">
        <v>2</v>
      </c>
      <c r="H66" s="62">
        <v>0</v>
      </c>
      <c r="I66" s="46">
        <v>9</v>
      </c>
      <c r="J66" s="46">
        <v>15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9</v>
      </c>
      <c r="G67" s="62">
        <v>72</v>
      </c>
      <c r="H67" s="62">
        <v>31</v>
      </c>
      <c r="I67" s="46">
        <v>185</v>
      </c>
      <c r="J67" s="46">
        <v>21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721</v>
      </c>
      <c r="F68" s="46">
        <v>12</v>
      </c>
      <c r="G68" s="62">
        <v>421</v>
      </c>
      <c r="H68" s="62">
        <v>37</v>
      </c>
      <c r="I68" s="46">
        <v>1191</v>
      </c>
      <c r="J68" s="46">
        <v>22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28</v>
      </c>
      <c r="G69" s="62">
        <v>319</v>
      </c>
      <c r="H69" s="62">
        <v>11</v>
      </c>
      <c r="I69" s="46">
        <v>452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57</v>
      </c>
    </row>
    <row r="71" spans="1:10" x14ac:dyDescent="0.3">
      <c r="A71" s="141" t="s">
        <v>73</v>
      </c>
      <c r="B71" s="142"/>
      <c r="C71" s="143"/>
      <c r="D71" s="118"/>
      <c r="E71" s="10">
        <v>896</v>
      </c>
      <c r="F71" s="10">
        <v>49</v>
      </c>
      <c r="G71" s="10">
        <v>814</v>
      </c>
      <c r="H71" s="10">
        <v>79</v>
      </c>
      <c r="I71" s="10">
        <v>1838</v>
      </c>
      <c r="J71" s="61">
        <v>115</v>
      </c>
    </row>
    <row r="72" spans="1:10" x14ac:dyDescent="0.3">
      <c r="A72" s="141" t="s">
        <v>74</v>
      </c>
      <c r="B72" s="142"/>
      <c r="C72" s="143"/>
      <c r="D72" s="118"/>
      <c r="E72" s="10">
        <v>896</v>
      </c>
      <c r="F72" s="10">
        <v>49</v>
      </c>
      <c r="G72" s="10">
        <v>814</v>
      </c>
      <c r="H72" s="10">
        <v>79</v>
      </c>
      <c r="I72" s="10">
        <v>1838</v>
      </c>
      <c r="J72" s="61">
        <v>115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136</v>
      </c>
      <c r="F73" s="62">
        <v>3</v>
      </c>
      <c r="G73" s="62">
        <v>72</v>
      </c>
      <c r="H73" s="62">
        <v>0</v>
      </c>
      <c r="I73" s="46">
        <v>211</v>
      </c>
      <c r="J73" s="46">
        <v>32</v>
      </c>
    </row>
    <row r="74" spans="1:10" x14ac:dyDescent="0.3">
      <c r="A74" s="141" t="s">
        <v>76</v>
      </c>
      <c r="B74" s="142"/>
      <c r="C74" s="143"/>
      <c r="D74" s="118"/>
      <c r="E74" s="10">
        <v>136</v>
      </c>
      <c r="F74" s="10">
        <v>3</v>
      </c>
      <c r="G74" s="10">
        <v>72</v>
      </c>
      <c r="H74" s="10">
        <v>0</v>
      </c>
      <c r="I74" s="10">
        <v>211</v>
      </c>
      <c r="J74" s="61">
        <v>32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35</v>
      </c>
      <c r="F76" s="62">
        <v>2</v>
      </c>
      <c r="G76" s="62">
        <v>214</v>
      </c>
      <c r="H76" s="62">
        <v>21</v>
      </c>
      <c r="I76" s="46">
        <v>272</v>
      </c>
      <c r="J76" s="46">
        <v>12</v>
      </c>
    </row>
    <row r="77" spans="1:10" x14ac:dyDescent="0.3">
      <c r="A77" s="141" t="s">
        <v>79</v>
      </c>
      <c r="B77" s="142"/>
      <c r="C77" s="143"/>
      <c r="D77" s="118"/>
      <c r="E77" s="10">
        <v>35</v>
      </c>
      <c r="F77" s="10">
        <v>2</v>
      </c>
      <c r="G77" s="10">
        <v>214</v>
      </c>
      <c r="H77" s="10">
        <v>21</v>
      </c>
      <c r="I77" s="10">
        <v>272</v>
      </c>
      <c r="J77" s="61">
        <v>12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53</v>
      </c>
      <c r="F78" s="62">
        <v>0</v>
      </c>
      <c r="G78" s="62">
        <v>46</v>
      </c>
      <c r="H78" s="62">
        <v>25</v>
      </c>
      <c r="I78" s="46">
        <v>124</v>
      </c>
      <c r="J78" s="46">
        <v>3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83</v>
      </c>
      <c r="F79" s="62">
        <v>1</v>
      </c>
      <c r="G79" s="62">
        <v>92</v>
      </c>
      <c r="H79" s="62">
        <v>24</v>
      </c>
      <c r="I79" s="46">
        <v>200</v>
      </c>
      <c r="J79" s="46">
        <v>4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22</v>
      </c>
      <c r="F80" s="62">
        <v>0</v>
      </c>
      <c r="G80" s="62">
        <v>13</v>
      </c>
      <c r="H80" s="62">
        <v>4</v>
      </c>
      <c r="I80" s="46">
        <v>39</v>
      </c>
      <c r="J80" s="46">
        <v>4</v>
      </c>
    </row>
    <row r="81" spans="1:10" x14ac:dyDescent="0.3">
      <c r="A81" s="141" t="s">
        <v>83</v>
      </c>
      <c r="B81" s="142"/>
      <c r="C81" s="143"/>
      <c r="D81" s="118"/>
      <c r="E81" s="10">
        <v>158</v>
      </c>
      <c r="F81" s="10">
        <v>1</v>
      </c>
      <c r="G81" s="10">
        <v>151</v>
      </c>
      <c r="H81" s="10">
        <v>53</v>
      </c>
      <c r="I81" s="10">
        <v>363</v>
      </c>
      <c r="J81" s="61">
        <v>11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1</v>
      </c>
      <c r="G82" s="62">
        <v>31</v>
      </c>
      <c r="H82" s="62">
        <v>1</v>
      </c>
      <c r="I82" s="46">
        <v>47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82</v>
      </c>
      <c r="G83" s="62">
        <v>150</v>
      </c>
      <c r="H83" s="62">
        <v>1</v>
      </c>
      <c r="I83" s="46">
        <v>341</v>
      </c>
      <c r="J83" s="46">
        <v>13</v>
      </c>
    </row>
    <row r="84" spans="1:10" x14ac:dyDescent="0.3">
      <c r="A84" s="141" t="s">
        <v>86</v>
      </c>
      <c r="B84" s="142"/>
      <c r="C84" s="143"/>
      <c r="D84" s="118"/>
      <c r="E84" s="10">
        <v>122</v>
      </c>
      <c r="F84" s="10">
        <v>83</v>
      </c>
      <c r="G84" s="10">
        <v>181</v>
      </c>
      <c r="H84" s="10">
        <v>2</v>
      </c>
      <c r="I84" s="10">
        <v>388</v>
      </c>
      <c r="J84" s="61">
        <v>16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8</v>
      </c>
      <c r="H85" s="46">
        <v>0</v>
      </c>
      <c r="I85" s="46">
        <v>14</v>
      </c>
      <c r="J85" s="46">
        <v>4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0</v>
      </c>
      <c r="G86" s="46">
        <v>113</v>
      </c>
      <c r="H86" s="46">
        <v>1</v>
      </c>
      <c r="I86" s="46">
        <v>216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3">
      <c r="A88" s="141" t="s">
        <v>90</v>
      </c>
      <c r="B88" s="142"/>
      <c r="C88" s="143"/>
      <c r="D88" s="75"/>
      <c r="E88" s="10">
        <v>111</v>
      </c>
      <c r="F88" s="10">
        <v>0</v>
      </c>
      <c r="G88" s="10">
        <v>121</v>
      </c>
      <c r="H88" s="10">
        <v>1</v>
      </c>
      <c r="I88" s="10">
        <v>233</v>
      </c>
      <c r="J88" s="61"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</v>
      </c>
      <c r="G90" s="46">
        <v>101</v>
      </c>
      <c r="H90" s="46">
        <v>7</v>
      </c>
      <c r="I90" s="46">
        <v>208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97</v>
      </c>
      <c r="H91" s="46">
        <v>1</v>
      </c>
      <c r="I91" s="46">
        <v>131</v>
      </c>
      <c r="J91" s="46">
        <v>2</v>
      </c>
    </row>
    <row r="92" spans="1:10" x14ac:dyDescent="0.3">
      <c r="A92" s="141" t="s">
        <v>94</v>
      </c>
      <c r="B92" s="142"/>
      <c r="C92" s="143"/>
      <c r="D92" s="75"/>
      <c r="E92" s="10">
        <v>131</v>
      </c>
      <c r="F92" s="10">
        <v>2</v>
      </c>
      <c r="G92" s="10">
        <v>198</v>
      </c>
      <c r="H92" s="10">
        <v>8</v>
      </c>
      <c r="I92" s="10">
        <v>339</v>
      </c>
      <c r="J92" s="61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6</v>
      </c>
      <c r="G93" s="46">
        <v>137</v>
      </c>
      <c r="H93" s="46">
        <v>3</v>
      </c>
      <c r="I93" s="46">
        <v>296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97</v>
      </c>
      <c r="F94" s="46">
        <v>1</v>
      </c>
      <c r="G94" s="46">
        <v>48</v>
      </c>
      <c r="H94" s="46">
        <v>27</v>
      </c>
      <c r="I94" s="46">
        <v>173</v>
      </c>
      <c r="J94" s="46">
        <v>1</v>
      </c>
    </row>
    <row r="95" spans="1:10" x14ac:dyDescent="0.3">
      <c r="A95" s="141" t="s">
        <v>97</v>
      </c>
      <c r="B95" s="142"/>
      <c r="C95" s="143"/>
      <c r="D95" s="75"/>
      <c r="E95" s="10">
        <v>247</v>
      </c>
      <c r="F95" s="10">
        <v>7</v>
      </c>
      <c r="G95" s="10">
        <v>185</v>
      </c>
      <c r="H95" s="10">
        <v>30</v>
      </c>
      <c r="I95" s="10">
        <v>469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0</v>
      </c>
      <c r="G96" s="46">
        <v>69</v>
      </c>
      <c r="H96" s="46">
        <v>0</v>
      </c>
      <c r="I96" s="46">
        <v>104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2</v>
      </c>
      <c r="G97" s="46">
        <v>96</v>
      </c>
      <c r="H97" s="46">
        <v>6</v>
      </c>
      <c r="I97" s="46">
        <v>293</v>
      </c>
      <c r="J97" s="46">
        <v>2</v>
      </c>
    </row>
    <row r="98" spans="1:10" x14ac:dyDescent="0.3">
      <c r="A98" s="141" t="s">
        <v>100</v>
      </c>
      <c r="B98" s="142"/>
      <c r="C98" s="143"/>
      <c r="D98" s="75"/>
      <c r="E98" s="10">
        <v>224</v>
      </c>
      <c r="F98" s="10">
        <v>2</v>
      </c>
      <c r="G98" s="10">
        <v>165</v>
      </c>
      <c r="H98" s="10">
        <v>6</v>
      </c>
      <c r="I98" s="10">
        <v>397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2</v>
      </c>
      <c r="G99" s="46">
        <v>124</v>
      </c>
      <c r="H99" s="46">
        <v>8</v>
      </c>
      <c r="I99" s="46">
        <v>162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268</v>
      </c>
      <c r="F100" s="60">
        <v>5</v>
      </c>
      <c r="G100" s="46">
        <v>28</v>
      </c>
      <c r="H100" s="46">
        <v>62</v>
      </c>
      <c r="I100" s="46">
        <v>363</v>
      </c>
      <c r="J100" s="46">
        <v>14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133</v>
      </c>
      <c r="F101" s="60">
        <v>6</v>
      </c>
      <c r="G101" s="46">
        <v>101</v>
      </c>
      <c r="H101" s="46">
        <v>1</v>
      </c>
      <c r="I101" s="46">
        <v>241</v>
      </c>
      <c r="J101" s="46">
        <v>10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59</v>
      </c>
      <c r="F102" s="60">
        <v>1</v>
      </c>
      <c r="G102" s="46">
        <v>42</v>
      </c>
      <c r="H102" s="46">
        <v>1</v>
      </c>
      <c r="I102" s="46">
        <v>103</v>
      </c>
      <c r="J102" s="46">
        <v>1</v>
      </c>
    </row>
    <row r="103" spans="1:10" x14ac:dyDescent="0.3">
      <c r="A103" s="141" t="s">
        <v>105</v>
      </c>
      <c r="B103" s="142"/>
      <c r="C103" s="143"/>
      <c r="D103" s="75"/>
      <c r="E103" s="10">
        <v>488</v>
      </c>
      <c r="F103" s="10">
        <v>14</v>
      </c>
      <c r="G103" s="61">
        <v>295</v>
      </c>
      <c r="H103" s="10">
        <v>72</v>
      </c>
      <c r="I103" s="10">
        <v>869</v>
      </c>
      <c r="J103" s="61">
        <v>34</v>
      </c>
    </row>
    <row r="104" spans="1:10" x14ac:dyDescent="0.3">
      <c r="A104" s="141" t="s">
        <v>106</v>
      </c>
      <c r="B104" s="142"/>
      <c r="C104" s="143"/>
      <c r="D104" s="75"/>
      <c r="E104" s="10">
        <v>1652</v>
      </c>
      <c r="F104" s="10">
        <v>114</v>
      </c>
      <c r="G104" s="10">
        <v>1582</v>
      </c>
      <c r="H104" s="10">
        <v>193</v>
      </c>
      <c r="I104" s="10">
        <v>3541</v>
      </c>
      <c r="J104" s="61">
        <v>128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4</v>
      </c>
      <c r="G105" s="46">
        <v>15</v>
      </c>
      <c r="H105" s="46">
        <v>0</v>
      </c>
      <c r="I105" s="46">
        <v>21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1</v>
      </c>
      <c r="G106" s="46">
        <v>45</v>
      </c>
      <c r="H106" s="46">
        <v>2</v>
      </c>
      <c r="I106" s="46">
        <v>61</v>
      </c>
      <c r="J106" s="46">
        <v>6</v>
      </c>
    </row>
    <row r="107" spans="1:10" x14ac:dyDescent="0.3">
      <c r="A107" s="141" t="s">
        <v>109</v>
      </c>
      <c r="B107" s="142"/>
      <c r="C107" s="143"/>
      <c r="D107" s="75"/>
      <c r="E107" s="10">
        <v>15</v>
      </c>
      <c r="F107" s="10">
        <v>5</v>
      </c>
      <c r="G107" s="10">
        <v>60</v>
      </c>
      <c r="H107" s="10">
        <v>2</v>
      </c>
      <c r="I107" s="10">
        <v>82</v>
      </c>
      <c r="J107" s="61">
        <v>13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16</v>
      </c>
      <c r="G108" s="46">
        <v>34</v>
      </c>
      <c r="H108" s="46">
        <v>0</v>
      </c>
      <c r="I108" s="46">
        <v>88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186</v>
      </c>
      <c r="F109" s="46">
        <v>5</v>
      </c>
      <c r="G109" s="46">
        <v>259</v>
      </c>
      <c r="H109" s="46">
        <v>90</v>
      </c>
      <c r="I109" s="46">
        <v>540</v>
      </c>
      <c r="J109" s="46">
        <v>7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51</v>
      </c>
      <c r="F110" s="46">
        <v>6</v>
      </c>
      <c r="G110" s="46">
        <v>136</v>
      </c>
      <c r="H110" s="46">
        <v>9</v>
      </c>
      <c r="I110" s="46">
        <v>202</v>
      </c>
      <c r="J110" s="46">
        <v>14</v>
      </c>
    </row>
    <row r="111" spans="1:10" x14ac:dyDescent="0.3">
      <c r="A111" s="141" t="s">
        <v>113</v>
      </c>
      <c r="B111" s="142"/>
      <c r="C111" s="143"/>
      <c r="D111" s="75"/>
      <c r="E111" s="10">
        <v>275</v>
      </c>
      <c r="F111" s="10">
        <v>27</v>
      </c>
      <c r="G111" s="10">
        <v>429</v>
      </c>
      <c r="H111" s="10">
        <v>99</v>
      </c>
      <c r="I111" s="10">
        <v>830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105</v>
      </c>
      <c r="F112" s="46">
        <v>1</v>
      </c>
      <c r="G112" s="46">
        <v>193</v>
      </c>
      <c r="H112" s="46">
        <v>3</v>
      </c>
      <c r="I112" s="46">
        <v>302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162</v>
      </c>
      <c r="F113" s="46">
        <v>1</v>
      </c>
      <c r="G113" s="46">
        <v>53</v>
      </c>
      <c r="H113" s="46">
        <v>0</v>
      </c>
      <c r="I113" s="46">
        <v>216</v>
      </c>
      <c r="J113" s="46">
        <v>1</v>
      </c>
    </row>
    <row r="114" spans="1:10" x14ac:dyDescent="0.3">
      <c r="A114" s="141" t="s">
        <v>116</v>
      </c>
      <c r="B114" s="142"/>
      <c r="C114" s="143"/>
      <c r="D114" s="75"/>
      <c r="E114" s="10">
        <v>267</v>
      </c>
      <c r="F114" s="10">
        <v>2</v>
      </c>
      <c r="G114" s="10">
        <v>246</v>
      </c>
      <c r="H114" s="10">
        <v>3</v>
      </c>
      <c r="I114" s="10">
        <v>518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237</v>
      </c>
      <c r="F115" s="46">
        <v>7</v>
      </c>
      <c r="G115" s="46">
        <v>443</v>
      </c>
      <c r="H115" s="46">
        <v>22</v>
      </c>
      <c r="I115" s="46">
        <v>709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537</v>
      </c>
      <c r="F116" s="46">
        <v>56</v>
      </c>
      <c r="G116" s="46">
        <v>578</v>
      </c>
      <c r="H116" s="46">
        <v>72</v>
      </c>
      <c r="I116" s="46">
        <v>1243</v>
      </c>
      <c r="J116" s="46">
        <v>17</v>
      </c>
    </row>
    <row r="117" spans="1:10" x14ac:dyDescent="0.3">
      <c r="A117" s="141" t="s">
        <v>119</v>
      </c>
      <c r="B117" s="145"/>
      <c r="C117" s="146"/>
      <c r="D117" s="118"/>
      <c r="E117" s="10">
        <v>774</v>
      </c>
      <c r="F117" s="10">
        <v>63</v>
      </c>
      <c r="G117" s="10">
        <v>1021</v>
      </c>
      <c r="H117" s="10">
        <v>94</v>
      </c>
      <c r="I117" s="10">
        <v>1952</v>
      </c>
      <c r="J117" s="61">
        <v>45</v>
      </c>
    </row>
    <row r="118" spans="1:10" x14ac:dyDescent="0.3">
      <c r="A118" s="141" t="s">
        <v>120</v>
      </c>
      <c r="B118" s="145"/>
      <c r="C118" s="146"/>
      <c r="D118" s="118"/>
      <c r="E118" s="61">
        <v>1331</v>
      </c>
      <c r="F118" s="61">
        <v>97</v>
      </c>
      <c r="G118" s="61">
        <v>1756</v>
      </c>
      <c r="H118" s="61">
        <v>198</v>
      </c>
      <c r="I118" s="61">
        <v>3382</v>
      </c>
      <c r="J118" s="61">
        <v>87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23</v>
      </c>
      <c r="F119" s="46">
        <v>0</v>
      </c>
      <c r="G119" s="46">
        <v>0</v>
      </c>
      <c r="H119" s="46">
        <v>1</v>
      </c>
      <c r="I119" s="46">
        <v>24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28</v>
      </c>
      <c r="F122" s="46">
        <v>2</v>
      </c>
      <c r="G122" s="46">
        <v>15</v>
      </c>
      <c r="H122" s="46">
        <v>2</v>
      </c>
      <c r="I122" s="46">
        <v>47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51</v>
      </c>
      <c r="F123" s="10">
        <v>2</v>
      </c>
      <c r="G123" s="10">
        <v>15</v>
      </c>
      <c r="H123" s="10">
        <v>3</v>
      </c>
      <c r="I123" s="10">
        <v>71</v>
      </c>
      <c r="J123" s="61">
        <v>0</v>
      </c>
    </row>
    <row r="124" spans="1:10" x14ac:dyDescent="0.3">
      <c r="A124" s="141" t="s">
        <v>127</v>
      </c>
      <c r="B124" s="142"/>
      <c r="C124" s="143"/>
      <c r="D124" s="75"/>
      <c r="E124" s="10">
        <v>51</v>
      </c>
      <c r="F124" s="10">
        <v>2</v>
      </c>
      <c r="G124" s="10">
        <v>15</v>
      </c>
      <c r="H124" s="10">
        <v>3</v>
      </c>
      <c r="I124" s="10">
        <v>71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5217</v>
      </c>
      <c r="F125" s="55">
        <v>382</v>
      </c>
      <c r="G125" s="55">
        <v>6456</v>
      </c>
      <c r="H125" s="55">
        <v>618</v>
      </c>
      <c r="I125" s="55">
        <v>12673</v>
      </c>
      <c r="J125" s="55">
        <v>546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282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5.4" customHeight="1" x14ac:dyDescent="0.25">
      <c r="A1" s="49"/>
      <c r="B1" s="49"/>
      <c r="C1" s="49"/>
      <c r="D1" s="144" t="s">
        <v>141</v>
      </c>
      <c r="E1" s="144"/>
      <c r="F1" s="144"/>
      <c r="G1" s="14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41" t="s">
        <v>5</v>
      </c>
      <c r="B7" s="142"/>
      <c r="C7" s="143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41" t="s">
        <v>11</v>
      </c>
      <c r="B13" s="142"/>
      <c r="C13" s="143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41" t="s">
        <v>18</v>
      </c>
      <c r="B20" s="142"/>
      <c r="C20" s="143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41" t="s">
        <v>21</v>
      </c>
      <c r="B23" s="142"/>
      <c r="C23" s="143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41" t="s">
        <v>24</v>
      </c>
      <c r="B26" s="142"/>
      <c r="C26" s="143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41" t="s">
        <v>27</v>
      </c>
      <c r="B29" s="142"/>
      <c r="C29" s="143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41" t="s">
        <v>34</v>
      </c>
      <c r="B35" s="142"/>
      <c r="C35" s="143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41" t="s">
        <v>35</v>
      </c>
      <c r="B36" s="142"/>
      <c r="C36" s="143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41" t="s">
        <v>41</v>
      </c>
      <c r="B42" s="142"/>
      <c r="C42" s="143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41" t="s">
        <v>43</v>
      </c>
      <c r="B44" s="142"/>
      <c r="C44" s="143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41" t="s">
        <v>49</v>
      </c>
      <c r="B50" s="142"/>
      <c r="C50" s="143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41" t="s">
        <v>55</v>
      </c>
      <c r="B56" s="142"/>
      <c r="C56" s="143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41" t="s">
        <v>61</v>
      </c>
      <c r="B61" s="142"/>
      <c r="C61" s="143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41" t="s">
        <v>64</v>
      </c>
      <c r="B64" s="142"/>
      <c r="C64" s="143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41" t="s">
        <v>65</v>
      </c>
      <c r="B65" s="142"/>
      <c r="C65" s="143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41" t="s">
        <v>73</v>
      </c>
      <c r="B72" s="142"/>
      <c r="C72" s="143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41" t="s">
        <v>74</v>
      </c>
      <c r="B73" s="142"/>
      <c r="C73" s="143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41" t="s">
        <v>76</v>
      </c>
      <c r="B75" s="142"/>
      <c r="C75" s="143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41" t="s">
        <v>79</v>
      </c>
      <c r="B78" s="142"/>
      <c r="C78" s="143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41" t="s">
        <v>83</v>
      </c>
      <c r="B82" s="142"/>
      <c r="C82" s="143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41" t="s">
        <v>86</v>
      </c>
      <c r="B85" s="142"/>
      <c r="C85" s="143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41" t="s">
        <v>90</v>
      </c>
      <c r="B89" s="142"/>
      <c r="C89" s="143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41" t="s">
        <v>94</v>
      </c>
      <c r="B93" s="142"/>
      <c r="C93" s="143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41" t="s">
        <v>97</v>
      </c>
      <c r="B96" s="142"/>
      <c r="C96" s="143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41" t="s">
        <v>100</v>
      </c>
      <c r="B99" s="142"/>
      <c r="C99" s="143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41" t="s">
        <v>105</v>
      </c>
      <c r="B104" s="142"/>
      <c r="C104" s="143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41" t="s">
        <v>106</v>
      </c>
      <c r="B105" s="142"/>
      <c r="C105" s="143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41" t="s">
        <v>109</v>
      </c>
      <c r="B108" s="142"/>
      <c r="C108" s="143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41" t="s">
        <v>113</v>
      </c>
      <c r="B112" s="142"/>
      <c r="C112" s="143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41" t="s">
        <v>116</v>
      </c>
      <c r="B115" s="142"/>
      <c r="C115" s="143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41" t="s">
        <v>119</v>
      </c>
      <c r="B118" s="142"/>
      <c r="C118" s="143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41" t="s">
        <v>120</v>
      </c>
      <c r="B119" s="142"/>
      <c r="C119" s="143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41" t="s">
        <v>126</v>
      </c>
      <c r="B124" s="142"/>
      <c r="C124" s="143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41" t="s">
        <v>127</v>
      </c>
      <c r="B125" s="142"/>
      <c r="C125" s="143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15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ht="15" x14ac:dyDescent="0.25">
      <c r="A129" t="s">
        <v>147</v>
      </c>
    </row>
    <row r="131" spans="1:1" ht="15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2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2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2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2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2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2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</v>
      </c>
      <c r="G6" s="46">
        <v>4</v>
      </c>
      <c r="H6" s="46">
        <v>0</v>
      </c>
      <c r="I6" s="58">
        <v>14</v>
      </c>
      <c r="J6" s="46">
        <v>0</v>
      </c>
    </row>
    <row r="7" spans="1:12" ht="15" x14ac:dyDescent="0.25">
      <c r="A7" s="141" t="s">
        <v>5</v>
      </c>
      <c r="B7" s="142"/>
      <c r="C7" s="143"/>
      <c r="D7" s="119"/>
      <c r="E7" s="10">
        <v>9</v>
      </c>
      <c r="F7" s="10">
        <v>1</v>
      </c>
      <c r="G7" s="10">
        <v>4</v>
      </c>
      <c r="H7" s="10">
        <v>0</v>
      </c>
      <c r="I7" s="10">
        <v>14</v>
      </c>
      <c r="J7" s="10">
        <f t="shared" ref="J7" si="0">SUM(J3:J6)</f>
        <v>0</v>
      </c>
    </row>
    <row r="8" spans="1:12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2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2</v>
      </c>
      <c r="G9" s="46">
        <v>90</v>
      </c>
      <c r="H9" s="46">
        <v>10</v>
      </c>
      <c r="I9" s="46">
        <v>128</v>
      </c>
      <c r="J9" s="46">
        <v>0</v>
      </c>
    </row>
    <row r="10" spans="1:12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2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2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2" ht="15" x14ac:dyDescent="0.25">
      <c r="A13" s="141" t="s">
        <v>11</v>
      </c>
      <c r="B13" s="142"/>
      <c r="C13" s="143"/>
      <c r="D13" s="76"/>
      <c r="E13" s="61">
        <v>26</v>
      </c>
      <c r="F13" s="61">
        <v>2</v>
      </c>
      <c r="G13" s="61">
        <v>91</v>
      </c>
      <c r="H13" s="61">
        <v>10</v>
      </c>
      <c r="I13" s="61">
        <v>129</v>
      </c>
      <c r="J13" s="61">
        <f t="shared" ref="J13" si="1">SUM(J8:J12)</f>
        <v>0</v>
      </c>
    </row>
    <row r="14" spans="1:12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1</v>
      </c>
      <c r="H14" s="46">
        <v>0</v>
      </c>
      <c r="I14" s="46">
        <v>6</v>
      </c>
      <c r="J14" s="46">
        <v>0</v>
      </c>
    </row>
    <row r="15" spans="1:12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1</v>
      </c>
      <c r="G15" s="46">
        <v>11</v>
      </c>
      <c r="H15" s="46">
        <v>0</v>
      </c>
      <c r="I15" s="46">
        <v>46</v>
      </c>
      <c r="J15" s="46">
        <v>12</v>
      </c>
      <c r="K15" s="121"/>
      <c r="L15" s="7"/>
    </row>
    <row r="16" spans="1:12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81</v>
      </c>
      <c r="F16" s="46">
        <v>0</v>
      </c>
      <c r="G16" s="46">
        <v>1</v>
      </c>
      <c r="H16" s="46">
        <v>0</v>
      </c>
      <c r="I16" s="46">
        <v>82</v>
      </c>
      <c r="J16" s="46">
        <v>0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9</v>
      </c>
      <c r="H17" s="46">
        <v>1</v>
      </c>
      <c r="I17" s="46">
        <v>15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0</v>
      </c>
      <c r="H19" s="46">
        <v>0</v>
      </c>
      <c r="I19" s="46">
        <v>57</v>
      </c>
      <c r="J19" s="46">
        <v>0</v>
      </c>
    </row>
    <row r="20" spans="1:10" ht="15" x14ac:dyDescent="0.25">
      <c r="A20" s="141" t="s">
        <v>18</v>
      </c>
      <c r="B20" s="142"/>
      <c r="C20" s="143"/>
      <c r="D20" s="76"/>
      <c r="E20" s="10">
        <v>182</v>
      </c>
      <c r="F20" s="10">
        <v>1</v>
      </c>
      <c r="G20" s="10">
        <v>22</v>
      </c>
      <c r="H20" s="10">
        <v>1</v>
      </c>
      <c r="I20" s="10">
        <v>206</v>
      </c>
      <c r="J20" s="10">
        <f t="shared" ref="J20" si="2">SUM(J14:J19)</f>
        <v>13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0</v>
      </c>
      <c r="G21" s="46">
        <v>34</v>
      </c>
      <c r="H21" s="46">
        <v>0</v>
      </c>
      <c r="I21" s="46">
        <v>77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5</v>
      </c>
      <c r="H22" s="46">
        <v>0</v>
      </c>
      <c r="I22" s="46">
        <v>9</v>
      </c>
      <c r="J22" s="46">
        <v>0</v>
      </c>
    </row>
    <row r="23" spans="1:10" ht="15" x14ac:dyDescent="0.25">
      <c r="A23" s="141" t="s">
        <v>21</v>
      </c>
      <c r="B23" s="142"/>
      <c r="C23" s="143"/>
      <c r="D23" s="76"/>
      <c r="E23" s="10">
        <v>47</v>
      </c>
      <c r="F23" s="10">
        <v>0</v>
      </c>
      <c r="G23" s="10">
        <v>39</v>
      </c>
      <c r="H23" s="10">
        <v>0</v>
      </c>
      <c r="I23" s="10">
        <v>86</v>
      </c>
      <c r="J23" s="10">
        <f t="shared" ref="J23" si="3">SUM(J21:J22)</f>
        <v>0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36</v>
      </c>
      <c r="H24" s="46">
        <v>0</v>
      </c>
      <c r="I24" s="46">
        <v>45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4</v>
      </c>
      <c r="G25" s="46">
        <v>97</v>
      </c>
      <c r="H25" s="46">
        <v>1</v>
      </c>
      <c r="I25" s="46">
        <v>126</v>
      </c>
      <c r="J25" s="46">
        <v>14</v>
      </c>
    </row>
    <row r="26" spans="1:10" ht="15" x14ac:dyDescent="0.25">
      <c r="A26" s="141" t="s">
        <v>24</v>
      </c>
      <c r="B26" s="142"/>
      <c r="C26" s="143"/>
      <c r="D26" s="76"/>
      <c r="E26" s="10">
        <v>33</v>
      </c>
      <c r="F26" s="10">
        <v>4</v>
      </c>
      <c r="G26" s="10">
        <v>133</v>
      </c>
      <c r="H26" s="10">
        <v>1</v>
      </c>
      <c r="I26" s="10">
        <v>171</v>
      </c>
      <c r="J26" s="10">
        <f t="shared" ref="J26" si="4">SUM(J24:J25)</f>
        <v>14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34</v>
      </c>
      <c r="H27" s="46">
        <v>1</v>
      </c>
      <c r="I27" s="46">
        <v>39</v>
      </c>
      <c r="J27" s="46">
        <v>3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1</v>
      </c>
      <c r="G28" s="46">
        <v>33</v>
      </c>
      <c r="H28" s="46">
        <v>3</v>
      </c>
      <c r="I28" s="46">
        <v>38</v>
      </c>
      <c r="J28" s="46">
        <v>3</v>
      </c>
    </row>
    <row r="29" spans="1:10" ht="15" x14ac:dyDescent="0.25">
      <c r="A29" s="141" t="s">
        <v>27</v>
      </c>
      <c r="B29" s="142"/>
      <c r="C29" s="143"/>
      <c r="D29" s="76"/>
      <c r="E29" s="10">
        <v>5</v>
      </c>
      <c r="F29" s="10">
        <v>1</v>
      </c>
      <c r="G29" s="10">
        <v>67</v>
      </c>
      <c r="H29" s="10">
        <v>4</v>
      </c>
      <c r="I29" s="10">
        <v>77</v>
      </c>
      <c r="J29" s="10">
        <f t="shared" ref="J29" si="5">SUM(J27:J28)</f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1</v>
      </c>
      <c r="G30" s="46">
        <v>3</v>
      </c>
      <c r="H30" s="46">
        <v>1</v>
      </c>
      <c r="I30" s="46">
        <v>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6</v>
      </c>
      <c r="G34" s="46">
        <v>53</v>
      </c>
      <c r="H34" s="46"/>
      <c r="I34" s="46">
        <v>82</v>
      </c>
      <c r="J34" s="46">
        <v>2</v>
      </c>
    </row>
    <row r="35" spans="1:10" x14ac:dyDescent="0.3">
      <c r="A35" s="141" t="s">
        <v>34</v>
      </c>
      <c r="B35" s="142"/>
      <c r="C35" s="143"/>
      <c r="D35" s="76"/>
      <c r="E35" s="61">
        <v>25</v>
      </c>
      <c r="F35" s="61">
        <v>7</v>
      </c>
      <c r="G35" s="61">
        <v>56</v>
      </c>
      <c r="H35" s="61">
        <v>1</v>
      </c>
      <c r="I35" s="61">
        <v>89</v>
      </c>
      <c r="J35" s="61">
        <f t="shared" ref="J35" si="6">SUM(J30:J34)</f>
        <v>5</v>
      </c>
    </row>
    <row r="36" spans="1:10" x14ac:dyDescent="0.3">
      <c r="A36" s="141" t="s">
        <v>35</v>
      </c>
      <c r="B36" s="142"/>
      <c r="C36" s="143"/>
      <c r="D36" s="76"/>
      <c r="E36" s="61">
        <v>327</v>
      </c>
      <c r="F36" s="61">
        <v>16</v>
      </c>
      <c r="G36" s="61">
        <v>412</v>
      </c>
      <c r="H36" s="61">
        <v>17</v>
      </c>
      <c r="I36" s="61">
        <v>772</v>
      </c>
      <c r="J36" s="61">
        <f t="shared" ref="J36" si="7">J7+J13+J20+J23+J26+J29+J35</f>
        <v>38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146</v>
      </c>
      <c r="F39" s="46">
        <v>0</v>
      </c>
      <c r="G39" s="46">
        <v>114</v>
      </c>
      <c r="H39" s="46">
        <v>7</v>
      </c>
      <c r="I39" s="46">
        <v>267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1" t="s">
        <v>41</v>
      </c>
      <c r="B42" s="142"/>
      <c r="C42" s="143"/>
      <c r="D42" s="76"/>
      <c r="E42" s="61">
        <v>146</v>
      </c>
      <c r="F42" s="61">
        <v>0</v>
      </c>
      <c r="G42" s="61">
        <v>114</v>
      </c>
      <c r="H42" s="61">
        <v>7</v>
      </c>
      <c r="I42" s="61">
        <v>267</v>
      </c>
      <c r="J42" s="61">
        <f t="shared" ref="J42" si="8">SUM(J37:J41)</f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134</v>
      </c>
      <c r="F43" s="46">
        <v>24</v>
      </c>
      <c r="G43" s="46">
        <v>106</v>
      </c>
      <c r="H43" s="46">
        <v>2</v>
      </c>
      <c r="I43" s="46">
        <v>266</v>
      </c>
      <c r="J43" s="46">
        <v>10</v>
      </c>
    </row>
    <row r="44" spans="1:10" x14ac:dyDescent="0.3">
      <c r="A44" s="141" t="s">
        <v>43</v>
      </c>
      <c r="B44" s="142"/>
      <c r="C44" s="143"/>
      <c r="D44" s="76"/>
      <c r="E44" s="61">
        <v>134</v>
      </c>
      <c r="F44" s="61">
        <v>24</v>
      </c>
      <c r="G44" s="61">
        <v>106</v>
      </c>
      <c r="H44" s="61">
        <v>2</v>
      </c>
      <c r="I44" s="61">
        <v>266</v>
      </c>
      <c r="J44" s="61">
        <f t="shared" ref="J44" si="9">SUM(J43)</f>
        <v>10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0</v>
      </c>
      <c r="G45" s="46">
        <v>61</v>
      </c>
      <c r="H45" s="46">
        <v>1</v>
      </c>
      <c r="I45" s="46">
        <v>126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1</v>
      </c>
      <c r="H47" s="46">
        <v>0</v>
      </c>
      <c r="I47" s="46">
        <v>4</v>
      </c>
      <c r="J47" s="46">
        <v>18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61</v>
      </c>
      <c r="F49" s="46">
        <v>0</v>
      </c>
      <c r="G49" s="46">
        <v>71</v>
      </c>
      <c r="H49" s="46">
        <v>9</v>
      </c>
      <c r="I49" s="46">
        <v>141</v>
      </c>
      <c r="J49" s="46">
        <v>1</v>
      </c>
    </row>
    <row r="50" spans="1:10" x14ac:dyDescent="0.3">
      <c r="A50" s="141" t="s">
        <v>49</v>
      </c>
      <c r="B50" s="142"/>
      <c r="C50" s="143"/>
      <c r="D50" s="76"/>
      <c r="E50" s="61">
        <v>129</v>
      </c>
      <c r="F50" s="61">
        <v>0</v>
      </c>
      <c r="G50" s="61">
        <v>133</v>
      </c>
      <c r="H50" s="61">
        <v>10</v>
      </c>
      <c r="I50" s="61">
        <v>272</v>
      </c>
      <c r="J50" s="61">
        <f t="shared" ref="J50" si="10">SUM(J45:J49)</f>
        <v>24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66</v>
      </c>
      <c r="F51" s="46">
        <v>10</v>
      </c>
      <c r="G51" s="46">
        <v>156</v>
      </c>
      <c r="H51" s="46">
        <v>1</v>
      </c>
      <c r="I51" s="46">
        <v>233</v>
      </c>
      <c r="J51" s="46">
        <v>10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20</v>
      </c>
      <c r="F52" s="46">
        <v>0</v>
      </c>
      <c r="G52" s="46">
        <v>52</v>
      </c>
      <c r="H52" s="46">
        <v>3</v>
      </c>
      <c r="I52" s="46">
        <v>75</v>
      </c>
      <c r="J52" s="46">
        <v>7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59</v>
      </c>
      <c r="H54" s="46">
        <v>0</v>
      </c>
      <c r="I54" s="46">
        <v>76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17</v>
      </c>
      <c r="F55" s="46">
        <v>0</v>
      </c>
      <c r="G55" s="46">
        <v>32</v>
      </c>
      <c r="H55" s="46">
        <v>0</v>
      </c>
      <c r="I55" s="46">
        <v>49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120</v>
      </c>
      <c r="F56" s="10">
        <v>10</v>
      </c>
      <c r="G56" s="10">
        <v>299</v>
      </c>
      <c r="H56" s="10">
        <v>4</v>
      </c>
      <c r="I56" s="10">
        <v>433</v>
      </c>
      <c r="J56" s="61">
        <f t="shared" ref="J56" si="11">SUM(J51:J55)</f>
        <v>19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56</v>
      </c>
      <c r="F57" s="46">
        <v>2</v>
      </c>
      <c r="G57" s="46">
        <v>148</v>
      </c>
      <c r="H57" s="46">
        <v>6</v>
      </c>
      <c r="I57" s="46">
        <v>212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8</v>
      </c>
      <c r="G58" s="46">
        <v>307</v>
      </c>
      <c r="H58" s="46">
        <v>35</v>
      </c>
      <c r="I58" s="46">
        <v>400</v>
      </c>
      <c r="J58" s="46">
        <v>33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2</v>
      </c>
      <c r="G59" s="46">
        <v>45</v>
      </c>
      <c r="H59" s="46">
        <v>8</v>
      </c>
      <c r="I59" s="46">
        <v>82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19</v>
      </c>
      <c r="H60" s="46">
        <v>0</v>
      </c>
      <c r="I60" s="46">
        <v>49</v>
      </c>
      <c r="J60" s="46">
        <v>2</v>
      </c>
    </row>
    <row r="61" spans="1:10" x14ac:dyDescent="0.3">
      <c r="A61" s="141" t="s">
        <v>61</v>
      </c>
      <c r="B61" s="142"/>
      <c r="C61" s="143"/>
      <c r="D61" s="76"/>
      <c r="E61" s="10">
        <v>163</v>
      </c>
      <c r="F61" s="10">
        <v>12</v>
      </c>
      <c r="G61" s="10">
        <v>519</v>
      </c>
      <c r="H61" s="10">
        <v>49</v>
      </c>
      <c r="I61" s="10">
        <v>743</v>
      </c>
      <c r="J61" s="61">
        <f t="shared" ref="J61" si="12">SUM(J57:J60)</f>
        <v>56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123</v>
      </c>
      <c r="H63" s="46">
        <v>21</v>
      </c>
      <c r="I63" s="46">
        <v>223</v>
      </c>
      <c r="J63" s="46">
        <v>2</v>
      </c>
    </row>
    <row r="64" spans="1:10" x14ac:dyDescent="0.3">
      <c r="A64" s="141" t="s">
        <v>64</v>
      </c>
      <c r="B64" s="142"/>
      <c r="C64" s="143"/>
      <c r="D64" s="119"/>
      <c r="E64" s="10">
        <v>78</v>
      </c>
      <c r="F64" s="10">
        <v>1</v>
      </c>
      <c r="G64" s="10">
        <v>123</v>
      </c>
      <c r="H64" s="10">
        <v>21</v>
      </c>
      <c r="I64" s="10">
        <v>223</v>
      </c>
      <c r="J64" s="61">
        <f t="shared" ref="J64" si="13">SUM(J62:J63)</f>
        <v>2</v>
      </c>
    </row>
    <row r="65" spans="1:10" x14ac:dyDescent="0.3">
      <c r="A65" s="141" t="s">
        <v>65</v>
      </c>
      <c r="B65" s="142"/>
      <c r="C65" s="143"/>
      <c r="D65" s="119"/>
      <c r="E65" s="10">
        <v>770</v>
      </c>
      <c r="F65" s="10">
        <v>47</v>
      </c>
      <c r="G65" s="10">
        <v>1294</v>
      </c>
      <c r="H65" s="10">
        <v>93</v>
      </c>
      <c r="I65" s="10">
        <v>2204</v>
      </c>
      <c r="J65" s="61">
        <f t="shared" ref="J65" si="14">J42+J44+J50+J56+J61+J64</f>
        <v>116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5</v>
      </c>
      <c r="F66" s="46">
        <v>0</v>
      </c>
      <c r="G66" s="62">
        <v>0</v>
      </c>
      <c r="H66" s="62">
        <v>0</v>
      </c>
      <c r="I66" s="46">
        <v>5</v>
      </c>
      <c r="J66" s="46">
        <v>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4</v>
      </c>
      <c r="F67" s="46">
        <v>0</v>
      </c>
      <c r="G67" s="62">
        <v>2</v>
      </c>
      <c r="H67" s="62">
        <v>1</v>
      </c>
      <c r="I67" s="46">
        <v>7</v>
      </c>
      <c r="J67" s="46">
        <v>14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748</v>
      </c>
      <c r="F68" s="46">
        <v>31</v>
      </c>
      <c r="G68" s="62">
        <v>677</v>
      </c>
      <c r="H68" s="62">
        <v>49</v>
      </c>
      <c r="I68" s="46">
        <v>1505</v>
      </c>
      <c r="J68" s="46">
        <v>10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2</v>
      </c>
      <c r="G69" s="62">
        <v>6</v>
      </c>
      <c r="H69" s="62">
        <v>0</v>
      </c>
      <c r="I69" s="46">
        <v>11</v>
      </c>
      <c r="J69" s="46">
        <v>50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1" t="s">
        <v>73</v>
      </c>
      <c r="B71" s="142"/>
      <c r="C71" s="143"/>
      <c r="D71" s="119"/>
      <c r="E71" s="10">
        <v>760</v>
      </c>
      <c r="F71" s="10">
        <v>33</v>
      </c>
      <c r="G71" s="10">
        <v>685</v>
      </c>
      <c r="H71" s="10">
        <v>50</v>
      </c>
      <c r="I71" s="10">
        <v>1528</v>
      </c>
      <c r="J71" s="61">
        <f t="shared" ref="J71" si="15">SUM(J66:J70)</f>
        <v>80</v>
      </c>
    </row>
    <row r="72" spans="1:10" x14ac:dyDescent="0.3">
      <c r="A72" s="141" t="s">
        <v>74</v>
      </c>
      <c r="B72" s="142"/>
      <c r="C72" s="143"/>
      <c r="D72" s="119"/>
      <c r="E72" s="10">
        <v>760</v>
      </c>
      <c r="F72" s="10">
        <v>33</v>
      </c>
      <c r="G72" s="10">
        <v>685</v>
      </c>
      <c r="H72" s="10">
        <v>50</v>
      </c>
      <c r="I72" s="10">
        <v>1528</v>
      </c>
      <c r="J72" s="61">
        <f t="shared" ref="J72" si="16">J71</f>
        <v>80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121</v>
      </c>
      <c r="F73" s="62">
        <v>3</v>
      </c>
      <c r="G73" s="62">
        <v>36</v>
      </c>
      <c r="H73" s="62">
        <v>1</v>
      </c>
      <c r="I73" s="46">
        <v>161</v>
      </c>
      <c r="J73" s="46">
        <v>27</v>
      </c>
    </row>
    <row r="74" spans="1:10" x14ac:dyDescent="0.3">
      <c r="A74" s="141" t="s">
        <v>76</v>
      </c>
      <c r="B74" s="145"/>
      <c r="C74" s="146"/>
      <c r="D74" s="119"/>
      <c r="E74" s="10">
        <v>121</v>
      </c>
      <c r="F74" s="10">
        <v>3</v>
      </c>
      <c r="G74" s="10">
        <v>36</v>
      </c>
      <c r="H74" s="10">
        <v>1</v>
      </c>
      <c r="I74" s="10">
        <v>161</v>
      </c>
      <c r="J74" s="61">
        <f t="shared" ref="J74" si="17">SUM(J73)</f>
        <v>27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43</v>
      </c>
      <c r="F76" s="62">
        <v>3</v>
      </c>
      <c r="G76" s="62">
        <v>170</v>
      </c>
      <c r="H76" s="62">
        <v>17</v>
      </c>
      <c r="I76" s="46">
        <v>233</v>
      </c>
      <c r="J76" s="46">
        <v>9</v>
      </c>
    </row>
    <row r="77" spans="1:10" x14ac:dyDescent="0.3">
      <c r="A77" s="141" t="s">
        <v>79</v>
      </c>
      <c r="B77" s="145"/>
      <c r="C77" s="146"/>
      <c r="D77" s="119"/>
      <c r="E77" s="10">
        <v>43</v>
      </c>
      <c r="F77" s="10">
        <v>3</v>
      </c>
      <c r="G77" s="10">
        <v>170</v>
      </c>
      <c r="H77" s="10">
        <v>17</v>
      </c>
      <c r="I77" s="10">
        <v>233</v>
      </c>
      <c r="J77" s="61">
        <f t="shared" ref="J77" si="18">SUM(J75:J76)</f>
        <v>9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9</v>
      </c>
      <c r="I78" s="46">
        <v>97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81</v>
      </c>
      <c r="F79" s="62">
        <v>0</v>
      </c>
      <c r="G79" s="62">
        <v>49</v>
      </c>
      <c r="H79" s="62">
        <v>36</v>
      </c>
      <c r="I79" s="46">
        <v>166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13</v>
      </c>
      <c r="H80" s="62">
        <v>3</v>
      </c>
      <c r="I80" s="46">
        <v>37</v>
      </c>
      <c r="J80" s="46">
        <v>1</v>
      </c>
    </row>
    <row r="81" spans="1:10" x14ac:dyDescent="0.3">
      <c r="A81" s="141" t="s">
        <v>83</v>
      </c>
      <c r="B81" s="145"/>
      <c r="C81" s="146"/>
      <c r="D81" s="119"/>
      <c r="E81" s="10">
        <v>151</v>
      </c>
      <c r="F81" s="10">
        <v>0</v>
      </c>
      <c r="G81" s="10">
        <v>101</v>
      </c>
      <c r="H81" s="10">
        <v>48</v>
      </c>
      <c r="I81" s="10">
        <v>300</v>
      </c>
      <c r="J81" s="61">
        <f t="shared" ref="J81" si="19">SUM(J78:J80)</f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1</v>
      </c>
      <c r="G82" s="62">
        <v>38</v>
      </c>
      <c r="H82" s="62">
        <v>1</v>
      </c>
      <c r="I82" s="46">
        <v>48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64</v>
      </c>
      <c r="F83" s="62">
        <v>50</v>
      </c>
      <c r="G83" s="62">
        <v>192</v>
      </c>
      <c r="H83" s="62">
        <v>3</v>
      </c>
      <c r="I83" s="46">
        <v>309</v>
      </c>
      <c r="J83" s="46">
        <v>14</v>
      </c>
    </row>
    <row r="84" spans="1:10" x14ac:dyDescent="0.3">
      <c r="A84" s="141" t="s">
        <v>86</v>
      </c>
      <c r="B84" s="145"/>
      <c r="C84" s="146"/>
      <c r="D84" s="119"/>
      <c r="E84" s="10">
        <v>72</v>
      </c>
      <c r="F84" s="10">
        <v>51</v>
      </c>
      <c r="G84" s="10">
        <v>230</v>
      </c>
      <c r="H84" s="10">
        <v>4</v>
      </c>
      <c r="I84" s="10">
        <v>357</v>
      </c>
      <c r="J84" s="61">
        <f t="shared" ref="J84" si="20">SUM(J82:J83)</f>
        <v>17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0</v>
      </c>
      <c r="F85" s="46">
        <v>0</v>
      </c>
      <c r="G85" s="46">
        <v>2</v>
      </c>
      <c r="H85" s="46">
        <v>0</v>
      </c>
      <c r="I85" s="46">
        <v>2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146</v>
      </c>
      <c r="H86" s="46">
        <v>3</v>
      </c>
      <c r="I86" s="46">
        <v>234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">
      <c r="A88" s="141" t="s">
        <v>90</v>
      </c>
      <c r="B88" s="145"/>
      <c r="C88" s="146"/>
      <c r="D88" s="75"/>
      <c r="E88" s="10">
        <v>85</v>
      </c>
      <c r="F88" s="10">
        <v>0</v>
      </c>
      <c r="G88" s="10">
        <v>148</v>
      </c>
      <c r="H88" s="10">
        <v>3</v>
      </c>
      <c r="I88" s="10">
        <v>236</v>
      </c>
      <c r="J88" s="61">
        <f t="shared" ref="J88" si="21">SUM(J85:J87)</f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0</v>
      </c>
      <c r="G90" s="46">
        <v>72</v>
      </c>
      <c r="H90" s="46">
        <v>6</v>
      </c>
      <c r="I90" s="46">
        <v>154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75</v>
      </c>
      <c r="H91" s="46">
        <v>1</v>
      </c>
      <c r="I91" s="46">
        <v>109</v>
      </c>
      <c r="J91" s="46">
        <v>1</v>
      </c>
    </row>
    <row r="92" spans="1:10" x14ac:dyDescent="0.3">
      <c r="A92" s="141" t="s">
        <v>94</v>
      </c>
      <c r="B92" s="145"/>
      <c r="C92" s="146"/>
      <c r="D92" s="75"/>
      <c r="E92" s="10">
        <v>108</v>
      </c>
      <c r="F92" s="10">
        <v>1</v>
      </c>
      <c r="G92" s="10">
        <v>147</v>
      </c>
      <c r="H92" s="10">
        <v>7</v>
      </c>
      <c r="I92" s="10">
        <v>263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0</v>
      </c>
      <c r="G93" s="46">
        <v>53</v>
      </c>
      <c r="H93" s="46">
        <v>2</v>
      </c>
      <c r="I93" s="46">
        <v>144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59</v>
      </c>
      <c r="F94" s="46">
        <v>0</v>
      </c>
      <c r="G94" s="46">
        <v>51</v>
      </c>
      <c r="H94" s="46">
        <v>35</v>
      </c>
      <c r="I94" s="46">
        <v>145</v>
      </c>
      <c r="J94" s="46">
        <v>0</v>
      </c>
    </row>
    <row r="95" spans="1:10" x14ac:dyDescent="0.3">
      <c r="A95" s="141" t="s">
        <v>97</v>
      </c>
      <c r="B95" s="145"/>
      <c r="C95" s="146"/>
      <c r="D95" s="75"/>
      <c r="E95" s="10">
        <v>148</v>
      </c>
      <c r="F95" s="10">
        <v>0</v>
      </c>
      <c r="G95" s="10">
        <v>104</v>
      </c>
      <c r="H95" s="10">
        <v>37</v>
      </c>
      <c r="I95" s="10">
        <v>289</v>
      </c>
      <c r="J95" s="61">
        <f t="shared" ref="J95" si="23">SUM(J93:J94)</f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45</v>
      </c>
      <c r="F96" s="46">
        <v>1</v>
      </c>
      <c r="G96" s="46">
        <v>56</v>
      </c>
      <c r="H96" s="46">
        <v>0</v>
      </c>
      <c r="I96" s="46">
        <v>102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1</v>
      </c>
      <c r="G97" s="46">
        <v>69</v>
      </c>
      <c r="H97" s="46">
        <v>2</v>
      </c>
      <c r="I97" s="46">
        <v>231</v>
      </c>
      <c r="J97" s="46">
        <v>0</v>
      </c>
    </row>
    <row r="98" spans="1:10" x14ac:dyDescent="0.3">
      <c r="A98" s="141" t="s">
        <v>100</v>
      </c>
      <c r="B98" s="145"/>
      <c r="C98" s="146"/>
      <c r="D98" s="75"/>
      <c r="E98" s="10">
        <v>204</v>
      </c>
      <c r="F98" s="10">
        <v>2</v>
      </c>
      <c r="G98" s="10">
        <v>125</v>
      </c>
      <c r="H98" s="10">
        <v>2</v>
      </c>
      <c r="I98" s="10">
        <v>333</v>
      </c>
      <c r="J98" s="61">
        <f t="shared" ref="J98" si="24">SUM(J96:J97)</f>
        <v>1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9</v>
      </c>
      <c r="G99" s="46">
        <v>118</v>
      </c>
      <c r="H99" s="46">
        <v>12</v>
      </c>
      <c r="I99" s="46">
        <v>172</v>
      </c>
      <c r="J99" s="46">
        <v>16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220</v>
      </c>
      <c r="F100" s="60">
        <v>7</v>
      </c>
      <c r="G100" s="46">
        <v>32</v>
      </c>
      <c r="H100" s="46">
        <v>55</v>
      </c>
      <c r="I100" s="46">
        <v>314</v>
      </c>
      <c r="J100" s="46">
        <v>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103</v>
      </c>
      <c r="F101" s="60">
        <v>1</v>
      </c>
      <c r="G101" s="46">
        <v>79</v>
      </c>
      <c r="H101" s="46">
        <v>3</v>
      </c>
      <c r="I101" s="46">
        <v>186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55</v>
      </c>
      <c r="F102" s="60">
        <v>0</v>
      </c>
      <c r="G102" s="46">
        <v>54</v>
      </c>
      <c r="H102" s="46">
        <v>0</v>
      </c>
      <c r="I102" s="46">
        <v>109</v>
      </c>
      <c r="J102" s="46">
        <v>3</v>
      </c>
    </row>
    <row r="103" spans="1:10" x14ac:dyDescent="0.3">
      <c r="A103" s="141" t="s">
        <v>105</v>
      </c>
      <c r="B103" s="145"/>
      <c r="C103" s="146"/>
      <c r="D103" s="75"/>
      <c r="E103" s="10">
        <v>411</v>
      </c>
      <c r="F103" s="10">
        <v>17</v>
      </c>
      <c r="G103" s="61">
        <v>283</v>
      </c>
      <c r="H103" s="10">
        <v>70</v>
      </c>
      <c r="I103" s="10">
        <v>781</v>
      </c>
      <c r="J103" s="61">
        <f t="shared" ref="J103" si="25">SUM(J99:J102)</f>
        <v>30</v>
      </c>
    </row>
    <row r="104" spans="1:10" x14ac:dyDescent="0.3">
      <c r="A104" s="141" t="s">
        <v>106</v>
      </c>
      <c r="B104" s="145"/>
      <c r="C104" s="146"/>
      <c r="D104" s="75"/>
      <c r="E104" s="10">
        <v>1343</v>
      </c>
      <c r="F104" s="10">
        <v>77</v>
      </c>
      <c r="G104" s="10">
        <v>1344</v>
      </c>
      <c r="H104" s="10">
        <v>189</v>
      </c>
      <c r="I104" s="10">
        <v>2953</v>
      </c>
      <c r="J104" s="61">
        <f t="shared" ref="J104" si="26">SUM(J74,J77,J81,J84,J88,J92,J95,J98,J103)</f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11</v>
      </c>
      <c r="H105" s="46">
        <v>1</v>
      </c>
      <c r="I105" s="46">
        <v>16</v>
      </c>
      <c r="J105" s="46">
        <v>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42</v>
      </c>
      <c r="H106" s="46">
        <v>0</v>
      </c>
      <c r="I106" s="46">
        <v>47</v>
      </c>
      <c r="J106" s="46">
        <v>0</v>
      </c>
    </row>
    <row r="107" spans="1:10" x14ac:dyDescent="0.3">
      <c r="A107" s="141" t="s">
        <v>109</v>
      </c>
      <c r="B107" s="142"/>
      <c r="C107" s="143"/>
      <c r="D107" s="75"/>
      <c r="E107" s="10">
        <v>6</v>
      </c>
      <c r="F107" s="10">
        <v>3</v>
      </c>
      <c r="G107" s="10">
        <v>53</v>
      </c>
      <c r="H107" s="10">
        <v>1</v>
      </c>
      <c r="I107" s="10">
        <v>63</v>
      </c>
      <c r="J107" s="61">
        <f t="shared" ref="J107" si="27">SUM(J105:J106)</f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18</v>
      </c>
      <c r="G108" s="46">
        <v>26</v>
      </c>
      <c r="H108" s="46">
        <v>0</v>
      </c>
      <c r="I108" s="46">
        <v>87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170</v>
      </c>
      <c r="F109" s="46">
        <v>8</v>
      </c>
      <c r="G109" s="46">
        <v>221</v>
      </c>
      <c r="H109" s="46">
        <v>109</v>
      </c>
      <c r="I109" s="46">
        <v>508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11</v>
      </c>
      <c r="G110" s="46">
        <v>118</v>
      </c>
      <c r="H110" s="46">
        <v>15</v>
      </c>
      <c r="I110" s="46">
        <v>191</v>
      </c>
      <c r="J110" s="46">
        <v>16</v>
      </c>
    </row>
    <row r="111" spans="1:10" x14ac:dyDescent="0.3">
      <c r="A111" s="141" t="s">
        <v>113</v>
      </c>
      <c r="B111" s="142"/>
      <c r="C111" s="143"/>
      <c r="D111" s="75"/>
      <c r="E111" s="10">
        <v>260</v>
      </c>
      <c r="F111" s="10">
        <v>37</v>
      </c>
      <c r="G111" s="10">
        <v>365</v>
      </c>
      <c r="H111" s="10">
        <v>124</v>
      </c>
      <c r="I111" s="10">
        <v>786</v>
      </c>
      <c r="J111" s="61">
        <f t="shared" ref="J111" si="28">SUM(J108:J110)</f>
        <v>21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116</v>
      </c>
      <c r="F112" s="46">
        <v>0</v>
      </c>
      <c r="G112" s="46">
        <v>140</v>
      </c>
      <c r="H112" s="46">
        <v>2</v>
      </c>
      <c r="I112" s="46">
        <v>258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121</v>
      </c>
      <c r="F113" s="46">
        <v>0</v>
      </c>
      <c r="G113" s="46">
        <v>39</v>
      </c>
      <c r="H113" s="46">
        <v>0</v>
      </c>
      <c r="I113" s="46">
        <v>160</v>
      </c>
      <c r="J113" s="46">
        <v>1</v>
      </c>
    </row>
    <row r="114" spans="1:10" x14ac:dyDescent="0.3">
      <c r="A114" s="141" t="s">
        <v>116</v>
      </c>
      <c r="B114" s="142"/>
      <c r="C114" s="143"/>
      <c r="D114" s="75"/>
      <c r="E114" s="10">
        <v>237</v>
      </c>
      <c r="F114" s="10">
        <v>0</v>
      </c>
      <c r="G114" s="10">
        <v>179</v>
      </c>
      <c r="H114" s="10">
        <v>2</v>
      </c>
      <c r="I114" s="10">
        <v>418</v>
      </c>
      <c r="J114" s="61">
        <f t="shared" ref="J114" si="29">SUM(J112:J113)</f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186</v>
      </c>
      <c r="F115" s="46">
        <v>5</v>
      </c>
      <c r="G115" s="46">
        <v>335</v>
      </c>
      <c r="H115" s="46">
        <v>14</v>
      </c>
      <c r="I115" s="46">
        <v>540</v>
      </c>
      <c r="J115" s="46">
        <v>11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444</v>
      </c>
      <c r="F116" s="46">
        <v>20</v>
      </c>
      <c r="G116" s="46">
        <v>638</v>
      </c>
      <c r="H116" s="46">
        <v>66</v>
      </c>
      <c r="I116" s="46">
        <v>1168</v>
      </c>
      <c r="J116" s="46">
        <v>8</v>
      </c>
    </row>
    <row r="117" spans="1:10" x14ac:dyDescent="0.3">
      <c r="A117" s="141" t="s">
        <v>119</v>
      </c>
      <c r="B117" s="145"/>
      <c r="C117" s="146"/>
      <c r="D117" s="119"/>
      <c r="E117" s="10">
        <v>630</v>
      </c>
      <c r="F117" s="10">
        <v>25</v>
      </c>
      <c r="G117" s="10">
        <v>973</v>
      </c>
      <c r="H117" s="10">
        <v>80</v>
      </c>
      <c r="I117" s="10">
        <v>1708</v>
      </c>
      <c r="J117" s="61">
        <f t="shared" ref="J117" si="30">SUM(J115:J116)</f>
        <v>19</v>
      </c>
    </row>
    <row r="118" spans="1:10" x14ac:dyDescent="0.3">
      <c r="A118" s="141" t="s">
        <v>120</v>
      </c>
      <c r="B118" s="145"/>
      <c r="C118" s="146"/>
      <c r="D118" s="119"/>
      <c r="E118" s="61">
        <v>1133</v>
      </c>
      <c r="F118" s="61">
        <v>65</v>
      </c>
      <c r="G118" s="61">
        <v>1570</v>
      </c>
      <c r="H118" s="61">
        <v>207</v>
      </c>
      <c r="I118" s="61">
        <v>2975</v>
      </c>
      <c r="J118" s="61">
        <f t="shared" ref="J118" si="31">J107+J111+J114+J117</f>
        <v>43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20</v>
      </c>
      <c r="F119" s="46">
        <v>0</v>
      </c>
      <c r="G119" s="46">
        <v>0</v>
      </c>
      <c r="H119" s="46">
        <v>0</v>
      </c>
      <c r="I119" s="46">
        <v>20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2</v>
      </c>
      <c r="G122" s="46">
        <v>20</v>
      </c>
      <c r="H122" s="46">
        <v>0</v>
      </c>
      <c r="I122" s="46">
        <v>45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44</v>
      </c>
      <c r="F123" s="10">
        <v>2</v>
      </c>
      <c r="G123" s="10">
        <v>20</v>
      </c>
      <c r="H123" s="10">
        <v>0</v>
      </c>
      <c r="I123" s="10">
        <v>66</v>
      </c>
      <c r="J123" s="61">
        <f t="shared" ref="J123" si="32">SUM(J119:J122)</f>
        <v>0</v>
      </c>
    </row>
    <row r="124" spans="1:10" x14ac:dyDescent="0.3">
      <c r="A124" s="141" t="s">
        <v>127</v>
      </c>
      <c r="B124" s="142"/>
      <c r="C124" s="143"/>
      <c r="D124" s="75"/>
      <c r="E124" s="10">
        <v>44</v>
      </c>
      <c r="F124" s="10">
        <v>2</v>
      </c>
      <c r="G124" s="10">
        <v>20</v>
      </c>
      <c r="H124" s="10">
        <v>0</v>
      </c>
      <c r="I124" s="10">
        <v>66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4377</v>
      </c>
      <c r="F125" s="55">
        <v>240</v>
      </c>
      <c r="G125" s="55">
        <v>5325</v>
      </c>
      <c r="H125" s="55">
        <v>556</v>
      </c>
      <c r="I125" s="55">
        <v>10498</v>
      </c>
      <c r="J125" s="55">
        <f t="shared" ref="J125" si="34">J36+J65+J72+J104+J124+J118</f>
        <v>368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283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13" sqref="D11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4</v>
      </c>
      <c r="H6" s="46">
        <v>0</v>
      </c>
      <c r="I6" s="58">
        <v>8</v>
      </c>
      <c r="J6" s="46">
        <v>0</v>
      </c>
    </row>
    <row r="7" spans="1:10" ht="15" x14ac:dyDescent="0.25">
      <c r="A7" s="141" t="s">
        <v>5</v>
      </c>
      <c r="B7" s="142"/>
      <c r="C7" s="143"/>
      <c r="D7" s="120"/>
      <c r="E7" s="10">
        <v>4</v>
      </c>
      <c r="F7" s="10">
        <v>0</v>
      </c>
      <c r="G7" s="10">
        <v>5</v>
      </c>
      <c r="H7" s="10">
        <v>0</v>
      </c>
      <c r="I7" s="10">
        <v>9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122</v>
      </c>
      <c r="H9" s="46">
        <v>12</v>
      </c>
      <c r="I9" s="46">
        <v>160</v>
      </c>
      <c r="J9" s="46">
        <v>0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1" t="s">
        <v>11</v>
      </c>
      <c r="B13" s="142"/>
      <c r="C13" s="143"/>
      <c r="D13" s="76"/>
      <c r="E13" s="61">
        <v>27</v>
      </c>
      <c r="F13" s="61">
        <v>0</v>
      </c>
      <c r="G13" s="61">
        <v>122</v>
      </c>
      <c r="H13" s="61">
        <v>12</v>
      </c>
      <c r="I13" s="61">
        <v>161</v>
      </c>
      <c r="J13" s="61">
        <f t="shared" ref="J13" si="1">SUM(J8:J12)</f>
        <v>1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</v>
      </c>
      <c r="H14" s="46">
        <v>0</v>
      </c>
      <c r="I14" s="46">
        <v>8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52</v>
      </c>
      <c r="F15" s="46">
        <v>0</v>
      </c>
      <c r="G15" s="46">
        <v>15</v>
      </c>
      <c r="H15" s="46">
        <v>0</v>
      </c>
      <c r="I15" s="46">
        <v>67</v>
      </c>
      <c r="J15" s="46">
        <v>7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124</v>
      </c>
      <c r="F16" s="46">
        <v>0</v>
      </c>
      <c r="G16" s="46">
        <v>2</v>
      </c>
      <c r="H16" s="46">
        <v>0</v>
      </c>
      <c r="I16" s="46">
        <v>126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4</v>
      </c>
      <c r="H17" s="46">
        <v>0</v>
      </c>
      <c r="I17" s="46">
        <v>7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34</v>
      </c>
      <c r="F19" s="46">
        <v>0</v>
      </c>
      <c r="G19" s="46">
        <v>3</v>
      </c>
      <c r="H19" s="46">
        <v>0</v>
      </c>
      <c r="I19" s="46">
        <v>37</v>
      </c>
      <c r="J19" s="46">
        <v>0</v>
      </c>
    </row>
    <row r="20" spans="1:10" ht="15" x14ac:dyDescent="0.25">
      <c r="A20" s="141" t="s">
        <v>18</v>
      </c>
      <c r="B20" s="142"/>
      <c r="C20" s="143"/>
      <c r="D20" s="76"/>
      <c r="E20" s="10">
        <v>219</v>
      </c>
      <c r="F20" s="10">
        <v>0</v>
      </c>
      <c r="G20" s="10">
        <v>26</v>
      </c>
      <c r="H20" s="10">
        <v>0</v>
      </c>
      <c r="I20" s="10">
        <v>245</v>
      </c>
      <c r="J20" s="10">
        <f t="shared" ref="J20" si="2">SUM(J14:J19)</f>
        <v>8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39</v>
      </c>
      <c r="F21" s="46">
        <v>0</v>
      </c>
      <c r="G21" s="46">
        <v>21</v>
      </c>
      <c r="H21" s="46">
        <v>1</v>
      </c>
      <c r="I21" s="46">
        <v>61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13</v>
      </c>
      <c r="H22" s="46">
        <v>0</v>
      </c>
      <c r="I22" s="46">
        <v>17</v>
      </c>
      <c r="J22" s="46">
        <v>1</v>
      </c>
    </row>
    <row r="23" spans="1:10" ht="15" x14ac:dyDescent="0.25">
      <c r="A23" s="141" t="s">
        <v>21</v>
      </c>
      <c r="B23" s="142"/>
      <c r="C23" s="143"/>
      <c r="D23" s="76"/>
      <c r="E23" s="10">
        <v>43</v>
      </c>
      <c r="F23" s="10">
        <v>0</v>
      </c>
      <c r="G23" s="10">
        <v>34</v>
      </c>
      <c r="H23" s="10">
        <v>1</v>
      </c>
      <c r="I23" s="10">
        <v>78</v>
      </c>
      <c r="J23" s="10">
        <f t="shared" ref="J23" si="3">SUM(J21:J22)</f>
        <v>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</v>
      </c>
      <c r="F24" s="46">
        <v>0</v>
      </c>
      <c r="G24" s="46">
        <v>16</v>
      </c>
      <c r="H24" s="46">
        <v>0</v>
      </c>
      <c r="I24" s="46">
        <v>21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95</v>
      </c>
      <c r="H25" s="46">
        <v>1</v>
      </c>
      <c r="I25" s="46">
        <v>109</v>
      </c>
      <c r="J25" s="46">
        <v>8</v>
      </c>
    </row>
    <row r="26" spans="1:10" ht="15" x14ac:dyDescent="0.25">
      <c r="A26" s="141" t="s">
        <v>24</v>
      </c>
      <c r="B26" s="142"/>
      <c r="C26" s="143"/>
      <c r="D26" s="76"/>
      <c r="E26" s="10">
        <v>16</v>
      </c>
      <c r="F26" s="10">
        <v>2</v>
      </c>
      <c r="G26" s="10">
        <v>111</v>
      </c>
      <c r="H26" s="10">
        <v>1</v>
      </c>
      <c r="I26" s="10">
        <v>130</v>
      </c>
      <c r="J26" s="10">
        <f t="shared" ref="J26" si="4">SUM(J24:J25)</f>
        <v>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19</v>
      </c>
      <c r="H27" s="46">
        <v>4</v>
      </c>
      <c r="I27" s="46">
        <v>25</v>
      </c>
      <c r="J27" s="46">
        <v>2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19</v>
      </c>
      <c r="H28" s="46">
        <v>5</v>
      </c>
      <c r="I28" s="46">
        <v>31</v>
      </c>
      <c r="J28" s="46">
        <v>1</v>
      </c>
    </row>
    <row r="29" spans="1:10" ht="15" x14ac:dyDescent="0.25">
      <c r="A29" s="141" t="s">
        <v>27</v>
      </c>
      <c r="B29" s="142"/>
      <c r="C29" s="143"/>
      <c r="D29" s="76"/>
      <c r="E29" s="10">
        <v>8</v>
      </c>
      <c r="F29" s="10">
        <v>1</v>
      </c>
      <c r="G29" s="10">
        <v>38</v>
      </c>
      <c r="H29" s="10">
        <v>9</v>
      </c>
      <c r="I29" s="10">
        <v>56</v>
      </c>
      <c r="J29" s="10">
        <f t="shared" ref="J29" si="5">SUM(J27:J28)</f>
        <v>3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2</v>
      </c>
      <c r="H30" s="46">
        <v>1</v>
      </c>
      <c r="I30" s="46">
        <v>5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9</v>
      </c>
      <c r="F34" s="46">
        <v>0</v>
      </c>
      <c r="G34" s="46">
        <v>55</v>
      </c>
      <c r="H34" s="46">
        <v>1</v>
      </c>
      <c r="I34" s="46">
        <v>65</v>
      </c>
      <c r="J34" s="46">
        <v>0</v>
      </c>
    </row>
    <row r="35" spans="1:10" x14ac:dyDescent="0.3">
      <c r="A35" s="141" t="s">
        <v>34</v>
      </c>
      <c r="B35" s="142"/>
      <c r="C35" s="143"/>
      <c r="D35" s="76"/>
      <c r="E35" s="61">
        <v>12</v>
      </c>
      <c r="F35" s="61">
        <v>0</v>
      </c>
      <c r="G35" s="61">
        <v>57</v>
      </c>
      <c r="H35" s="61">
        <v>2</v>
      </c>
      <c r="I35" s="61">
        <v>71</v>
      </c>
      <c r="J35" s="61">
        <f t="shared" ref="J35" si="6">SUM(J30:J34)</f>
        <v>0</v>
      </c>
    </row>
    <row r="36" spans="1:10" x14ac:dyDescent="0.3">
      <c r="A36" s="141" t="s">
        <v>35</v>
      </c>
      <c r="B36" s="142"/>
      <c r="C36" s="143"/>
      <c r="D36" s="76"/>
      <c r="E36" s="61">
        <v>329</v>
      </c>
      <c r="F36" s="61">
        <v>3</v>
      </c>
      <c r="G36" s="61">
        <v>393</v>
      </c>
      <c r="H36" s="61">
        <v>25</v>
      </c>
      <c r="I36" s="61">
        <v>750</v>
      </c>
      <c r="J36" s="61">
        <f t="shared" ref="J36" si="7">J7+J13+J20+J23+J26+J29+J35</f>
        <v>21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127</v>
      </c>
      <c r="F39" s="46">
        <v>3</v>
      </c>
      <c r="G39" s="46">
        <v>141</v>
      </c>
      <c r="H39" s="46">
        <v>10</v>
      </c>
      <c r="I39" s="46">
        <v>281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1" t="s">
        <v>41</v>
      </c>
      <c r="B42" s="142"/>
      <c r="C42" s="143"/>
      <c r="D42" s="76"/>
      <c r="E42" s="61">
        <v>127</v>
      </c>
      <c r="F42" s="61">
        <v>3</v>
      </c>
      <c r="G42" s="61">
        <v>141</v>
      </c>
      <c r="H42" s="61">
        <v>10</v>
      </c>
      <c r="I42" s="61">
        <v>281</v>
      </c>
      <c r="J42" s="61">
        <f t="shared" ref="J42" si="8">SUM(J37:J41)</f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19</v>
      </c>
      <c r="G43" s="46">
        <v>100</v>
      </c>
      <c r="H43" s="46">
        <v>3</v>
      </c>
      <c r="I43" s="46">
        <v>262</v>
      </c>
      <c r="J43" s="46">
        <v>6</v>
      </c>
    </row>
    <row r="44" spans="1:10" x14ac:dyDescent="0.3">
      <c r="A44" s="141" t="s">
        <v>43</v>
      </c>
      <c r="B44" s="142"/>
      <c r="C44" s="143"/>
      <c r="D44" s="76"/>
      <c r="E44" s="61">
        <v>140</v>
      </c>
      <c r="F44" s="61">
        <v>19</v>
      </c>
      <c r="G44" s="61">
        <v>100</v>
      </c>
      <c r="H44" s="61">
        <v>3</v>
      </c>
      <c r="I44" s="61">
        <v>262</v>
      </c>
      <c r="J44" s="61">
        <f t="shared" ref="J44" si="9">SUM(J43)</f>
        <v>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1</v>
      </c>
      <c r="G45" s="46">
        <v>37</v>
      </c>
      <c r="H45" s="46">
        <v>3</v>
      </c>
      <c r="I45" s="46">
        <v>84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3</v>
      </c>
      <c r="H47" s="46">
        <v>0</v>
      </c>
      <c r="I47" s="46">
        <v>3</v>
      </c>
      <c r="J47" s="46">
        <v>13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0</v>
      </c>
      <c r="G49" s="46">
        <v>70</v>
      </c>
      <c r="H49" s="46">
        <v>5</v>
      </c>
      <c r="I49" s="46">
        <v>143</v>
      </c>
      <c r="J49" s="46">
        <v>0</v>
      </c>
    </row>
    <row r="50" spans="1:10" x14ac:dyDescent="0.3">
      <c r="A50" s="141" t="s">
        <v>49</v>
      </c>
      <c r="B50" s="142"/>
      <c r="C50" s="143"/>
      <c r="D50" s="76"/>
      <c r="E50" s="61">
        <v>111</v>
      </c>
      <c r="F50" s="61">
        <v>1</v>
      </c>
      <c r="G50" s="61">
        <v>111</v>
      </c>
      <c r="H50" s="61">
        <v>8</v>
      </c>
      <c r="I50" s="61">
        <v>231</v>
      </c>
      <c r="J50" s="61">
        <f t="shared" ref="J50" si="10">SUM(J45:J49)</f>
        <v>17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11</v>
      </c>
      <c r="G51" s="46">
        <v>127</v>
      </c>
      <c r="H51" s="46">
        <v>1</v>
      </c>
      <c r="I51" s="46">
        <v>192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0</v>
      </c>
      <c r="G52" s="46">
        <v>41</v>
      </c>
      <c r="H52" s="46">
        <v>2</v>
      </c>
      <c r="I52" s="46">
        <v>58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13</v>
      </c>
      <c r="F54" s="46">
        <v>0</v>
      </c>
      <c r="G54" s="46">
        <v>54</v>
      </c>
      <c r="H54" s="46">
        <v>1</v>
      </c>
      <c r="I54" s="46">
        <v>68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</v>
      </c>
      <c r="F55" s="46">
        <v>0</v>
      </c>
      <c r="G55" s="46">
        <v>25</v>
      </c>
      <c r="H55" s="46">
        <v>2</v>
      </c>
      <c r="I55" s="46">
        <v>30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84</v>
      </c>
      <c r="F56" s="10">
        <v>11</v>
      </c>
      <c r="G56" s="10">
        <v>247</v>
      </c>
      <c r="H56" s="10">
        <v>6</v>
      </c>
      <c r="I56" s="10">
        <v>348</v>
      </c>
      <c r="J56" s="61">
        <f t="shared" ref="J56" si="11">SUM(J51:J55)</f>
        <v>13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29</v>
      </c>
      <c r="F57" s="46">
        <v>2</v>
      </c>
      <c r="G57" s="46">
        <v>115</v>
      </c>
      <c r="H57" s="46">
        <v>21</v>
      </c>
      <c r="I57" s="46">
        <v>167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308</v>
      </c>
      <c r="H58" s="46">
        <v>21</v>
      </c>
      <c r="I58" s="46">
        <v>400</v>
      </c>
      <c r="J58" s="46">
        <v>18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26</v>
      </c>
      <c r="F59" s="46">
        <v>6</v>
      </c>
      <c r="G59" s="46">
        <v>32</v>
      </c>
      <c r="H59" s="46">
        <v>9</v>
      </c>
      <c r="I59" s="46">
        <v>73</v>
      </c>
      <c r="J59" s="46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0</v>
      </c>
      <c r="G60" s="46">
        <v>9</v>
      </c>
      <c r="H60" s="46">
        <v>0</v>
      </c>
      <c r="I60" s="46">
        <v>59</v>
      </c>
      <c r="J60" s="46">
        <v>1</v>
      </c>
    </row>
    <row r="61" spans="1:10" x14ac:dyDescent="0.3">
      <c r="A61" s="141" t="s">
        <v>61</v>
      </c>
      <c r="B61" s="142"/>
      <c r="C61" s="143"/>
      <c r="D61" s="76"/>
      <c r="E61" s="10">
        <v>164</v>
      </c>
      <c r="F61" s="10">
        <v>20</v>
      </c>
      <c r="G61" s="10">
        <v>464</v>
      </c>
      <c r="H61" s="10">
        <v>51</v>
      </c>
      <c r="I61" s="10">
        <v>699</v>
      </c>
      <c r="J61" s="61">
        <f t="shared" ref="J61" si="12">SUM(J57:J60)</f>
        <v>41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151</v>
      </c>
      <c r="H63" s="46">
        <v>35</v>
      </c>
      <c r="I63" s="46">
        <v>219</v>
      </c>
      <c r="J63" s="46">
        <v>1</v>
      </c>
    </row>
    <row r="64" spans="1:10" x14ac:dyDescent="0.3">
      <c r="A64" s="141" t="s">
        <v>64</v>
      </c>
      <c r="B64" s="142"/>
      <c r="C64" s="143"/>
      <c r="D64" s="120"/>
      <c r="E64" s="10">
        <v>33</v>
      </c>
      <c r="F64" s="10">
        <v>0</v>
      </c>
      <c r="G64" s="10">
        <v>152</v>
      </c>
      <c r="H64" s="10">
        <v>35</v>
      </c>
      <c r="I64" s="10">
        <v>220</v>
      </c>
      <c r="J64" s="61">
        <f t="shared" ref="J64" si="13">SUM(J62:J63)</f>
        <v>1</v>
      </c>
    </row>
    <row r="65" spans="1:10" x14ac:dyDescent="0.3">
      <c r="A65" s="141" t="s">
        <v>65</v>
      </c>
      <c r="B65" s="142"/>
      <c r="C65" s="143"/>
      <c r="D65" s="120"/>
      <c r="E65" s="10">
        <v>659</v>
      </c>
      <c r="F65" s="10">
        <v>54</v>
      </c>
      <c r="G65" s="10">
        <v>1215</v>
      </c>
      <c r="H65" s="10">
        <v>113</v>
      </c>
      <c r="I65" s="10">
        <v>2041</v>
      </c>
      <c r="J65" s="61">
        <f t="shared" ref="J65" si="14">J42+J44+J50+J56+J61+J64</f>
        <v>84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v>4</v>
      </c>
      <c r="J66" s="46">
        <v>8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2</v>
      </c>
      <c r="I67" s="46">
        <v>4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27</v>
      </c>
      <c r="G68" s="62">
        <v>622</v>
      </c>
      <c r="H68" s="62">
        <v>60</v>
      </c>
      <c r="I68" s="46">
        <v>1415</v>
      </c>
      <c r="J68" s="46">
        <v>11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10</v>
      </c>
      <c r="H69" s="62">
        <v>0</v>
      </c>
      <c r="I69" s="46">
        <v>10</v>
      </c>
      <c r="J69" s="46">
        <v>25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1" t="s">
        <v>73</v>
      </c>
      <c r="B71" s="142"/>
      <c r="C71" s="143"/>
      <c r="D71" s="120"/>
      <c r="E71" s="10">
        <v>710</v>
      </c>
      <c r="F71" s="10">
        <v>27</v>
      </c>
      <c r="G71" s="10">
        <v>635</v>
      </c>
      <c r="H71" s="10">
        <v>62</v>
      </c>
      <c r="I71" s="10">
        <v>1434</v>
      </c>
      <c r="J71" s="61">
        <f t="shared" ref="J71" si="15">SUM(J66:J70)</f>
        <v>52</v>
      </c>
    </row>
    <row r="72" spans="1:10" x14ac:dyDescent="0.3">
      <c r="A72" s="141" t="s">
        <v>74</v>
      </c>
      <c r="B72" s="142"/>
      <c r="C72" s="143"/>
      <c r="D72" s="120"/>
      <c r="E72" s="10">
        <v>710</v>
      </c>
      <c r="F72" s="10">
        <v>27</v>
      </c>
      <c r="G72" s="10">
        <v>635</v>
      </c>
      <c r="H72" s="10">
        <v>62</v>
      </c>
      <c r="I72" s="10">
        <v>1434</v>
      </c>
      <c r="J72" s="61">
        <f t="shared" ref="J72" si="16">J71</f>
        <v>52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119</v>
      </c>
      <c r="F73" s="62">
        <v>0</v>
      </c>
      <c r="G73" s="62">
        <v>37</v>
      </c>
      <c r="H73" s="62">
        <v>1</v>
      </c>
      <c r="I73" s="46">
        <v>157</v>
      </c>
      <c r="J73" s="46">
        <v>16</v>
      </c>
    </row>
    <row r="74" spans="1:10" x14ac:dyDescent="0.3">
      <c r="A74" s="141" t="s">
        <v>76</v>
      </c>
      <c r="B74" s="142"/>
      <c r="C74" s="143"/>
      <c r="D74" s="120"/>
      <c r="E74" s="10">
        <v>119</v>
      </c>
      <c r="F74" s="10">
        <v>0</v>
      </c>
      <c r="G74" s="10">
        <v>37</v>
      </c>
      <c r="H74" s="10">
        <v>1</v>
      </c>
      <c r="I74" s="10">
        <v>157</v>
      </c>
      <c r="J74" s="61">
        <f t="shared" ref="J74" si="17">SUM(J73)</f>
        <v>16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4</v>
      </c>
      <c r="G76" s="62">
        <v>152</v>
      </c>
      <c r="H76" s="62">
        <v>4</v>
      </c>
      <c r="I76" s="46">
        <v>187</v>
      </c>
      <c r="J76" s="46">
        <v>6</v>
      </c>
    </row>
    <row r="77" spans="1:10" x14ac:dyDescent="0.3">
      <c r="A77" s="141" t="s">
        <v>79</v>
      </c>
      <c r="B77" s="142"/>
      <c r="C77" s="143"/>
      <c r="D77" s="120"/>
      <c r="E77" s="10">
        <v>27</v>
      </c>
      <c r="F77" s="10">
        <v>4</v>
      </c>
      <c r="G77" s="10">
        <v>152</v>
      </c>
      <c r="H77" s="10">
        <v>4</v>
      </c>
      <c r="I77" s="10">
        <v>187</v>
      </c>
      <c r="J77" s="61">
        <f t="shared" ref="J77" si="18">SUM(J75:J76)</f>
        <v>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0</v>
      </c>
      <c r="G78" s="62">
        <v>37</v>
      </c>
      <c r="H78" s="62">
        <v>14</v>
      </c>
      <c r="I78" s="46">
        <v>99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77</v>
      </c>
      <c r="F79" s="62">
        <v>0</v>
      </c>
      <c r="G79" s="62">
        <v>41</v>
      </c>
      <c r="H79" s="62">
        <v>53</v>
      </c>
      <c r="I79" s="46">
        <v>171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10</v>
      </c>
      <c r="H80" s="62">
        <v>1</v>
      </c>
      <c r="I80" s="46">
        <v>32</v>
      </c>
      <c r="J80" s="46">
        <v>1</v>
      </c>
    </row>
    <row r="81" spans="1:10" x14ac:dyDescent="0.3">
      <c r="A81" s="141" t="s">
        <v>83</v>
      </c>
      <c r="B81" s="142"/>
      <c r="C81" s="143"/>
      <c r="D81" s="120"/>
      <c r="E81" s="10">
        <v>146</v>
      </c>
      <c r="F81" s="10">
        <v>0</v>
      </c>
      <c r="G81" s="10">
        <v>88</v>
      </c>
      <c r="H81" s="10">
        <v>68</v>
      </c>
      <c r="I81" s="10">
        <v>302</v>
      </c>
      <c r="J81" s="61">
        <f t="shared" ref="J81" si="19">SUM(J78:J80)</f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15</v>
      </c>
      <c r="H82" s="62">
        <v>0</v>
      </c>
      <c r="I82" s="46">
        <v>21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49</v>
      </c>
      <c r="F83" s="62">
        <v>81</v>
      </c>
      <c r="G83" s="62">
        <v>111</v>
      </c>
      <c r="H83" s="62">
        <v>1</v>
      </c>
      <c r="I83" s="46">
        <v>242</v>
      </c>
      <c r="J83" s="46">
        <v>14</v>
      </c>
    </row>
    <row r="84" spans="1:10" x14ac:dyDescent="0.3">
      <c r="A84" s="141" t="s">
        <v>86</v>
      </c>
      <c r="B84" s="142"/>
      <c r="C84" s="143"/>
      <c r="D84" s="120"/>
      <c r="E84" s="10">
        <v>54</v>
      </c>
      <c r="F84" s="10">
        <v>82</v>
      </c>
      <c r="G84" s="10">
        <v>126</v>
      </c>
      <c r="H84" s="10">
        <v>1</v>
      </c>
      <c r="I84" s="10">
        <v>263</v>
      </c>
      <c r="J84" s="61">
        <f t="shared" ref="J84" si="20">SUM(J82:J83)</f>
        <v>15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2</v>
      </c>
      <c r="H85" s="46">
        <v>0</v>
      </c>
      <c r="I85" s="46">
        <v>7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125</v>
      </c>
      <c r="H86" s="46">
        <v>2</v>
      </c>
      <c r="I86" s="46">
        <v>178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</row>
    <row r="88" spans="1:10" x14ac:dyDescent="0.3">
      <c r="A88" s="141" t="s">
        <v>90</v>
      </c>
      <c r="B88" s="142"/>
      <c r="C88" s="143"/>
      <c r="D88" s="75"/>
      <c r="E88" s="10">
        <v>56</v>
      </c>
      <c r="F88" s="10">
        <v>0</v>
      </c>
      <c r="G88" s="10">
        <v>127</v>
      </c>
      <c r="H88" s="10">
        <v>2</v>
      </c>
      <c r="I88" s="10">
        <v>185</v>
      </c>
      <c r="J88" s="61">
        <f t="shared" ref="J88" si="21">SUM(J85:J87)</f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87</v>
      </c>
      <c r="H90" s="46">
        <v>11</v>
      </c>
      <c r="I90" s="46">
        <v>176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0</v>
      </c>
      <c r="G91" s="46">
        <v>65</v>
      </c>
      <c r="H91" s="46">
        <v>0</v>
      </c>
      <c r="I91" s="46">
        <v>106</v>
      </c>
      <c r="J91" s="46">
        <v>1</v>
      </c>
    </row>
    <row r="92" spans="1:10" x14ac:dyDescent="0.3">
      <c r="A92" s="141" t="s">
        <v>94</v>
      </c>
      <c r="B92" s="142"/>
      <c r="C92" s="143"/>
      <c r="D92" s="75"/>
      <c r="E92" s="10">
        <v>119</v>
      </c>
      <c r="F92" s="10">
        <v>0</v>
      </c>
      <c r="G92" s="10">
        <v>152</v>
      </c>
      <c r="H92" s="10">
        <v>11</v>
      </c>
      <c r="I92" s="10">
        <v>282</v>
      </c>
      <c r="J92" s="61">
        <f t="shared" ref="J92" si="22">SUM(J89:J91)</f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0</v>
      </c>
      <c r="G93" s="46">
        <v>86</v>
      </c>
      <c r="H93" s="46">
        <v>0</v>
      </c>
      <c r="I93" s="46">
        <v>195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22</v>
      </c>
      <c r="F94" s="46">
        <v>1</v>
      </c>
      <c r="G94" s="46">
        <v>76</v>
      </c>
      <c r="H94" s="46">
        <v>8</v>
      </c>
      <c r="I94" s="46">
        <v>107</v>
      </c>
      <c r="J94" s="46">
        <v>1</v>
      </c>
    </row>
    <row r="95" spans="1:10" x14ac:dyDescent="0.3">
      <c r="A95" s="141" t="s">
        <v>97</v>
      </c>
      <c r="B95" s="142"/>
      <c r="C95" s="143"/>
      <c r="D95" s="75"/>
      <c r="E95" s="10">
        <v>131</v>
      </c>
      <c r="F95" s="10">
        <v>1</v>
      </c>
      <c r="G95" s="10">
        <v>162</v>
      </c>
      <c r="H95" s="10">
        <v>8</v>
      </c>
      <c r="I95" s="10">
        <v>302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26</v>
      </c>
      <c r="F96" s="46">
        <v>0</v>
      </c>
      <c r="G96" s="46">
        <v>35</v>
      </c>
      <c r="H96" s="46">
        <v>0</v>
      </c>
      <c r="I96" s="46">
        <v>61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116</v>
      </c>
      <c r="F97" s="46">
        <v>3</v>
      </c>
      <c r="G97" s="46">
        <v>57</v>
      </c>
      <c r="H97" s="46">
        <v>1</v>
      </c>
      <c r="I97" s="46">
        <v>177</v>
      </c>
      <c r="J97" s="46">
        <v>0</v>
      </c>
    </row>
    <row r="98" spans="1:10" x14ac:dyDescent="0.3">
      <c r="A98" s="141" t="s">
        <v>100</v>
      </c>
      <c r="B98" s="142"/>
      <c r="C98" s="143"/>
      <c r="D98" s="75"/>
      <c r="E98" s="10">
        <v>142</v>
      </c>
      <c r="F98" s="10">
        <v>3</v>
      </c>
      <c r="G98" s="10">
        <v>92</v>
      </c>
      <c r="H98" s="10">
        <v>1</v>
      </c>
      <c r="I98" s="10">
        <v>238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13</v>
      </c>
      <c r="F99" s="60">
        <v>5</v>
      </c>
      <c r="G99" s="46">
        <v>101</v>
      </c>
      <c r="H99" s="46">
        <v>6</v>
      </c>
      <c r="I99" s="46">
        <v>125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178</v>
      </c>
      <c r="F100" s="60">
        <v>4</v>
      </c>
      <c r="G100" s="46">
        <v>29</v>
      </c>
      <c r="H100" s="46">
        <v>40</v>
      </c>
      <c r="I100" s="46">
        <v>251</v>
      </c>
      <c r="J100" s="46">
        <v>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110</v>
      </c>
      <c r="F101" s="60">
        <v>4</v>
      </c>
      <c r="G101" s="46">
        <v>79</v>
      </c>
      <c r="H101" s="46">
        <v>1</v>
      </c>
      <c r="I101" s="46">
        <v>194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37</v>
      </c>
      <c r="H102" s="46">
        <v>1</v>
      </c>
      <c r="I102" s="46">
        <v>82</v>
      </c>
      <c r="J102" s="46">
        <v>1</v>
      </c>
    </row>
    <row r="103" spans="1:10" x14ac:dyDescent="0.3">
      <c r="A103" s="141" t="s">
        <v>105</v>
      </c>
      <c r="B103" s="142"/>
      <c r="C103" s="143"/>
      <c r="D103" s="75"/>
      <c r="E103" s="10">
        <v>345</v>
      </c>
      <c r="F103" s="10">
        <v>13</v>
      </c>
      <c r="G103" s="61">
        <v>246</v>
      </c>
      <c r="H103" s="10">
        <v>48</v>
      </c>
      <c r="I103" s="10">
        <v>652</v>
      </c>
      <c r="J103" s="61">
        <f t="shared" ref="J103" si="25">SUM(J99:J102)</f>
        <v>13</v>
      </c>
    </row>
    <row r="104" spans="1:10" x14ac:dyDescent="0.3">
      <c r="A104" s="141" t="s">
        <v>106</v>
      </c>
      <c r="B104" s="142"/>
      <c r="C104" s="143"/>
      <c r="D104" s="75"/>
      <c r="E104" s="10">
        <v>1139</v>
      </c>
      <c r="F104" s="10">
        <v>103</v>
      </c>
      <c r="G104" s="10">
        <v>1182</v>
      </c>
      <c r="H104" s="10">
        <v>144</v>
      </c>
      <c r="I104" s="10">
        <v>2568</v>
      </c>
      <c r="J104" s="61">
        <f t="shared" ref="J104" si="26">SUM(J74,J77,J81,J84,J88,J92,J95,J98,J103)</f>
        <v>65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12</v>
      </c>
      <c r="H105" s="46">
        <v>2</v>
      </c>
      <c r="I105" s="46">
        <v>16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30</v>
      </c>
      <c r="H106" s="46">
        <v>1</v>
      </c>
      <c r="I106" s="46">
        <v>41</v>
      </c>
      <c r="J106" s="46">
        <v>2</v>
      </c>
    </row>
    <row r="107" spans="1:10" x14ac:dyDescent="0.3">
      <c r="A107" s="141" t="s">
        <v>109</v>
      </c>
      <c r="B107" s="142"/>
      <c r="C107" s="143"/>
      <c r="D107" s="75"/>
      <c r="E107" s="10">
        <v>12</v>
      </c>
      <c r="F107" s="10">
        <v>0</v>
      </c>
      <c r="G107" s="10">
        <v>42</v>
      </c>
      <c r="H107" s="10">
        <v>3</v>
      </c>
      <c r="I107" s="10">
        <v>57</v>
      </c>
      <c r="J107" s="61">
        <f t="shared" ref="J107" si="27">SUM(J105:J106)</f>
        <v>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55</v>
      </c>
      <c r="F108" s="46">
        <v>14</v>
      </c>
      <c r="G108" s="46">
        <v>15</v>
      </c>
      <c r="H108" s="62">
        <v>0</v>
      </c>
      <c r="I108" s="46">
        <v>84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3</v>
      </c>
      <c r="G109" s="46">
        <v>218</v>
      </c>
      <c r="H109" s="46">
        <v>87</v>
      </c>
      <c r="I109" s="46">
        <v>481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5</v>
      </c>
      <c r="G110" s="46">
        <v>87</v>
      </c>
      <c r="H110" s="46">
        <v>20</v>
      </c>
      <c r="I110" s="46">
        <v>140</v>
      </c>
      <c r="J110" s="46">
        <v>8</v>
      </c>
    </row>
    <row r="111" spans="1:10" x14ac:dyDescent="0.3">
      <c r="A111" s="141" t="s">
        <v>113</v>
      </c>
      <c r="B111" s="142"/>
      <c r="C111" s="143"/>
      <c r="D111" s="75"/>
      <c r="E111" s="10">
        <v>256</v>
      </c>
      <c r="F111" s="10">
        <v>22</v>
      </c>
      <c r="G111" s="10">
        <v>320</v>
      </c>
      <c r="H111" s="10">
        <v>107</v>
      </c>
      <c r="I111" s="10">
        <v>705</v>
      </c>
      <c r="J111" s="61">
        <f t="shared" ref="J111" si="28">SUM(J108:J110)</f>
        <v>15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80</v>
      </c>
      <c r="F112" s="46">
        <v>0</v>
      </c>
      <c r="G112" s="46">
        <v>139</v>
      </c>
      <c r="H112" s="46">
        <v>1</v>
      </c>
      <c r="I112" s="46">
        <v>220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67</v>
      </c>
      <c r="F113" s="46">
        <v>0</v>
      </c>
      <c r="G113" s="46">
        <v>53</v>
      </c>
      <c r="H113" s="46">
        <v>1</v>
      </c>
      <c r="I113" s="46">
        <v>121</v>
      </c>
      <c r="J113" s="46">
        <v>1</v>
      </c>
    </row>
    <row r="114" spans="1:10" x14ac:dyDescent="0.3">
      <c r="A114" s="141" t="s">
        <v>116</v>
      </c>
      <c r="B114" s="142"/>
      <c r="C114" s="143"/>
      <c r="D114" s="75"/>
      <c r="E114" s="10">
        <v>147</v>
      </c>
      <c r="F114" s="10">
        <v>0</v>
      </c>
      <c r="G114" s="10">
        <v>192</v>
      </c>
      <c r="H114" s="10">
        <v>2</v>
      </c>
      <c r="I114" s="10">
        <v>341</v>
      </c>
      <c r="J114" s="61">
        <f t="shared" ref="J114" si="29">SUM(J112:J113)</f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62">
        <v>147</v>
      </c>
      <c r="F115" s="62">
        <v>4</v>
      </c>
      <c r="G115" s="62">
        <v>404</v>
      </c>
      <c r="H115" s="62">
        <v>12</v>
      </c>
      <c r="I115" s="62">
        <v>567</v>
      </c>
      <c r="J115" s="46">
        <v>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62">
        <v>389</v>
      </c>
      <c r="F116" s="62">
        <v>6</v>
      </c>
      <c r="G116" s="62">
        <v>552</v>
      </c>
      <c r="H116" s="62">
        <v>53</v>
      </c>
      <c r="I116" s="62">
        <v>1000</v>
      </c>
      <c r="J116" s="46">
        <v>7</v>
      </c>
    </row>
    <row r="117" spans="1:10" x14ac:dyDescent="0.3">
      <c r="A117" s="141" t="s">
        <v>119</v>
      </c>
      <c r="B117" s="145"/>
      <c r="C117" s="146"/>
      <c r="D117" s="120"/>
      <c r="E117" s="10">
        <v>536</v>
      </c>
      <c r="F117" s="10">
        <v>10</v>
      </c>
      <c r="G117" s="10">
        <v>956</v>
      </c>
      <c r="H117" s="10">
        <v>65</v>
      </c>
      <c r="I117" s="10">
        <v>1567</v>
      </c>
      <c r="J117" s="61">
        <f t="shared" ref="J117" si="30">SUM(J115:J116)</f>
        <v>9</v>
      </c>
    </row>
    <row r="118" spans="1:10" x14ac:dyDescent="0.3">
      <c r="A118" s="141" t="s">
        <v>120</v>
      </c>
      <c r="B118" s="145"/>
      <c r="C118" s="146"/>
      <c r="D118" s="120"/>
      <c r="E118" s="61">
        <v>951</v>
      </c>
      <c r="F118" s="61">
        <v>32</v>
      </c>
      <c r="G118" s="61">
        <v>1510</v>
      </c>
      <c r="H118" s="61">
        <v>177</v>
      </c>
      <c r="I118" s="61">
        <v>2670</v>
      </c>
      <c r="J118" s="61">
        <f t="shared" ref="J118" si="31">J107+J111+J114+J117</f>
        <v>29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17</v>
      </c>
      <c r="F119" s="46">
        <v>0</v>
      </c>
      <c r="G119" s="46">
        <v>1</v>
      </c>
      <c r="H119" s="46">
        <v>0</v>
      </c>
      <c r="I119" s="46">
        <v>18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11</v>
      </c>
      <c r="H122" s="46">
        <v>1</v>
      </c>
      <c r="I122" s="46">
        <v>43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48</v>
      </c>
      <c r="F123" s="10">
        <v>0</v>
      </c>
      <c r="G123" s="10">
        <v>12</v>
      </c>
      <c r="H123" s="10">
        <v>1</v>
      </c>
      <c r="I123" s="10">
        <v>61</v>
      </c>
      <c r="J123" s="61">
        <f t="shared" ref="J123" si="32">SUM(J119:J122)</f>
        <v>0</v>
      </c>
    </row>
    <row r="124" spans="1:10" x14ac:dyDescent="0.3">
      <c r="A124" s="141" t="s">
        <v>127</v>
      </c>
      <c r="B124" s="142"/>
      <c r="C124" s="143"/>
      <c r="D124" s="75"/>
      <c r="E124" s="10">
        <v>48</v>
      </c>
      <c r="F124" s="10">
        <v>0</v>
      </c>
      <c r="G124" s="10">
        <v>12</v>
      </c>
      <c r="H124" s="10">
        <v>1</v>
      </c>
      <c r="I124" s="10">
        <v>61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3836</v>
      </c>
      <c r="F125" s="55">
        <v>219</v>
      </c>
      <c r="G125" s="55">
        <v>4947</v>
      </c>
      <c r="H125" s="55">
        <v>522</v>
      </c>
      <c r="I125" s="55">
        <v>9524</v>
      </c>
      <c r="J125" s="55">
        <f t="shared" ref="J125" si="34">J36+J65+J72+J104+J124+J118</f>
        <v>251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284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26" sqref="J12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0</v>
      </c>
      <c r="G6" s="46">
        <v>1</v>
      </c>
      <c r="H6" s="46">
        <v>0</v>
      </c>
      <c r="I6" s="58">
        <f t="shared" si="0"/>
        <v>6</v>
      </c>
      <c r="J6" s="46">
        <v>0</v>
      </c>
    </row>
    <row r="7" spans="1:10" ht="15" x14ac:dyDescent="0.25">
      <c r="A7" s="141" t="s">
        <v>5</v>
      </c>
      <c r="B7" s="142"/>
      <c r="C7" s="143"/>
      <c r="D7" s="122"/>
      <c r="E7" s="10">
        <f>SUM(E3:E6)</f>
        <v>5</v>
      </c>
      <c r="F7" s="10">
        <f t="shared" ref="F7:I7" si="1">SUM(F3:F6)</f>
        <v>0</v>
      </c>
      <c r="G7" s="10">
        <f t="shared" si="1"/>
        <v>1</v>
      </c>
      <c r="H7" s="10">
        <f t="shared" si="1"/>
        <v>0</v>
      </c>
      <c r="I7" s="10">
        <f t="shared" si="1"/>
        <v>6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27</v>
      </c>
      <c r="F9" s="46">
        <v>2</v>
      </c>
      <c r="G9" s="46">
        <v>138</v>
      </c>
      <c r="H9" s="46">
        <v>10</v>
      </c>
      <c r="I9" s="46">
        <f t="shared" si="2"/>
        <v>177</v>
      </c>
      <c r="J9" s="46">
        <v>3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ht="15" x14ac:dyDescent="0.25">
      <c r="A13" s="141" t="s">
        <v>11</v>
      </c>
      <c r="B13" s="142"/>
      <c r="C13" s="143"/>
      <c r="D13" s="76"/>
      <c r="E13" s="61">
        <f>SUM(E8:E12)</f>
        <v>27</v>
      </c>
      <c r="F13" s="61">
        <f t="shared" ref="F13:I13" si="3">SUM(F8:F12)</f>
        <v>2</v>
      </c>
      <c r="G13" s="61">
        <f t="shared" si="3"/>
        <v>138</v>
      </c>
      <c r="H13" s="61">
        <f t="shared" si="3"/>
        <v>10</v>
      </c>
      <c r="I13" s="61">
        <f t="shared" si="3"/>
        <v>177</v>
      </c>
      <c r="J13" s="61"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1</v>
      </c>
      <c r="I14" s="46">
        <f t="shared" ref="I14:I19" si="4">SUM(E14:H14)</f>
        <v>4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44</v>
      </c>
      <c r="F15" s="46">
        <v>0</v>
      </c>
      <c r="G15" s="46">
        <v>22</v>
      </c>
      <c r="H15" s="46">
        <v>0</v>
      </c>
      <c r="I15" s="46">
        <f t="shared" si="4"/>
        <v>66</v>
      </c>
      <c r="J15" s="46">
        <v>12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63</v>
      </c>
      <c r="F16" s="46">
        <v>0</v>
      </c>
      <c r="G16" s="46">
        <v>0</v>
      </c>
      <c r="H16" s="46">
        <v>0</v>
      </c>
      <c r="I16" s="46">
        <f t="shared" si="4"/>
        <v>63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9</v>
      </c>
      <c r="H17" s="46">
        <v>0</v>
      </c>
      <c r="I17" s="46">
        <f t="shared" si="4"/>
        <v>19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78</v>
      </c>
      <c r="F19" s="46">
        <v>1</v>
      </c>
      <c r="G19" s="46">
        <v>1</v>
      </c>
      <c r="H19" s="46">
        <v>0</v>
      </c>
      <c r="I19" s="46">
        <f t="shared" si="4"/>
        <v>80</v>
      </c>
      <c r="J19" s="46">
        <v>0</v>
      </c>
    </row>
    <row r="20" spans="1:10" ht="15" x14ac:dyDescent="0.25">
      <c r="A20" s="141" t="s">
        <v>18</v>
      </c>
      <c r="B20" s="142"/>
      <c r="C20" s="143"/>
      <c r="D20" s="76"/>
      <c r="E20" s="10">
        <f t="shared" ref="E20:I20" si="5">SUM(E14:E19)</f>
        <v>198</v>
      </c>
      <c r="F20" s="10">
        <f t="shared" si="5"/>
        <v>1</v>
      </c>
      <c r="G20" s="10">
        <f t="shared" si="5"/>
        <v>32</v>
      </c>
      <c r="H20" s="10">
        <f t="shared" si="5"/>
        <v>1</v>
      </c>
      <c r="I20" s="10">
        <f t="shared" si="5"/>
        <v>232</v>
      </c>
      <c r="J20" s="10">
        <v>14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49</v>
      </c>
      <c r="F21" s="46">
        <v>1</v>
      </c>
      <c r="G21" s="46">
        <v>37</v>
      </c>
      <c r="H21" s="46">
        <v>0</v>
      </c>
      <c r="I21" s="46">
        <f t="shared" ref="I21:I22" si="6">SUM(E21:H21)</f>
        <v>87</v>
      </c>
      <c r="J21" s="46">
        <v>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21</v>
      </c>
      <c r="F22" s="46">
        <v>0</v>
      </c>
      <c r="G22" s="46">
        <v>10</v>
      </c>
      <c r="H22" s="46">
        <v>0</v>
      </c>
      <c r="I22" s="46">
        <f t="shared" si="6"/>
        <v>31</v>
      </c>
      <c r="J22" s="46">
        <v>1</v>
      </c>
    </row>
    <row r="23" spans="1:10" ht="15" x14ac:dyDescent="0.25">
      <c r="A23" s="141" t="s">
        <v>21</v>
      </c>
      <c r="B23" s="142"/>
      <c r="C23" s="143"/>
      <c r="D23" s="76"/>
      <c r="E23" s="10">
        <f>SUM(E21:E22)</f>
        <v>70</v>
      </c>
      <c r="F23" s="10">
        <f t="shared" ref="F23:I23" si="7">SUM(F21:F22)</f>
        <v>1</v>
      </c>
      <c r="G23" s="10">
        <f t="shared" si="7"/>
        <v>47</v>
      </c>
      <c r="H23" s="10">
        <f t="shared" si="7"/>
        <v>0</v>
      </c>
      <c r="I23" s="10">
        <f t="shared" si="7"/>
        <v>118</v>
      </c>
      <c r="J23" s="10"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35</v>
      </c>
      <c r="H24" s="46">
        <v>0</v>
      </c>
      <c r="I24" s="46">
        <f t="shared" ref="I24:I25" si="8">SUM(E24:H24)</f>
        <v>42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2</v>
      </c>
      <c r="G25" s="46">
        <v>121</v>
      </c>
      <c r="H25" s="46">
        <v>1</v>
      </c>
      <c r="I25" s="46">
        <f t="shared" si="8"/>
        <v>147</v>
      </c>
      <c r="J25" s="46">
        <v>13</v>
      </c>
    </row>
    <row r="26" spans="1:10" ht="15" x14ac:dyDescent="0.25">
      <c r="A26" s="141" t="s">
        <v>24</v>
      </c>
      <c r="B26" s="142"/>
      <c r="C26" s="143"/>
      <c r="D26" s="76"/>
      <c r="E26" s="10">
        <f>SUM(E24:E25)</f>
        <v>30</v>
      </c>
      <c r="F26" s="10">
        <f t="shared" ref="F26:I26" si="9">SUM(F24:F25)</f>
        <v>2</v>
      </c>
      <c r="G26" s="10">
        <f t="shared" si="9"/>
        <v>156</v>
      </c>
      <c r="H26" s="10">
        <f t="shared" si="9"/>
        <v>1</v>
      </c>
      <c r="I26" s="10">
        <f t="shared" si="9"/>
        <v>189</v>
      </c>
      <c r="J26" s="10">
        <v>13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</v>
      </c>
      <c r="F27" s="46">
        <v>0</v>
      </c>
      <c r="G27" s="46">
        <v>27</v>
      </c>
      <c r="H27" s="46">
        <v>1</v>
      </c>
      <c r="I27" s="46">
        <f t="shared" ref="I27:I28" si="10">SUM(E27:H27)</f>
        <v>36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0</v>
      </c>
      <c r="G28" s="46">
        <v>26</v>
      </c>
      <c r="H28" s="46">
        <v>4</v>
      </c>
      <c r="I28" s="46">
        <f t="shared" si="10"/>
        <v>42</v>
      </c>
      <c r="J28" s="46">
        <v>0</v>
      </c>
    </row>
    <row r="29" spans="1:10" ht="15" x14ac:dyDescent="0.25">
      <c r="A29" s="141" t="s">
        <v>27</v>
      </c>
      <c r="B29" s="142"/>
      <c r="C29" s="143"/>
      <c r="D29" s="76"/>
      <c r="E29" s="10">
        <f>SUM(E27:E28)</f>
        <v>20</v>
      </c>
      <c r="F29" s="10">
        <f t="shared" ref="F29:I29" si="11">SUM(F27:F28)</f>
        <v>0</v>
      </c>
      <c r="G29" s="10">
        <f t="shared" si="11"/>
        <v>53</v>
      </c>
      <c r="H29" s="10">
        <f t="shared" si="11"/>
        <v>5</v>
      </c>
      <c r="I29" s="10">
        <f t="shared" si="11"/>
        <v>78</v>
      </c>
      <c r="J29" s="10">
        <v>4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1</v>
      </c>
      <c r="H30" s="46">
        <v>1</v>
      </c>
      <c r="I30" s="46">
        <f t="shared" ref="I30:I34" si="12">SUM(E30:H30)</f>
        <v>3</v>
      </c>
      <c r="J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f t="shared" si="12"/>
        <v>1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3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70</v>
      </c>
      <c r="G34" s="46">
        <v>46</v>
      </c>
      <c r="H34" s="46">
        <v>1</v>
      </c>
      <c r="I34" s="46">
        <f t="shared" si="12"/>
        <v>129</v>
      </c>
      <c r="J34" s="46">
        <v>0</v>
      </c>
    </row>
    <row r="35" spans="1:10" x14ac:dyDescent="0.3">
      <c r="A35" s="141" t="s">
        <v>34</v>
      </c>
      <c r="B35" s="142"/>
      <c r="C35" s="143"/>
      <c r="D35" s="76"/>
      <c r="E35" s="61">
        <f>SUM(E30:E34)</f>
        <v>14</v>
      </c>
      <c r="F35" s="61">
        <f t="shared" ref="F35:I35" si="13">SUM(F30:F34)</f>
        <v>70</v>
      </c>
      <c r="G35" s="61">
        <f t="shared" si="13"/>
        <v>47</v>
      </c>
      <c r="H35" s="61">
        <f t="shared" si="13"/>
        <v>2</v>
      </c>
      <c r="I35" s="61">
        <f t="shared" si="13"/>
        <v>133</v>
      </c>
      <c r="J35" s="61">
        <v>4</v>
      </c>
    </row>
    <row r="36" spans="1:10" x14ac:dyDescent="0.3">
      <c r="A36" s="141" t="s">
        <v>35</v>
      </c>
      <c r="B36" s="142"/>
      <c r="C36" s="143"/>
      <c r="D36" s="76"/>
      <c r="E36" s="61">
        <f>E7+E13+E20+E23+E26+E29+E35</f>
        <v>364</v>
      </c>
      <c r="F36" s="61">
        <f t="shared" ref="F36:I36" si="14">F7+F13+F20+F23+F26+F29+F35</f>
        <v>76</v>
      </c>
      <c r="G36" s="61">
        <f t="shared" si="14"/>
        <v>474</v>
      </c>
      <c r="H36" s="61">
        <f t="shared" si="14"/>
        <v>19</v>
      </c>
      <c r="I36" s="61">
        <f t="shared" si="14"/>
        <v>933</v>
      </c>
      <c r="J36" s="61">
        <v>41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135</v>
      </c>
      <c r="F39" s="46">
        <v>3</v>
      </c>
      <c r="G39" s="46">
        <v>213</v>
      </c>
      <c r="H39" s="46">
        <v>35</v>
      </c>
      <c r="I39" s="46">
        <f t="shared" si="15"/>
        <v>386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3">
      <c r="A42" s="141" t="s">
        <v>41</v>
      </c>
      <c r="B42" s="142"/>
      <c r="C42" s="143"/>
      <c r="D42" s="76"/>
      <c r="E42" s="61">
        <f t="shared" ref="E42:I42" si="16">SUM(E37:E41)</f>
        <v>135</v>
      </c>
      <c r="F42" s="61">
        <f t="shared" si="16"/>
        <v>3</v>
      </c>
      <c r="G42" s="61">
        <f t="shared" si="16"/>
        <v>213</v>
      </c>
      <c r="H42" s="61">
        <f t="shared" si="16"/>
        <v>35</v>
      </c>
      <c r="I42" s="61">
        <f t="shared" si="16"/>
        <v>386</v>
      </c>
      <c r="J42" s="61">
        <v>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154</v>
      </c>
      <c r="F43" s="46">
        <v>24</v>
      </c>
      <c r="G43" s="46">
        <v>151</v>
      </c>
      <c r="H43" s="46">
        <v>1</v>
      </c>
      <c r="I43" s="46">
        <f>SUM(E43:H43)</f>
        <v>330</v>
      </c>
      <c r="J43" s="46">
        <v>6</v>
      </c>
    </row>
    <row r="44" spans="1:10" x14ac:dyDescent="0.3">
      <c r="A44" s="141" t="s">
        <v>43</v>
      </c>
      <c r="B44" s="142"/>
      <c r="C44" s="143"/>
      <c r="D44" s="76"/>
      <c r="E44" s="61">
        <f t="shared" ref="E44:I44" si="17">SUM(E43)</f>
        <v>154</v>
      </c>
      <c r="F44" s="61">
        <f t="shared" si="17"/>
        <v>24</v>
      </c>
      <c r="G44" s="61">
        <f t="shared" si="17"/>
        <v>151</v>
      </c>
      <c r="H44" s="61">
        <f t="shared" si="17"/>
        <v>1</v>
      </c>
      <c r="I44" s="61">
        <f t="shared" si="17"/>
        <v>330</v>
      </c>
      <c r="J44" s="61">
        <v>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49</v>
      </c>
      <c r="F45" s="46">
        <v>0</v>
      </c>
      <c r="G45" s="46">
        <v>71</v>
      </c>
      <c r="H45" s="46">
        <v>3</v>
      </c>
      <c r="I45" s="46">
        <f t="shared" ref="I45:I49" si="18">SUM(E45:H45)</f>
        <v>123</v>
      </c>
      <c r="J45" s="46">
        <v>3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f t="shared" si="18"/>
        <v>2</v>
      </c>
      <c r="J47" s="46">
        <v>10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</v>
      </c>
      <c r="H48" s="46">
        <v>0</v>
      </c>
      <c r="I48" s="46">
        <f t="shared" si="18"/>
        <v>2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89</v>
      </c>
      <c r="H49" s="46">
        <v>3</v>
      </c>
      <c r="I49" s="46">
        <f t="shared" si="18"/>
        <v>145</v>
      </c>
      <c r="J49" s="46">
        <v>1</v>
      </c>
    </row>
    <row r="50" spans="1:10" x14ac:dyDescent="0.3">
      <c r="A50" s="141" t="s">
        <v>49</v>
      </c>
      <c r="B50" s="142"/>
      <c r="C50" s="143"/>
      <c r="D50" s="76"/>
      <c r="E50" s="61">
        <f t="shared" ref="E50:I50" si="19">SUM(E45:E49)</f>
        <v>103</v>
      </c>
      <c r="F50" s="61">
        <f t="shared" si="19"/>
        <v>0</v>
      </c>
      <c r="G50" s="61">
        <f t="shared" si="19"/>
        <v>163</v>
      </c>
      <c r="H50" s="61">
        <f t="shared" si="19"/>
        <v>6</v>
      </c>
      <c r="I50" s="61">
        <f t="shared" si="19"/>
        <v>272</v>
      </c>
      <c r="J50" s="61">
        <v>16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51</v>
      </c>
      <c r="F51" s="46">
        <v>10</v>
      </c>
      <c r="G51" s="46">
        <v>132</v>
      </c>
      <c r="H51" s="46">
        <v>3</v>
      </c>
      <c r="I51" s="46">
        <f t="shared" ref="I51:I55" si="20">SUM(E51:H51)</f>
        <v>196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51</v>
      </c>
      <c r="H52" s="46">
        <v>3</v>
      </c>
      <c r="I52" s="46">
        <f t="shared" si="20"/>
        <v>63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30</v>
      </c>
      <c r="F54" s="46">
        <v>0</v>
      </c>
      <c r="G54" s="46">
        <v>48</v>
      </c>
      <c r="H54" s="46">
        <v>3</v>
      </c>
      <c r="I54" s="46">
        <f t="shared" si="20"/>
        <v>81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33</v>
      </c>
      <c r="F55" s="46">
        <v>0</v>
      </c>
      <c r="G55" s="46">
        <v>28</v>
      </c>
      <c r="H55" s="46">
        <v>5</v>
      </c>
      <c r="I55" s="46">
        <f t="shared" si="20"/>
        <v>66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f>SUM(E51:E55)</f>
        <v>123</v>
      </c>
      <c r="F56" s="10">
        <f t="shared" ref="F56:I56" si="21">SUM(F51:F55)</f>
        <v>10</v>
      </c>
      <c r="G56" s="10">
        <f t="shared" si="21"/>
        <v>259</v>
      </c>
      <c r="H56" s="10">
        <f t="shared" si="21"/>
        <v>14</v>
      </c>
      <c r="I56" s="10">
        <f t="shared" si="21"/>
        <v>406</v>
      </c>
      <c r="J56" s="61">
        <v>16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45</v>
      </c>
      <c r="F57" s="46">
        <v>5</v>
      </c>
      <c r="G57" s="46">
        <v>132</v>
      </c>
      <c r="H57" s="46">
        <v>5</v>
      </c>
      <c r="I57" s="46">
        <f t="shared" ref="I57:I60" si="22">SUM(E57:H57)</f>
        <v>187</v>
      </c>
      <c r="J57" s="46">
        <v>13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9</v>
      </c>
      <c r="G58" s="46">
        <v>365</v>
      </c>
      <c r="H58" s="46">
        <v>18</v>
      </c>
      <c r="I58" s="46">
        <f t="shared" si="22"/>
        <v>523</v>
      </c>
      <c r="J58" s="46">
        <v>20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11</v>
      </c>
      <c r="H59" s="46">
        <v>0</v>
      </c>
      <c r="I59" s="46">
        <f t="shared" si="22"/>
        <v>34</v>
      </c>
      <c r="J59" s="46">
        <v>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27</v>
      </c>
      <c r="F60" s="46">
        <v>0</v>
      </c>
      <c r="G60" s="46">
        <v>6</v>
      </c>
      <c r="H60" s="46">
        <v>0</v>
      </c>
      <c r="I60" s="46">
        <f t="shared" si="22"/>
        <v>33</v>
      </c>
      <c r="J60" s="46">
        <v>1</v>
      </c>
    </row>
    <row r="61" spans="1:10" x14ac:dyDescent="0.3">
      <c r="A61" s="141" t="s">
        <v>61</v>
      </c>
      <c r="B61" s="142"/>
      <c r="C61" s="143"/>
      <c r="D61" s="76"/>
      <c r="E61" s="10">
        <f>SUM(E57:E60)</f>
        <v>225</v>
      </c>
      <c r="F61" s="10">
        <f t="shared" ref="F61:I61" si="23">SUM(F57:F60)</f>
        <v>15</v>
      </c>
      <c r="G61" s="10">
        <f t="shared" si="23"/>
        <v>514</v>
      </c>
      <c r="H61" s="10">
        <f t="shared" si="23"/>
        <v>23</v>
      </c>
      <c r="I61" s="10">
        <f t="shared" si="23"/>
        <v>777</v>
      </c>
      <c r="J61" s="61">
        <v>34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0</v>
      </c>
      <c r="G63" s="46">
        <v>167</v>
      </c>
      <c r="H63" s="46">
        <v>52</v>
      </c>
      <c r="I63" s="46">
        <f t="shared" si="24"/>
        <v>291</v>
      </c>
      <c r="J63" s="46">
        <v>4</v>
      </c>
    </row>
    <row r="64" spans="1:10" x14ac:dyDescent="0.3">
      <c r="A64" s="141" t="s">
        <v>64</v>
      </c>
      <c r="B64" s="142"/>
      <c r="C64" s="143"/>
      <c r="D64" s="122"/>
      <c r="E64" s="10">
        <f>SUM(E62:E63)</f>
        <v>72</v>
      </c>
      <c r="F64" s="10">
        <f t="shared" ref="F64:I64" si="25">SUM(F62:F63)</f>
        <v>0</v>
      </c>
      <c r="G64" s="10">
        <f t="shared" si="25"/>
        <v>168</v>
      </c>
      <c r="H64" s="10">
        <f>SUM(H62:H63)</f>
        <v>52</v>
      </c>
      <c r="I64" s="10">
        <f t="shared" si="25"/>
        <v>292</v>
      </c>
      <c r="J64" s="61">
        <v>4</v>
      </c>
    </row>
    <row r="65" spans="1:10" x14ac:dyDescent="0.3">
      <c r="A65" s="141" t="s">
        <v>65</v>
      </c>
      <c r="B65" s="142"/>
      <c r="C65" s="143"/>
      <c r="D65" s="122"/>
      <c r="E65" s="10">
        <f>E42+E44+E50+E56+E61+E64</f>
        <v>812</v>
      </c>
      <c r="F65" s="10">
        <f t="shared" ref="F65:I65" si="26">F42+F44+F50+F56+F61+F64</f>
        <v>52</v>
      </c>
      <c r="G65" s="10">
        <f t="shared" si="26"/>
        <v>1468</v>
      </c>
      <c r="H65" s="10">
        <f t="shared" si="26"/>
        <v>131</v>
      </c>
      <c r="I65" s="10">
        <f t="shared" si="26"/>
        <v>2463</v>
      </c>
      <c r="J65" s="61">
        <v>85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f t="shared" ref="I66:I70" si="27">SUM(E66:H66)</f>
        <v>4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3</v>
      </c>
      <c r="F67" s="46">
        <v>0</v>
      </c>
      <c r="G67" s="62">
        <v>3</v>
      </c>
      <c r="H67" s="62">
        <v>2</v>
      </c>
      <c r="I67" s="46">
        <f t="shared" si="27"/>
        <v>8</v>
      </c>
      <c r="J67" s="46">
        <v>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743</v>
      </c>
      <c r="F68" s="46">
        <v>27</v>
      </c>
      <c r="G68" s="62">
        <v>741</v>
      </c>
      <c r="H68" s="62">
        <v>86</v>
      </c>
      <c r="I68" s="46">
        <f t="shared" si="27"/>
        <v>1597</v>
      </c>
      <c r="J68" s="46">
        <v>5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0</v>
      </c>
      <c r="G69" s="62">
        <v>10</v>
      </c>
      <c r="H69" s="62">
        <v>1</v>
      </c>
      <c r="I69" s="46">
        <f t="shared" si="27"/>
        <v>14</v>
      </c>
      <c r="J69" s="46">
        <v>25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f t="shared" si="27"/>
        <v>1</v>
      </c>
      <c r="J70" s="46">
        <v>0</v>
      </c>
    </row>
    <row r="71" spans="1:10" x14ac:dyDescent="0.3">
      <c r="A71" s="141" t="s">
        <v>73</v>
      </c>
      <c r="B71" s="142"/>
      <c r="C71" s="143"/>
      <c r="D71" s="122"/>
      <c r="E71" s="10">
        <f t="shared" ref="E71:I71" si="28">SUM(E66:E70)</f>
        <v>753</v>
      </c>
      <c r="F71" s="10">
        <f t="shared" si="28"/>
        <v>27</v>
      </c>
      <c r="G71" s="10">
        <f t="shared" si="28"/>
        <v>755</v>
      </c>
      <c r="H71" s="10">
        <f t="shared" si="28"/>
        <v>89</v>
      </c>
      <c r="I71" s="10">
        <f t="shared" si="28"/>
        <v>1624</v>
      </c>
      <c r="J71" s="61">
        <v>42</v>
      </c>
    </row>
    <row r="72" spans="1:10" x14ac:dyDescent="0.3">
      <c r="A72" s="141" t="s">
        <v>74</v>
      </c>
      <c r="B72" s="142"/>
      <c r="C72" s="143"/>
      <c r="D72" s="122"/>
      <c r="E72" s="10">
        <f>E71</f>
        <v>753</v>
      </c>
      <c r="F72" s="10">
        <f t="shared" ref="F72:I72" si="29">F71</f>
        <v>27</v>
      </c>
      <c r="G72" s="10">
        <f t="shared" si="29"/>
        <v>755</v>
      </c>
      <c r="H72" s="10">
        <f t="shared" si="29"/>
        <v>89</v>
      </c>
      <c r="I72" s="10">
        <f t="shared" si="29"/>
        <v>1624</v>
      </c>
      <c r="J72" s="61">
        <v>42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112</v>
      </c>
      <c r="F73" s="62">
        <v>2</v>
      </c>
      <c r="G73" s="62">
        <v>28</v>
      </c>
      <c r="H73" s="62">
        <v>0</v>
      </c>
      <c r="I73" s="46">
        <v>142</v>
      </c>
      <c r="J73" s="46">
        <v>35</v>
      </c>
    </row>
    <row r="74" spans="1:10" x14ac:dyDescent="0.3">
      <c r="A74" s="141" t="s">
        <v>76</v>
      </c>
      <c r="B74" s="142"/>
      <c r="C74" s="143"/>
      <c r="D74" s="122"/>
      <c r="E74" s="10">
        <f>SUM(E73)</f>
        <v>112</v>
      </c>
      <c r="F74" s="10">
        <f t="shared" ref="F74:I74" si="30">SUM(F73)</f>
        <v>2</v>
      </c>
      <c r="G74" s="10">
        <f t="shared" si="30"/>
        <v>28</v>
      </c>
      <c r="H74" s="10">
        <f t="shared" si="30"/>
        <v>0</v>
      </c>
      <c r="I74" s="10">
        <f t="shared" si="30"/>
        <v>142</v>
      </c>
      <c r="J74" s="61">
        <v>35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f t="shared" ref="I75:I76" si="31">SUM(E75:H75)</f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5</v>
      </c>
      <c r="G76" s="62">
        <v>165</v>
      </c>
      <c r="H76" s="62">
        <v>20</v>
      </c>
      <c r="I76" s="46">
        <f t="shared" si="31"/>
        <v>220</v>
      </c>
      <c r="J76" s="46">
        <v>11</v>
      </c>
    </row>
    <row r="77" spans="1:10" x14ac:dyDescent="0.3">
      <c r="A77" s="141" t="s">
        <v>79</v>
      </c>
      <c r="B77" s="142"/>
      <c r="C77" s="143"/>
      <c r="D77" s="122"/>
      <c r="E77" s="10">
        <f>SUM(E75:E76)</f>
        <v>30</v>
      </c>
      <c r="F77" s="10">
        <f t="shared" ref="F77:I77" si="32">SUM(F75:F76)</f>
        <v>5</v>
      </c>
      <c r="G77" s="10">
        <f t="shared" si="32"/>
        <v>166</v>
      </c>
      <c r="H77" s="10">
        <f t="shared" si="32"/>
        <v>20</v>
      </c>
      <c r="I77" s="10">
        <f t="shared" si="32"/>
        <v>221</v>
      </c>
      <c r="J77" s="61">
        <v>11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0</v>
      </c>
      <c r="G78" s="62">
        <v>51</v>
      </c>
      <c r="H78" s="62">
        <v>14</v>
      </c>
      <c r="I78" s="46">
        <f t="shared" ref="I78:I80" si="33">SUM(E78:H78)</f>
        <v>100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64</v>
      </c>
      <c r="H79" s="62">
        <v>41</v>
      </c>
      <c r="I79" s="46">
        <f t="shared" si="33"/>
        <v>204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18</v>
      </c>
      <c r="F80" s="62">
        <v>0</v>
      </c>
      <c r="G80" s="62">
        <v>15</v>
      </c>
      <c r="H80" s="62">
        <v>4</v>
      </c>
      <c r="I80" s="46">
        <f t="shared" si="33"/>
        <v>37</v>
      </c>
      <c r="J80" s="46">
        <v>1</v>
      </c>
    </row>
    <row r="81" spans="1:10" x14ac:dyDescent="0.3">
      <c r="A81" s="141" t="s">
        <v>83</v>
      </c>
      <c r="B81" s="142"/>
      <c r="C81" s="143"/>
      <c r="D81" s="122"/>
      <c r="E81" s="10">
        <f>SUM(E78:E80)</f>
        <v>150</v>
      </c>
      <c r="F81" s="10">
        <f t="shared" ref="F81:I81" si="34">SUM(F78:F80)</f>
        <v>2</v>
      </c>
      <c r="G81" s="10">
        <f t="shared" si="34"/>
        <v>130</v>
      </c>
      <c r="H81" s="10">
        <f t="shared" si="34"/>
        <v>59</v>
      </c>
      <c r="I81" s="10">
        <f t="shared" si="34"/>
        <v>341</v>
      </c>
      <c r="J81" s="61">
        <v>7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30</v>
      </c>
      <c r="H82" s="62">
        <v>0</v>
      </c>
      <c r="I82" s="46">
        <f t="shared" ref="I82:I83" si="35">SUM(E82:H82)</f>
        <v>35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123</v>
      </c>
      <c r="G83" s="62">
        <v>140</v>
      </c>
      <c r="H83" s="62">
        <v>2</v>
      </c>
      <c r="I83" s="46">
        <f t="shared" si="35"/>
        <v>376</v>
      </c>
      <c r="J83" s="46">
        <v>10</v>
      </c>
    </row>
    <row r="84" spans="1:10" x14ac:dyDescent="0.3">
      <c r="A84" s="141" t="s">
        <v>86</v>
      </c>
      <c r="B84" s="142"/>
      <c r="C84" s="143"/>
      <c r="D84" s="122"/>
      <c r="E84" s="10">
        <f>SUM(E82:E83)</f>
        <v>116</v>
      </c>
      <c r="F84" s="10">
        <f t="shared" ref="F84:I84" si="36">SUM(F82:F83)</f>
        <v>123</v>
      </c>
      <c r="G84" s="10">
        <f t="shared" si="36"/>
        <v>170</v>
      </c>
      <c r="H84" s="10">
        <f t="shared" si="36"/>
        <v>2</v>
      </c>
      <c r="I84" s="10">
        <f t="shared" si="36"/>
        <v>411</v>
      </c>
      <c r="J84" s="61">
        <v>10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47</v>
      </c>
      <c r="F85" s="46">
        <v>0</v>
      </c>
      <c r="G85" s="46">
        <v>8</v>
      </c>
      <c r="H85" s="46">
        <v>3</v>
      </c>
      <c r="I85" s="46">
        <f t="shared" ref="I85:I87" si="37">SUM(E85:H85)</f>
        <v>58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152</v>
      </c>
      <c r="H86" s="46">
        <v>1</v>
      </c>
      <c r="I86" s="46">
        <f t="shared" si="37"/>
        <v>238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0</v>
      </c>
      <c r="H87" s="46">
        <v>0</v>
      </c>
      <c r="I87" s="46">
        <f t="shared" si="37"/>
        <v>2</v>
      </c>
      <c r="J87" s="46">
        <v>0</v>
      </c>
    </row>
    <row r="88" spans="1:10" x14ac:dyDescent="0.3">
      <c r="A88" s="141" t="s">
        <v>90</v>
      </c>
      <c r="B88" s="142"/>
      <c r="C88" s="143"/>
      <c r="D88" s="75"/>
      <c r="E88" s="10">
        <f>SUM(E85:E87)</f>
        <v>134</v>
      </c>
      <c r="F88" s="10">
        <f t="shared" ref="F88:I88" si="38">SUM(F85:F87)</f>
        <v>0</v>
      </c>
      <c r="G88" s="10">
        <f t="shared" si="38"/>
        <v>160</v>
      </c>
      <c r="H88" s="10">
        <f t="shared" si="38"/>
        <v>4</v>
      </c>
      <c r="I88" s="10">
        <f t="shared" si="38"/>
        <v>298</v>
      </c>
      <c r="J88" s="61"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39">SUM(E89:H89)</f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1</v>
      </c>
      <c r="G90" s="46">
        <v>72</v>
      </c>
      <c r="H90" s="46">
        <v>4</v>
      </c>
      <c r="I90" s="46">
        <f t="shared" si="39"/>
        <v>166</v>
      </c>
      <c r="J90" s="46">
        <v>4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25</v>
      </c>
      <c r="F91" s="46">
        <v>0</v>
      </c>
      <c r="G91" s="46">
        <v>85</v>
      </c>
      <c r="H91" s="46">
        <v>0</v>
      </c>
      <c r="I91" s="46">
        <f t="shared" si="39"/>
        <v>110</v>
      </c>
      <c r="J91" s="46">
        <v>2</v>
      </c>
    </row>
    <row r="92" spans="1:10" x14ac:dyDescent="0.3">
      <c r="A92" s="141" t="s">
        <v>94</v>
      </c>
      <c r="B92" s="142"/>
      <c r="C92" s="143"/>
      <c r="D92" s="75"/>
      <c r="E92" s="10">
        <f>SUM(E89:E91)</f>
        <v>114</v>
      </c>
      <c r="F92" s="10">
        <f t="shared" ref="F92:I92" si="40">SUM(F89:F91)</f>
        <v>1</v>
      </c>
      <c r="G92" s="10">
        <f t="shared" si="40"/>
        <v>157</v>
      </c>
      <c r="H92" s="10">
        <f t="shared" si="40"/>
        <v>4</v>
      </c>
      <c r="I92" s="10">
        <f t="shared" si="40"/>
        <v>276</v>
      </c>
      <c r="J92" s="61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111</v>
      </c>
      <c r="F93" s="46">
        <v>1</v>
      </c>
      <c r="G93" s="46">
        <v>115</v>
      </c>
      <c r="H93" s="46">
        <v>2</v>
      </c>
      <c r="I93" s="46">
        <f t="shared" ref="I93:I97" si="41">SUM(E93:H93)</f>
        <v>229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95</v>
      </c>
      <c r="H94" s="46">
        <v>0</v>
      </c>
      <c r="I94" s="46">
        <f t="shared" si="41"/>
        <v>151</v>
      </c>
      <c r="J94" s="46">
        <v>0</v>
      </c>
    </row>
    <row r="95" spans="1:10" x14ac:dyDescent="0.3">
      <c r="A95" s="141" t="s">
        <v>97</v>
      </c>
      <c r="B95" s="142"/>
      <c r="C95" s="143"/>
      <c r="D95" s="75"/>
      <c r="E95" s="10">
        <f>SUM(E93:E94)</f>
        <v>167</v>
      </c>
      <c r="F95" s="10">
        <f t="shared" ref="F95:H95" si="42">SUM(F93:F94)</f>
        <v>1</v>
      </c>
      <c r="G95" s="10">
        <f t="shared" si="42"/>
        <v>210</v>
      </c>
      <c r="H95" s="10">
        <f t="shared" si="42"/>
        <v>2</v>
      </c>
      <c r="I95" s="10">
        <f t="shared" si="41"/>
        <v>380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46</v>
      </c>
      <c r="F96" s="46">
        <v>0</v>
      </c>
      <c r="G96" s="46">
        <v>113</v>
      </c>
      <c r="H96" s="46">
        <v>1</v>
      </c>
      <c r="I96" s="46">
        <f t="shared" si="41"/>
        <v>160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208</v>
      </c>
      <c r="F97" s="46">
        <v>2</v>
      </c>
      <c r="G97" s="46">
        <v>102</v>
      </c>
      <c r="H97" s="46">
        <v>4</v>
      </c>
      <c r="I97" s="46">
        <f t="shared" si="41"/>
        <v>316</v>
      </c>
      <c r="J97" s="46">
        <v>2</v>
      </c>
    </row>
    <row r="98" spans="1:10" x14ac:dyDescent="0.3">
      <c r="A98" s="141" t="s">
        <v>100</v>
      </c>
      <c r="B98" s="142"/>
      <c r="C98" s="143"/>
      <c r="D98" s="75"/>
      <c r="E98" s="10">
        <f>SUM(E96:E97)</f>
        <v>254</v>
      </c>
      <c r="F98" s="10">
        <f t="shared" ref="F98:I98" si="43">SUM(F96:F97)</f>
        <v>2</v>
      </c>
      <c r="G98" s="10">
        <f t="shared" si="43"/>
        <v>215</v>
      </c>
      <c r="H98" s="10">
        <f t="shared" si="43"/>
        <v>5</v>
      </c>
      <c r="I98" s="10">
        <f t="shared" si="43"/>
        <v>476</v>
      </c>
      <c r="J98" s="61">
        <v>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32</v>
      </c>
      <c r="F99" s="60">
        <v>7</v>
      </c>
      <c r="G99" s="46">
        <v>97</v>
      </c>
      <c r="H99" s="46">
        <v>1</v>
      </c>
      <c r="I99" s="46">
        <f t="shared" ref="I99:I102" si="44">SUM(E99:H99)</f>
        <v>137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172</v>
      </c>
      <c r="F100" s="60">
        <v>0</v>
      </c>
      <c r="G100" s="46">
        <v>29</v>
      </c>
      <c r="H100" s="46">
        <v>44</v>
      </c>
      <c r="I100" s="46">
        <f t="shared" si="44"/>
        <v>245</v>
      </c>
      <c r="J100" s="46">
        <v>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191</v>
      </c>
      <c r="F101" s="60">
        <v>14</v>
      </c>
      <c r="G101" s="46">
        <v>107</v>
      </c>
      <c r="H101" s="46">
        <v>0</v>
      </c>
      <c r="I101" s="46">
        <f t="shared" si="44"/>
        <v>312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84</v>
      </c>
      <c r="F102" s="60">
        <v>2</v>
      </c>
      <c r="G102" s="46">
        <v>62</v>
      </c>
      <c r="H102" s="46">
        <v>18</v>
      </c>
      <c r="I102" s="46">
        <f t="shared" si="44"/>
        <v>166</v>
      </c>
      <c r="J102" s="46">
        <v>3</v>
      </c>
    </row>
    <row r="103" spans="1:10" x14ac:dyDescent="0.3">
      <c r="A103" s="141" t="s">
        <v>105</v>
      </c>
      <c r="B103" s="142"/>
      <c r="C103" s="143"/>
      <c r="D103" s="75"/>
      <c r="E103" s="10">
        <f>SUM(E99:E102)</f>
        <v>479</v>
      </c>
      <c r="F103" s="10">
        <f t="shared" ref="F103:I103" si="45">SUM(F99:F102)</f>
        <v>23</v>
      </c>
      <c r="G103" s="61">
        <f t="shared" si="45"/>
        <v>295</v>
      </c>
      <c r="H103" s="10">
        <f t="shared" si="45"/>
        <v>63</v>
      </c>
      <c r="I103" s="10">
        <f t="shared" si="45"/>
        <v>860</v>
      </c>
      <c r="J103" s="61">
        <v>26</v>
      </c>
    </row>
    <row r="104" spans="1:10" x14ac:dyDescent="0.3">
      <c r="A104" s="141" t="s">
        <v>106</v>
      </c>
      <c r="B104" s="142"/>
      <c r="C104" s="143"/>
      <c r="D104" s="75"/>
      <c r="E104" s="10">
        <f>SUM(E74,E77,E81,E84,E88,E92,E95,E98,E103)</f>
        <v>1556</v>
      </c>
      <c r="F104" s="10">
        <f t="shared" ref="F104:I104" si="46">SUM(F74,F77,F81,F84,F88,F92,F95,F98,F103)</f>
        <v>159</v>
      </c>
      <c r="G104" s="10">
        <f t="shared" si="46"/>
        <v>1531</v>
      </c>
      <c r="H104" s="10">
        <f t="shared" si="46"/>
        <v>159</v>
      </c>
      <c r="I104" s="10">
        <f t="shared" si="46"/>
        <v>3405</v>
      </c>
      <c r="J104" s="61">
        <v>100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21</v>
      </c>
      <c r="H105" s="46">
        <v>2</v>
      </c>
      <c r="I105" s="46">
        <f t="shared" ref="I105:I106" si="47">SUM(E105:H105)</f>
        <v>26</v>
      </c>
      <c r="J105" s="46">
        <v>9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2</v>
      </c>
      <c r="G106" s="46">
        <v>33</v>
      </c>
      <c r="H106" s="46">
        <v>3</v>
      </c>
      <c r="I106" s="46">
        <f t="shared" si="47"/>
        <v>47</v>
      </c>
      <c r="J106" s="46">
        <v>2</v>
      </c>
    </row>
    <row r="107" spans="1:10" x14ac:dyDescent="0.3">
      <c r="A107" s="141" t="s">
        <v>109</v>
      </c>
      <c r="B107" s="142"/>
      <c r="C107" s="143"/>
      <c r="D107" s="75"/>
      <c r="E107" s="10">
        <f>SUM(E105:E106)</f>
        <v>11</v>
      </c>
      <c r="F107" s="10">
        <f t="shared" ref="F107:I107" si="48">SUM(F105:F106)</f>
        <v>3</v>
      </c>
      <c r="G107" s="10">
        <f t="shared" si="48"/>
        <v>54</v>
      </c>
      <c r="H107" s="10">
        <f t="shared" si="48"/>
        <v>5</v>
      </c>
      <c r="I107" s="10">
        <f t="shared" si="48"/>
        <v>73</v>
      </c>
      <c r="J107" s="61">
        <v>11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16</v>
      </c>
      <c r="G108" s="46">
        <v>25</v>
      </c>
      <c r="H108" s="46">
        <v>0</v>
      </c>
      <c r="I108" s="46">
        <f t="shared" ref="I108:I110" si="49">SUM(E108:H108)</f>
        <v>98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202</v>
      </c>
      <c r="F109" s="46">
        <v>1</v>
      </c>
      <c r="G109" s="46">
        <v>243</v>
      </c>
      <c r="H109" s="46">
        <v>117</v>
      </c>
      <c r="I109" s="46">
        <f t="shared" si="49"/>
        <v>563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46</v>
      </c>
      <c r="F110" s="46">
        <v>4</v>
      </c>
      <c r="G110" s="46">
        <v>150</v>
      </c>
      <c r="H110" s="46">
        <v>20</v>
      </c>
      <c r="I110" s="46">
        <f t="shared" si="49"/>
        <v>220</v>
      </c>
      <c r="J110" s="46">
        <v>10</v>
      </c>
    </row>
    <row r="111" spans="1:10" x14ac:dyDescent="0.3">
      <c r="A111" s="141" t="s">
        <v>113</v>
      </c>
      <c r="B111" s="142"/>
      <c r="C111" s="143"/>
      <c r="D111" s="75"/>
      <c r="E111" s="10">
        <f>SUM(E108:E110)</f>
        <v>305</v>
      </c>
      <c r="F111" s="10">
        <f t="shared" ref="F111:I111" si="50">SUM(F108:F110)</f>
        <v>21</v>
      </c>
      <c r="G111" s="10">
        <f t="shared" si="50"/>
        <v>418</v>
      </c>
      <c r="H111" s="10">
        <f t="shared" si="50"/>
        <v>137</v>
      </c>
      <c r="I111" s="10">
        <f t="shared" si="50"/>
        <v>881</v>
      </c>
      <c r="J111" s="61">
        <v>18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0</v>
      </c>
      <c r="G112" s="46">
        <v>151</v>
      </c>
      <c r="H112" s="46">
        <v>2</v>
      </c>
      <c r="I112" s="46">
        <f t="shared" ref="I112:I113" si="51">SUM(E112:H112)</f>
        <v>263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63</v>
      </c>
      <c r="F113" s="46">
        <v>0</v>
      </c>
      <c r="G113" s="46">
        <v>59</v>
      </c>
      <c r="H113" s="46">
        <v>0</v>
      </c>
      <c r="I113" s="46">
        <f t="shared" si="51"/>
        <v>122</v>
      </c>
      <c r="J113" s="46">
        <v>0</v>
      </c>
    </row>
    <row r="114" spans="1:10" x14ac:dyDescent="0.3">
      <c r="A114" s="141" t="s">
        <v>116</v>
      </c>
      <c r="B114" s="142"/>
      <c r="C114" s="143"/>
      <c r="D114" s="75"/>
      <c r="E114" s="10">
        <f>SUM(E112:E113)</f>
        <v>173</v>
      </c>
      <c r="F114" s="10">
        <f t="shared" ref="F114:I114" si="52">SUM(F112:F113)</f>
        <v>0</v>
      </c>
      <c r="G114" s="10">
        <f t="shared" si="52"/>
        <v>210</v>
      </c>
      <c r="H114" s="10">
        <f t="shared" si="52"/>
        <v>2</v>
      </c>
      <c r="I114" s="10">
        <f t="shared" si="52"/>
        <v>385</v>
      </c>
      <c r="J114" s="61"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179</v>
      </c>
      <c r="F115" s="46">
        <v>1</v>
      </c>
      <c r="G115" s="46">
        <v>423</v>
      </c>
      <c r="H115" s="46">
        <v>37</v>
      </c>
      <c r="I115" s="46">
        <f t="shared" ref="I115:I116" si="53">SUM(E115:H115)</f>
        <v>640</v>
      </c>
      <c r="J115" s="46">
        <v>3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2</v>
      </c>
      <c r="G116" s="46">
        <v>708</v>
      </c>
      <c r="H116" s="46">
        <v>91</v>
      </c>
      <c r="I116" s="46">
        <f t="shared" si="53"/>
        <v>1215</v>
      </c>
      <c r="J116" s="46">
        <v>11</v>
      </c>
    </row>
    <row r="117" spans="1:10" x14ac:dyDescent="0.3">
      <c r="A117" s="141" t="s">
        <v>119</v>
      </c>
      <c r="B117" s="145"/>
      <c r="C117" s="146"/>
      <c r="D117" s="122"/>
      <c r="E117" s="10">
        <f>SUM(E115:E116)</f>
        <v>593</v>
      </c>
      <c r="F117" s="10">
        <f t="shared" ref="F117:I117" si="54">SUM(F115:F116)</f>
        <v>3</v>
      </c>
      <c r="G117" s="10">
        <f t="shared" si="54"/>
        <v>1131</v>
      </c>
      <c r="H117" s="10">
        <f t="shared" si="54"/>
        <v>128</v>
      </c>
      <c r="I117" s="10">
        <f t="shared" si="54"/>
        <v>1855</v>
      </c>
      <c r="J117" s="61">
        <v>14</v>
      </c>
    </row>
    <row r="118" spans="1:10" x14ac:dyDescent="0.3">
      <c r="A118" s="141" t="s">
        <v>120</v>
      </c>
      <c r="B118" s="145"/>
      <c r="C118" s="146"/>
      <c r="D118" s="122"/>
      <c r="E118" s="61">
        <f t="shared" ref="E118:I118" si="55">E107+E111+E114+E117</f>
        <v>1082</v>
      </c>
      <c r="F118" s="61">
        <f t="shared" si="55"/>
        <v>27</v>
      </c>
      <c r="G118" s="61">
        <f t="shared" si="55"/>
        <v>1813</v>
      </c>
      <c r="H118" s="61">
        <f t="shared" si="55"/>
        <v>272</v>
      </c>
      <c r="I118" s="61">
        <f t="shared" si="55"/>
        <v>3194</v>
      </c>
      <c r="J118" s="61">
        <v>45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12</v>
      </c>
      <c r="F119" s="46">
        <v>0</v>
      </c>
      <c r="G119" s="46">
        <v>0</v>
      </c>
      <c r="H119" s="46">
        <v>0</v>
      </c>
      <c r="I119" s="46">
        <f t="shared" ref="I119:I122" si="56">SUM(E119:H119)</f>
        <v>12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6"/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6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20</v>
      </c>
      <c r="H122" s="46">
        <v>1</v>
      </c>
      <c r="I122" s="46">
        <f t="shared" si="56"/>
        <v>56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f>SUM(E119:E122)</f>
        <v>46</v>
      </c>
      <c r="F123" s="10">
        <f t="shared" ref="F123:I123" si="57">SUM(F119:F122)</f>
        <v>1</v>
      </c>
      <c r="G123" s="10">
        <f t="shared" si="57"/>
        <v>20</v>
      </c>
      <c r="H123" s="10">
        <f t="shared" si="57"/>
        <v>1</v>
      </c>
      <c r="I123" s="10">
        <f t="shared" si="57"/>
        <v>68</v>
      </c>
      <c r="J123" s="61">
        <v>0</v>
      </c>
    </row>
    <row r="124" spans="1:10" x14ac:dyDescent="0.3">
      <c r="A124" s="141" t="s">
        <v>127</v>
      </c>
      <c r="B124" s="142"/>
      <c r="C124" s="143"/>
      <c r="D124" s="75"/>
      <c r="E124" s="10">
        <f>E123</f>
        <v>46</v>
      </c>
      <c r="F124" s="10">
        <f t="shared" ref="F124:I124" si="58">F123</f>
        <v>1</v>
      </c>
      <c r="G124" s="10">
        <f t="shared" si="58"/>
        <v>20</v>
      </c>
      <c r="H124" s="10">
        <f t="shared" si="58"/>
        <v>1</v>
      </c>
      <c r="I124" s="10">
        <f t="shared" si="58"/>
        <v>68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I125" si="59">E36+E65+E72+E104+E124+E118</f>
        <v>4613</v>
      </c>
      <c r="F125" s="55">
        <f t="shared" si="59"/>
        <v>342</v>
      </c>
      <c r="G125" s="55">
        <f t="shared" si="59"/>
        <v>6061</v>
      </c>
      <c r="H125" s="55">
        <f t="shared" si="59"/>
        <v>671</v>
      </c>
      <c r="I125" s="55">
        <f t="shared" si="59"/>
        <v>11687</v>
      </c>
      <c r="J125" s="55">
        <v>313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285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23" sqref="L123"/>
    </sheetView>
  </sheetViews>
  <sheetFormatPr defaultRowHeight="14.4" x14ac:dyDescent="0.3"/>
  <cols>
    <col min="1" max="1" width="7.6640625" customWidth="1"/>
    <col min="2" max="3" width="5.88671875" customWidth="1"/>
    <col min="4" max="4" width="10.6640625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1</v>
      </c>
      <c r="G6" s="46">
        <v>0</v>
      </c>
      <c r="H6" s="46">
        <v>0</v>
      </c>
      <c r="I6" s="58">
        <v>3</v>
      </c>
      <c r="J6" s="46">
        <v>0</v>
      </c>
    </row>
    <row r="7" spans="1:10" ht="15" x14ac:dyDescent="0.25">
      <c r="A7" s="141" t="s">
        <v>5</v>
      </c>
      <c r="B7" s="142"/>
      <c r="C7" s="143"/>
      <c r="D7" s="123"/>
      <c r="E7" s="10">
        <v>2</v>
      </c>
      <c r="F7" s="10">
        <v>1</v>
      </c>
      <c r="G7" s="10">
        <v>0</v>
      </c>
      <c r="H7" s="10">
        <v>0</v>
      </c>
      <c r="I7" s="10">
        <v>3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86</v>
      </c>
      <c r="H9" s="46">
        <v>9</v>
      </c>
      <c r="I9" s="46">
        <v>121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1" t="s">
        <v>11</v>
      </c>
      <c r="B13" s="142"/>
      <c r="C13" s="143"/>
      <c r="D13" s="76"/>
      <c r="E13" s="61">
        <v>26</v>
      </c>
      <c r="F13" s="61">
        <v>0</v>
      </c>
      <c r="G13" s="61">
        <v>86</v>
      </c>
      <c r="H13" s="61">
        <v>9</v>
      </c>
      <c r="I13" s="61">
        <v>121</v>
      </c>
      <c r="J13" s="61">
        <v>3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51</v>
      </c>
      <c r="F15" s="46">
        <v>0</v>
      </c>
      <c r="G15" s="46">
        <v>23</v>
      </c>
      <c r="H15" s="46">
        <v>1</v>
      </c>
      <c r="I15" s="46">
        <v>75</v>
      </c>
      <c r="J15" s="46">
        <v>5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98</v>
      </c>
      <c r="F16" s="46">
        <v>0</v>
      </c>
      <c r="G16" s="46">
        <v>2</v>
      </c>
      <c r="H16" s="46">
        <v>0</v>
      </c>
      <c r="I16" s="46">
        <v>100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3</v>
      </c>
      <c r="H17" s="46">
        <v>2</v>
      </c>
      <c r="I17" s="46">
        <v>8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65</v>
      </c>
      <c r="F19" s="46">
        <v>0</v>
      </c>
      <c r="G19" s="46">
        <v>2</v>
      </c>
      <c r="H19" s="46">
        <v>0</v>
      </c>
      <c r="I19" s="46">
        <v>67</v>
      </c>
      <c r="J19" s="46">
        <v>0</v>
      </c>
    </row>
    <row r="20" spans="1:10" ht="15" x14ac:dyDescent="0.25">
      <c r="A20" s="141" t="s">
        <v>18</v>
      </c>
      <c r="B20" s="142"/>
      <c r="C20" s="143"/>
      <c r="D20" s="76"/>
      <c r="E20" s="10">
        <v>218</v>
      </c>
      <c r="F20" s="10">
        <v>0</v>
      </c>
      <c r="G20" s="10">
        <v>30</v>
      </c>
      <c r="H20" s="10">
        <v>3</v>
      </c>
      <c r="I20" s="10">
        <v>251</v>
      </c>
      <c r="J20" s="10">
        <v>6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31</v>
      </c>
      <c r="F21" s="46">
        <v>0</v>
      </c>
      <c r="G21" s="46">
        <v>33</v>
      </c>
      <c r="H21" s="46">
        <v>0</v>
      </c>
      <c r="I21" s="46">
        <v>64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0</v>
      </c>
      <c r="G22" s="46">
        <v>5</v>
      </c>
      <c r="H22" s="46">
        <v>0</v>
      </c>
      <c r="I22" s="46">
        <v>24</v>
      </c>
      <c r="J22" s="46">
        <v>2</v>
      </c>
    </row>
    <row r="23" spans="1:10" ht="15" x14ac:dyDescent="0.25">
      <c r="A23" s="141" t="s">
        <v>21</v>
      </c>
      <c r="B23" s="142"/>
      <c r="C23" s="143"/>
      <c r="D23" s="76"/>
      <c r="E23" s="10">
        <v>50</v>
      </c>
      <c r="F23" s="10">
        <v>0</v>
      </c>
      <c r="G23" s="10">
        <v>38</v>
      </c>
      <c r="H23" s="10">
        <v>0</v>
      </c>
      <c r="I23" s="10">
        <v>88</v>
      </c>
      <c r="J23" s="10"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10</v>
      </c>
      <c r="F24" s="46">
        <v>1</v>
      </c>
      <c r="G24" s="46">
        <v>24</v>
      </c>
      <c r="H24" s="46">
        <v>0</v>
      </c>
      <c r="I24" s="46">
        <v>35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113</v>
      </c>
      <c r="H25" s="46">
        <v>1</v>
      </c>
      <c r="I25" s="46">
        <v>134</v>
      </c>
      <c r="J25" s="46">
        <v>19</v>
      </c>
    </row>
    <row r="26" spans="1:10" ht="15" x14ac:dyDescent="0.25">
      <c r="A26" s="141" t="s">
        <v>24</v>
      </c>
      <c r="B26" s="142"/>
      <c r="C26" s="143"/>
      <c r="D26" s="76"/>
      <c r="E26" s="10">
        <v>28</v>
      </c>
      <c r="F26" s="10">
        <v>3</v>
      </c>
      <c r="G26" s="10">
        <v>137</v>
      </c>
      <c r="H26" s="10">
        <v>1</v>
      </c>
      <c r="I26" s="10">
        <v>169</v>
      </c>
      <c r="J26" s="10">
        <v>19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0</v>
      </c>
      <c r="I27" s="46">
        <v>26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10</v>
      </c>
      <c r="H28" s="46">
        <v>0</v>
      </c>
      <c r="I28" s="46">
        <v>17</v>
      </c>
      <c r="J28" s="46">
        <v>0</v>
      </c>
    </row>
    <row r="29" spans="1:10" ht="15" x14ac:dyDescent="0.25">
      <c r="A29" s="141" t="s">
        <v>27</v>
      </c>
      <c r="B29" s="142"/>
      <c r="C29" s="143"/>
      <c r="D29" s="76"/>
      <c r="E29" s="10">
        <v>9</v>
      </c>
      <c r="F29" s="10">
        <v>1</v>
      </c>
      <c r="G29" s="10">
        <v>33</v>
      </c>
      <c r="H29" s="10">
        <v>0</v>
      </c>
      <c r="I29" s="10">
        <v>43</v>
      </c>
      <c r="J29" s="10">
        <v>4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3</v>
      </c>
      <c r="H30" s="46">
        <v>1</v>
      </c>
      <c r="I30" s="46">
        <v>5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6</v>
      </c>
      <c r="F34" s="46">
        <v>23</v>
      </c>
      <c r="G34" s="46">
        <v>34</v>
      </c>
      <c r="H34" s="46">
        <v>4</v>
      </c>
      <c r="I34" s="46">
        <v>67</v>
      </c>
      <c r="J34" s="46">
        <v>0</v>
      </c>
    </row>
    <row r="35" spans="1:10" x14ac:dyDescent="0.3">
      <c r="A35" s="141" t="s">
        <v>34</v>
      </c>
      <c r="B35" s="142"/>
      <c r="C35" s="143"/>
      <c r="D35" s="76"/>
      <c r="E35" s="61">
        <v>7</v>
      </c>
      <c r="F35" s="61">
        <v>23</v>
      </c>
      <c r="G35" s="61">
        <v>37</v>
      </c>
      <c r="H35" s="61">
        <v>5</v>
      </c>
      <c r="I35" s="61">
        <v>72</v>
      </c>
      <c r="J35" s="61">
        <v>0</v>
      </c>
    </row>
    <row r="36" spans="1:10" x14ac:dyDescent="0.3">
      <c r="A36" s="141" t="s">
        <v>35</v>
      </c>
      <c r="B36" s="142"/>
      <c r="C36" s="143"/>
      <c r="D36" s="76"/>
      <c r="E36" s="61">
        <v>340</v>
      </c>
      <c r="F36" s="61">
        <v>28</v>
      </c>
      <c r="G36" s="61">
        <v>361</v>
      </c>
      <c r="H36" s="61">
        <v>18</v>
      </c>
      <c r="I36" s="61">
        <v>747</v>
      </c>
      <c r="J36" s="61">
        <v>34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3</v>
      </c>
      <c r="G39" s="46">
        <v>117</v>
      </c>
      <c r="H39" s="46">
        <v>16</v>
      </c>
      <c r="I39" s="46">
        <v>227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1" t="s">
        <v>41</v>
      </c>
      <c r="B42" s="142"/>
      <c r="C42" s="143"/>
      <c r="D42" s="76"/>
      <c r="E42" s="61">
        <v>91</v>
      </c>
      <c r="F42" s="61">
        <v>3</v>
      </c>
      <c r="G42" s="61">
        <v>117</v>
      </c>
      <c r="H42" s="61">
        <v>16</v>
      </c>
      <c r="I42" s="61">
        <v>227</v>
      </c>
      <c r="J42" s="61"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139</v>
      </c>
      <c r="F43" s="46">
        <v>12</v>
      </c>
      <c r="G43" s="46">
        <v>118</v>
      </c>
      <c r="H43" s="46">
        <v>0</v>
      </c>
      <c r="I43" s="46">
        <v>269</v>
      </c>
      <c r="J43" s="46">
        <v>4</v>
      </c>
    </row>
    <row r="44" spans="1:10" x14ac:dyDescent="0.3">
      <c r="A44" s="141" t="s">
        <v>43</v>
      </c>
      <c r="B44" s="142"/>
      <c r="C44" s="143"/>
      <c r="D44" s="76"/>
      <c r="E44" s="61">
        <v>139</v>
      </c>
      <c r="F44" s="61">
        <v>12</v>
      </c>
      <c r="G44" s="61">
        <v>118</v>
      </c>
      <c r="H44" s="61">
        <v>0</v>
      </c>
      <c r="I44" s="61">
        <v>269</v>
      </c>
      <c r="J44" s="61">
        <v>4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0</v>
      </c>
      <c r="G45" s="46">
        <v>41</v>
      </c>
      <c r="H45" s="46">
        <v>3</v>
      </c>
      <c r="I45" s="46">
        <v>92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2</v>
      </c>
      <c r="H47" s="46">
        <v>0</v>
      </c>
      <c r="I47" s="46">
        <v>5</v>
      </c>
      <c r="J47" s="46">
        <v>20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3</v>
      </c>
      <c r="G49" s="46">
        <v>74</v>
      </c>
      <c r="H49" s="46">
        <v>3</v>
      </c>
      <c r="I49" s="46">
        <v>140</v>
      </c>
      <c r="J49" s="46">
        <v>0</v>
      </c>
    </row>
    <row r="50" spans="1:10" x14ac:dyDescent="0.3">
      <c r="A50" s="141" t="s">
        <v>49</v>
      </c>
      <c r="B50" s="142"/>
      <c r="C50" s="143"/>
      <c r="D50" s="76"/>
      <c r="E50" s="61">
        <v>111</v>
      </c>
      <c r="F50" s="61">
        <v>3</v>
      </c>
      <c r="G50" s="61">
        <v>117</v>
      </c>
      <c r="H50" s="61">
        <v>6</v>
      </c>
      <c r="I50" s="61">
        <v>237</v>
      </c>
      <c r="J50" s="61">
        <v>22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48</v>
      </c>
      <c r="F51" s="46">
        <v>6</v>
      </c>
      <c r="G51" s="46">
        <v>137</v>
      </c>
      <c r="H51" s="46">
        <v>2</v>
      </c>
      <c r="I51" s="46">
        <v>193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1</v>
      </c>
      <c r="G52" s="46">
        <v>32</v>
      </c>
      <c r="H52" s="46">
        <v>4</v>
      </c>
      <c r="I52" s="46">
        <v>44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2</v>
      </c>
      <c r="H53" s="46">
        <v>0</v>
      </c>
      <c r="I53" s="46">
        <v>2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2</v>
      </c>
      <c r="G54" s="46">
        <v>54</v>
      </c>
      <c r="H54" s="46">
        <v>5</v>
      </c>
      <c r="I54" s="46">
        <v>77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53</v>
      </c>
      <c r="F55" s="46">
        <v>2</v>
      </c>
      <c r="G55" s="46">
        <v>47</v>
      </c>
      <c r="H55" s="46">
        <v>6</v>
      </c>
      <c r="I55" s="46">
        <v>108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124</v>
      </c>
      <c r="F56" s="10">
        <v>11</v>
      </c>
      <c r="G56" s="10">
        <v>272</v>
      </c>
      <c r="H56" s="10">
        <v>17</v>
      </c>
      <c r="I56" s="10">
        <v>424</v>
      </c>
      <c r="J56" s="61">
        <v>14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23</v>
      </c>
      <c r="F57" s="46">
        <v>3</v>
      </c>
      <c r="G57" s="46">
        <v>100</v>
      </c>
      <c r="H57" s="46">
        <v>3</v>
      </c>
      <c r="I57" s="46">
        <v>129</v>
      </c>
      <c r="J57" s="46">
        <v>12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78</v>
      </c>
      <c r="F58" s="46">
        <v>13</v>
      </c>
      <c r="G58" s="46">
        <v>257</v>
      </c>
      <c r="H58" s="46">
        <v>27</v>
      </c>
      <c r="I58" s="46">
        <v>375</v>
      </c>
      <c r="J58" s="46">
        <v>28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1</v>
      </c>
      <c r="I60" s="46">
        <v>1</v>
      </c>
      <c r="J60" s="46">
        <v>0</v>
      </c>
    </row>
    <row r="61" spans="1:10" x14ac:dyDescent="0.3">
      <c r="A61" s="141" t="s">
        <v>61</v>
      </c>
      <c r="B61" s="142"/>
      <c r="C61" s="143"/>
      <c r="D61" s="76"/>
      <c r="E61" s="10">
        <v>102</v>
      </c>
      <c r="F61" s="10">
        <v>16</v>
      </c>
      <c r="G61" s="10">
        <v>358</v>
      </c>
      <c r="H61" s="10">
        <v>31</v>
      </c>
      <c r="I61" s="10">
        <v>507</v>
      </c>
      <c r="J61" s="61">
        <v>40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65</v>
      </c>
      <c r="F63" s="46">
        <v>1</v>
      </c>
      <c r="G63" s="46">
        <v>138</v>
      </c>
      <c r="H63" s="46">
        <v>36</v>
      </c>
      <c r="I63" s="46">
        <v>240</v>
      </c>
      <c r="J63" s="46">
        <v>5</v>
      </c>
    </row>
    <row r="64" spans="1:10" x14ac:dyDescent="0.3">
      <c r="A64" s="141" t="s">
        <v>64</v>
      </c>
      <c r="B64" s="142"/>
      <c r="C64" s="143"/>
      <c r="D64" s="123"/>
      <c r="E64" s="10">
        <v>65</v>
      </c>
      <c r="F64" s="10">
        <v>1</v>
      </c>
      <c r="G64" s="10">
        <v>138</v>
      </c>
      <c r="H64" s="10">
        <v>36</v>
      </c>
      <c r="I64" s="10">
        <v>240</v>
      </c>
      <c r="J64" s="61">
        <v>7</v>
      </c>
    </row>
    <row r="65" spans="1:10" x14ac:dyDescent="0.3">
      <c r="A65" s="141" t="s">
        <v>65</v>
      </c>
      <c r="B65" s="142"/>
      <c r="C65" s="143"/>
      <c r="D65" s="123"/>
      <c r="E65" s="10">
        <v>632</v>
      </c>
      <c r="F65" s="10">
        <v>46</v>
      </c>
      <c r="G65" s="10">
        <v>1120</v>
      </c>
      <c r="H65" s="10">
        <v>106</v>
      </c>
      <c r="I65" s="10">
        <v>1904</v>
      </c>
      <c r="J65" s="61">
        <v>92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8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1</v>
      </c>
      <c r="I67" s="46">
        <v>3</v>
      </c>
      <c r="J67" s="46">
        <v>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530</v>
      </c>
      <c r="F68" s="46">
        <v>15</v>
      </c>
      <c r="G68" s="62">
        <v>534</v>
      </c>
      <c r="H68" s="62">
        <v>58</v>
      </c>
      <c r="I68" s="46">
        <v>1137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9</v>
      </c>
      <c r="H69" s="62">
        <v>1</v>
      </c>
      <c r="I69" s="46">
        <v>12</v>
      </c>
      <c r="J69" s="46">
        <v>15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1" t="s">
        <v>73</v>
      </c>
      <c r="B71" s="142"/>
      <c r="C71" s="143"/>
      <c r="D71" s="123"/>
      <c r="E71" s="10">
        <v>532</v>
      </c>
      <c r="F71" s="10">
        <v>15</v>
      </c>
      <c r="G71" s="10">
        <v>546</v>
      </c>
      <c r="H71" s="10">
        <v>60</v>
      </c>
      <c r="I71" s="10">
        <v>1153</v>
      </c>
      <c r="J71" s="61">
        <v>32</v>
      </c>
    </row>
    <row r="72" spans="1:10" x14ac:dyDescent="0.3">
      <c r="A72" s="141" t="s">
        <v>74</v>
      </c>
      <c r="B72" s="142"/>
      <c r="C72" s="143"/>
      <c r="D72" s="123"/>
      <c r="E72" s="10">
        <v>532</v>
      </c>
      <c r="F72" s="10">
        <v>15</v>
      </c>
      <c r="G72" s="10">
        <v>546</v>
      </c>
      <c r="H72" s="10">
        <v>60</v>
      </c>
      <c r="I72" s="10">
        <v>1153</v>
      </c>
      <c r="J72" s="61">
        <v>32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97</v>
      </c>
      <c r="F73" s="62">
        <v>2</v>
      </c>
      <c r="G73" s="62">
        <v>25</v>
      </c>
      <c r="H73" s="62">
        <v>1</v>
      </c>
      <c r="I73" s="46">
        <v>125</v>
      </c>
      <c r="J73" s="46">
        <v>6</v>
      </c>
    </row>
    <row r="74" spans="1:10" x14ac:dyDescent="0.3">
      <c r="A74" s="141" t="s">
        <v>76</v>
      </c>
      <c r="B74" s="142"/>
      <c r="C74" s="143"/>
      <c r="D74" s="123"/>
      <c r="E74" s="10">
        <v>97</v>
      </c>
      <c r="F74" s="10">
        <v>2</v>
      </c>
      <c r="G74" s="10">
        <v>25</v>
      </c>
      <c r="H74" s="10">
        <v>1</v>
      </c>
      <c r="I74" s="10">
        <v>125</v>
      </c>
      <c r="J74" s="61">
        <v>6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4</v>
      </c>
      <c r="G76" s="62">
        <v>116</v>
      </c>
      <c r="H76" s="62">
        <v>20</v>
      </c>
      <c r="I76" s="46">
        <v>180</v>
      </c>
      <c r="J76" s="46">
        <v>9</v>
      </c>
    </row>
    <row r="77" spans="1:10" x14ac:dyDescent="0.3">
      <c r="A77" s="141" t="s">
        <v>79</v>
      </c>
      <c r="B77" s="142"/>
      <c r="C77" s="143"/>
      <c r="D77" s="123"/>
      <c r="E77" s="10">
        <v>40</v>
      </c>
      <c r="F77" s="10">
        <v>4</v>
      </c>
      <c r="G77" s="10">
        <v>116</v>
      </c>
      <c r="H77" s="10">
        <v>20</v>
      </c>
      <c r="I77" s="10">
        <v>180</v>
      </c>
      <c r="J77" s="61">
        <v>9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1</v>
      </c>
      <c r="G78" s="62">
        <v>53</v>
      </c>
      <c r="H78" s="62">
        <v>12</v>
      </c>
      <c r="I78" s="46">
        <v>104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7</v>
      </c>
      <c r="G79" s="62">
        <v>51</v>
      </c>
      <c r="H79" s="62">
        <v>45</v>
      </c>
      <c r="I79" s="46">
        <v>178</v>
      </c>
      <c r="J79" s="46">
        <v>6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12</v>
      </c>
      <c r="F80" s="62">
        <v>1</v>
      </c>
      <c r="G80" s="62">
        <v>26</v>
      </c>
      <c r="H80" s="62">
        <v>10</v>
      </c>
      <c r="I80" s="46">
        <v>49</v>
      </c>
      <c r="J80" s="46">
        <v>0</v>
      </c>
    </row>
    <row r="81" spans="1:10" x14ac:dyDescent="0.3">
      <c r="A81" s="141" t="s">
        <v>83</v>
      </c>
      <c r="B81" s="142"/>
      <c r="C81" s="143"/>
      <c r="D81" s="123"/>
      <c r="E81" s="10">
        <v>125</v>
      </c>
      <c r="F81" s="10">
        <v>9</v>
      </c>
      <c r="G81" s="10">
        <v>130</v>
      </c>
      <c r="H81" s="10">
        <v>67</v>
      </c>
      <c r="I81" s="10">
        <v>331</v>
      </c>
      <c r="J81" s="61">
        <v>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3</v>
      </c>
      <c r="G82" s="62">
        <v>21</v>
      </c>
      <c r="H82" s="62">
        <v>1</v>
      </c>
      <c r="I82" s="46">
        <v>33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80</v>
      </c>
      <c r="F83" s="62">
        <v>78</v>
      </c>
      <c r="G83" s="62">
        <v>135</v>
      </c>
      <c r="H83" s="62">
        <v>0</v>
      </c>
      <c r="I83" s="46">
        <v>293</v>
      </c>
      <c r="J83" s="46">
        <v>10</v>
      </c>
    </row>
    <row r="84" spans="1:10" x14ac:dyDescent="0.3">
      <c r="A84" s="141" t="s">
        <v>86</v>
      </c>
      <c r="B84" s="142"/>
      <c r="C84" s="143"/>
      <c r="D84" s="123"/>
      <c r="E84" s="10">
        <v>88</v>
      </c>
      <c r="F84" s="10">
        <v>81</v>
      </c>
      <c r="G84" s="10">
        <v>156</v>
      </c>
      <c r="H84" s="10">
        <v>1</v>
      </c>
      <c r="I84" s="10">
        <v>326</v>
      </c>
      <c r="J84" s="61">
        <v>11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10</v>
      </c>
      <c r="F85" s="46">
        <v>0</v>
      </c>
      <c r="G85" s="46">
        <v>2</v>
      </c>
      <c r="H85" s="46">
        <v>4</v>
      </c>
      <c r="I85" s="46">
        <v>16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69</v>
      </c>
      <c r="F86" s="46">
        <v>1</v>
      </c>
      <c r="G86" s="46">
        <v>82</v>
      </c>
      <c r="H86" s="46">
        <v>2</v>
      </c>
      <c r="I86" s="46">
        <v>154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</v>
      </c>
      <c r="H87" s="46">
        <v>0</v>
      </c>
      <c r="I87" s="46">
        <v>3</v>
      </c>
      <c r="J87" s="46">
        <v>1</v>
      </c>
    </row>
    <row r="88" spans="1:10" x14ac:dyDescent="0.3">
      <c r="A88" s="141" t="s">
        <v>90</v>
      </c>
      <c r="B88" s="142"/>
      <c r="C88" s="143"/>
      <c r="D88" s="75"/>
      <c r="E88" s="10">
        <v>81</v>
      </c>
      <c r="F88" s="10">
        <v>1</v>
      </c>
      <c r="G88" s="10">
        <v>85</v>
      </c>
      <c r="H88" s="10">
        <v>6</v>
      </c>
      <c r="I88" s="10">
        <v>173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0</v>
      </c>
      <c r="G90" s="46">
        <v>37</v>
      </c>
      <c r="H90" s="46">
        <v>2</v>
      </c>
      <c r="I90" s="46">
        <v>151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82</v>
      </c>
      <c r="H91" s="46">
        <v>1</v>
      </c>
      <c r="I91" s="46">
        <v>112</v>
      </c>
      <c r="J91" s="46">
        <v>1</v>
      </c>
    </row>
    <row r="92" spans="1:10" x14ac:dyDescent="0.3">
      <c r="A92" s="141" t="s">
        <v>94</v>
      </c>
      <c r="B92" s="142"/>
      <c r="C92" s="143"/>
      <c r="D92" s="75"/>
      <c r="E92" s="10">
        <v>141</v>
      </c>
      <c r="F92" s="10">
        <v>0</v>
      </c>
      <c r="G92" s="10">
        <v>119</v>
      </c>
      <c r="H92" s="10">
        <v>3</v>
      </c>
      <c r="I92" s="10">
        <v>263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92</v>
      </c>
      <c r="F93" s="46">
        <v>2</v>
      </c>
      <c r="G93" s="46">
        <v>93</v>
      </c>
      <c r="H93" s="46">
        <v>6</v>
      </c>
      <c r="I93" s="46">
        <v>193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86</v>
      </c>
      <c r="F94" s="46">
        <v>0</v>
      </c>
      <c r="G94" s="46">
        <v>73</v>
      </c>
      <c r="H94" s="46">
        <v>3</v>
      </c>
      <c r="I94" s="46">
        <v>162</v>
      </c>
      <c r="J94" s="46">
        <v>1</v>
      </c>
    </row>
    <row r="95" spans="1:10" x14ac:dyDescent="0.3">
      <c r="A95" s="141" t="s">
        <v>97</v>
      </c>
      <c r="B95" s="142"/>
      <c r="C95" s="143"/>
      <c r="D95" s="75"/>
      <c r="E95" s="10">
        <v>178</v>
      </c>
      <c r="F95" s="10">
        <v>2</v>
      </c>
      <c r="G95" s="10">
        <v>166</v>
      </c>
      <c r="H95" s="10">
        <v>9</v>
      </c>
      <c r="I95" s="10">
        <v>355</v>
      </c>
      <c r="J95" s="61"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0</v>
      </c>
      <c r="G96" s="46">
        <v>60</v>
      </c>
      <c r="H96" s="46">
        <v>1</v>
      </c>
      <c r="I96" s="46">
        <v>89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146</v>
      </c>
      <c r="F97" s="46">
        <v>2</v>
      </c>
      <c r="G97" s="46">
        <v>100</v>
      </c>
      <c r="H97" s="46">
        <v>2</v>
      </c>
      <c r="I97" s="46">
        <v>250</v>
      </c>
      <c r="J97" s="46">
        <v>5</v>
      </c>
    </row>
    <row r="98" spans="1:10" x14ac:dyDescent="0.3">
      <c r="A98" s="141" t="s">
        <v>100</v>
      </c>
      <c r="B98" s="142"/>
      <c r="C98" s="143"/>
      <c r="D98" s="75"/>
      <c r="E98" s="10">
        <v>174</v>
      </c>
      <c r="F98" s="10">
        <v>2</v>
      </c>
      <c r="G98" s="10">
        <v>160</v>
      </c>
      <c r="H98" s="10">
        <v>3</v>
      </c>
      <c r="I98" s="10">
        <v>339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5</v>
      </c>
      <c r="G99" s="46">
        <v>86</v>
      </c>
      <c r="H99" s="46">
        <v>35</v>
      </c>
      <c r="I99" s="46">
        <v>154</v>
      </c>
      <c r="J99" s="46">
        <v>8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134</v>
      </c>
      <c r="F100" s="60">
        <v>1</v>
      </c>
      <c r="G100" s="46">
        <v>11</v>
      </c>
      <c r="H100" s="46">
        <v>47</v>
      </c>
      <c r="I100" s="46">
        <v>193</v>
      </c>
      <c r="J100" s="46">
        <v>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160</v>
      </c>
      <c r="F101" s="60">
        <v>3</v>
      </c>
      <c r="G101" s="46">
        <v>75</v>
      </c>
      <c r="H101" s="46">
        <v>1</v>
      </c>
      <c r="I101" s="46">
        <v>239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44</v>
      </c>
      <c r="H102" s="46">
        <v>15</v>
      </c>
      <c r="I102" s="46">
        <v>103</v>
      </c>
      <c r="J102" s="46">
        <v>1</v>
      </c>
    </row>
    <row r="103" spans="1:10" x14ac:dyDescent="0.3">
      <c r="A103" s="141" t="s">
        <v>105</v>
      </c>
      <c r="B103" s="142"/>
      <c r="C103" s="143"/>
      <c r="D103" s="75"/>
      <c r="E103" s="10">
        <v>366</v>
      </c>
      <c r="F103" s="10">
        <v>9</v>
      </c>
      <c r="G103" s="61">
        <v>216</v>
      </c>
      <c r="H103" s="10">
        <v>98</v>
      </c>
      <c r="I103" s="10">
        <v>689</v>
      </c>
      <c r="J103" s="61">
        <v>20</v>
      </c>
    </row>
    <row r="104" spans="1:10" x14ac:dyDescent="0.3">
      <c r="A104" s="141" t="s">
        <v>106</v>
      </c>
      <c r="B104" s="142"/>
      <c r="C104" s="143"/>
      <c r="D104" s="75"/>
      <c r="E104" s="10">
        <v>1290</v>
      </c>
      <c r="F104" s="10">
        <v>110</v>
      </c>
      <c r="G104" s="10">
        <v>1173</v>
      </c>
      <c r="H104" s="10">
        <v>208</v>
      </c>
      <c r="I104" s="10">
        <v>2781</v>
      </c>
      <c r="J104" s="61">
        <v>71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12</v>
      </c>
      <c r="H105" s="46">
        <v>0</v>
      </c>
      <c r="I105" s="46">
        <v>16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16</v>
      </c>
      <c r="H106" s="46">
        <v>2</v>
      </c>
      <c r="I106" s="46">
        <v>24</v>
      </c>
      <c r="J106" s="46">
        <v>3</v>
      </c>
    </row>
    <row r="107" spans="1:10" x14ac:dyDescent="0.3">
      <c r="A107" s="141" t="s">
        <v>109</v>
      </c>
      <c r="B107" s="142"/>
      <c r="C107" s="143"/>
      <c r="D107" s="75"/>
      <c r="E107" s="10">
        <v>7</v>
      </c>
      <c r="F107" s="10">
        <v>3</v>
      </c>
      <c r="G107" s="10">
        <v>28</v>
      </c>
      <c r="H107" s="10">
        <v>2</v>
      </c>
      <c r="I107" s="10">
        <v>40</v>
      </c>
      <c r="J107" s="61"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49</v>
      </c>
      <c r="F108" s="46">
        <v>9</v>
      </c>
      <c r="G108" s="46">
        <v>31</v>
      </c>
      <c r="H108" s="46">
        <v>0</v>
      </c>
      <c r="I108" s="46">
        <v>89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3</v>
      </c>
      <c r="G109" s="46">
        <v>201</v>
      </c>
      <c r="H109" s="46">
        <v>61</v>
      </c>
      <c r="I109" s="46">
        <v>412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29</v>
      </c>
      <c r="F110" s="46">
        <v>6</v>
      </c>
      <c r="G110" s="46">
        <v>119</v>
      </c>
      <c r="H110" s="46">
        <v>17</v>
      </c>
      <c r="I110" s="46">
        <v>171</v>
      </c>
      <c r="J110" s="46">
        <v>6</v>
      </c>
    </row>
    <row r="111" spans="1:10" x14ac:dyDescent="0.3">
      <c r="A111" s="141" t="s">
        <v>113</v>
      </c>
      <c r="B111" s="142"/>
      <c r="C111" s="143"/>
      <c r="D111" s="75"/>
      <c r="E111" s="10">
        <v>225</v>
      </c>
      <c r="F111" s="10">
        <v>18</v>
      </c>
      <c r="G111" s="10">
        <v>351</v>
      </c>
      <c r="H111" s="10">
        <v>78</v>
      </c>
      <c r="I111" s="10">
        <v>672</v>
      </c>
      <c r="J111" s="61">
        <v>11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1</v>
      </c>
      <c r="G112" s="46">
        <v>105</v>
      </c>
      <c r="H112" s="46">
        <v>0</v>
      </c>
      <c r="I112" s="46">
        <v>219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134</v>
      </c>
      <c r="F113" s="46">
        <v>0</v>
      </c>
      <c r="G113" s="46">
        <v>38</v>
      </c>
      <c r="H113" s="46">
        <v>0</v>
      </c>
      <c r="I113" s="46">
        <v>172</v>
      </c>
      <c r="J113" s="46">
        <v>3</v>
      </c>
    </row>
    <row r="114" spans="1:10" x14ac:dyDescent="0.3">
      <c r="A114" s="141" t="s">
        <v>116</v>
      </c>
      <c r="B114" s="142"/>
      <c r="C114" s="143"/>
      <c r="D114" s="75"/>
      <c r="E114" s="10">
        <v>247</v>
      </c>
      <c r="F114" s="10">
        <v>1</v>
      </c>
      <c r="G114" s="10">
        <v>143</v>
      </c>
      <c r="H114" s="10">
        <v>0</v>
      </c>
      <c r="I114" s="10">
        <v>391</v>
      </c>
      <c r="J114" s="61"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145</v>
      </c>
      <c r="F115" s="46">
        <v>6</v>
      </c>
      <c r="G115" s="46">
        <v>361</v>
      </c>
      <c r="H115" s="46">
        <v>36</v>
      </c>
      <c r="I115" s="46">
        <v>548</v>
      </c>
      <c r="J115" s="46">
        <v>10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346</v>
      </c>
      <c r="F116" s="46">
        <v>4</v>
      </c>
      <c r="G116" s="46">
        <v>553</v>
      </c>
      <c r="H116" s="46">
        <v>51</v>
      </c>
      <c r="I116" s="46">
        <v>954</v>
      </c>
      <c r="J116" s="46">
        <v>8</v>
      </c>
    </row>
    <row r="117" spans="1:10" x14ac:dyDescent="0.3">
      <c r="A117" s="141" t="s">
        <v>119</v>
      </c>
      <c r="B117" s="145"/>
      <c r="C117" s="146"/>
      <c r="D117" s="123"/>
      <c r="E117" s="10">
        <v>491</v>
      </c>
      <c r="F117" s="10">
        <v>10</v>
      </c>
      <c r="G117" s="10">
        <v>914</v>
      </c>
      <c r="H117" s="10">
        <v>87</v>
      </c>
      <c r="I117" s="10">
        <v>1502</v>
      </c>
      <c r="J117" s="61">
        <v>18</v>
      </c>
    </row>
    <row r="118" spans="1:10" x14ac:dyDescent="0.3">
      <c r="A118" s="141" t="s">
        <v>120</v>
      </c>
      <c r="B118" s="145"/>
      <c r="C118" s="146"/>
      <c r="D118" s="123"/>
      <c r="E118" s="61">
        <v>970</v>
      </c>
      <c r="F118" s="61">
        <v>32</v>
      </c>
      <c r="G118" s="61">
        <v>1436</v>
      </c>
      <c r="H118" s="61">
        <v>167</v>
      </c>
      <c r="I118" s="61">
        <v>2605</v>
      </c>
      <c r="J118" s="61">
        <v>38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13</v>
      </c>
      <c r="F119" s="46">
        <v>0</v>
      </c>
      <c r="G119" s="46">
        <v>1</v>
      </c>
      <c r="H119" s="46">
        <v>0</v>
      </c>
      <c r="I119" s="46">
        <v>14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1</v>
      </c>
      <c r="G122" s="46">
        <v>7</v>
      </c>
      <c r="H122" s="46">
        <v>0</v>
      </c>
      <c r="I122" s="46">
        <v>32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37</v>
      </c>
      <c r="F123" s="10">
        <v>1</v>
      </c>
      <c r="G123" s="10">
        <v>8</v>
      </c>
      <c r="H123" s="10">
        <v>0</v>
      </c>
      <c r="I123" s="10">
        <v>46</v>
      </c>
      <c r="J123" s="61">
        <v>0</v>
      </c>
    </row>
    <row r="124" spans="1:10" x14ac:dyDescent="0.3">
      <c r="A124" s="141" t="s">
        <v>127</v>
      </c>
      <c r="B124" s="142"/>
      <c r="C124" s="143"/>
      <c r="D124" s="75"/>
      <c r="E124" s="10">
        <v>37</v>
      </c>
      <c r="F124" s="10">
        <v>1</v>
      </c>
      <c r="G124" s="10">
        <v>8</v>
      </c>
      <c r="H124" s="10">
        <v>0</v>
      </c>
      <c r="I124" s="10">
        <v>46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3801</v>
      </c>
      <c r="F125" s="55">
        <v>232</v>
      </c>
      <c r="G125" s="55">
        <v>4644</v>
      </c>
      <c r="H125" s="55">
        <v>559</v>
      </c>
      <c r="I125" s="55">
        <v>9236</v>
      </c>
      <c r="J125" s="55">
        <v>267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286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9" sqref="D9:D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11</v>
      </c>
      <c r="F6" s="46">
        <v>15</v>
      </c>
      <c r="G6" s="46">
        <v>3</v>
      </c>
      <c r="H6" s="46">
        <v>0</v>
      </c>
      <c r="I6" s="58">
        <v>29</v>
      </c>
      <c r="J6" s="46"/>
    </row>
    <row r="7" spans="1:10" ht="15" x14ac:dyDescent="0.25">
      <c r="A7" s="141" t="s">
        <v>5</v>
      </c>
      <c r="B7" s="142"/>
      <c r="C7" s="143"/>
      <c r="D7" s="124"/>
      <c r="E7" s="10">
        <v>11</v>
      </c>
      <c r="F7" s="10">
        <v>15</v>
      </c>
      <c r="G7" s="10">
        <v>3</v>
      </c>
      <c r="H7" s="10">
        <v>0</v>
      </c>
      <c r="I7" s="10">
        <v>29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/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91</v>
      </c>
      <c r="H9" s="46">
        <v>5</v>
      </c>
      <c r="I9" s="46">
        <v>128</v>
      </c>
      <c r="J9" s="46"/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/>
    </row>
    <row r="13" spans="1:10" ht="15" x14ac:dyDescent="0.25">
      <c r="A13" s="141" t="s">
        <v>11</v>
      </c>
      <c r="B13" s="142"/>
      <c r="C13" s="143"/>
      <c r="D13" s="76"/>
      <c r="E13" s="61">
        <v>31</v>
      </c>
      <c r="F13" s="61">
        <v>1</v>
      </c>
      <c r="G13" s="61">
        <v>93</v>
      </c>
      <c r="H13" s="61">
        <v>5</v>
      </c>
      <c r="I13" s="61">
        <v>130</v>
      </c>
      <c r="J13" s="61">
        <f t="shared" ref="J13" si="1">SUM(J8:J12)</f>
        <v>0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/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6</v>
      </c>
      <c r="F15" s="46">
        <v>0</v>
      </c>
      <c r="G15" s="46">
        <v>9</v>
      </c>
      <c r="H15" s="46">
        <v>1</v>
      </c>
      <c r="I15" s="46">
        <v>16</v>
      </c>
      <c r="J15" s="46"/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126</v>
      </c>
      <c r="F16" s="46">
        <v>0</v>
      </c>
      <c r="G16" s="46">
        <v>24</v>
      </c>
      <c r="H16" s="46">
        <v>2</v>
      </c>
      <c r="I16" s="46">
        <v>152</v>
      </c>
      <c r="J16" s="46"/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22</v>
      </c>
      <c r="H17" s="46">
        <v>1</v>
      </c>
      <c r="I17" s="46">
        <v>30</v>
      </c>
      <c r="J17" s="46"/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72</v>
      </c>
      <c r="F19" s="46">
        <v>0</v>
      </c>
      <c r="G19" s="46">
        <v>1</v>
      </c>
      <c r="H19" s="46">
        <v>0</v>
      </c>
      <c r="I19" s="46">
        <v>73</v>
      </c>
      <c r="J19" s="46"/>
    </row>
    <row r="20" spans="1:10" ht="15" x14ac:dyDescent="0.25">
      <c r="A20" s="141" t="s">
        <v>18</v>
      </c>
      <c r="B20" s="142"/>
      <c r="C20" s="143"/>
      <c r="D20" s="76"/>
      <c r="E20" s="10">
        <v>214</v>
      </c>
      <c r="F20" s="10">
        <v>0</v>
      </c>
      <c r="G20" s="10">
        <v>56</v>
      </c>
      <c r="H20" s="10">
        <v>4</v>
      </c>
      <c r="I20" s="10">
        <v>274</v>
      </c>
      <c r="J20" s="10">
        <f t="shared" ref="J20" si="2">SUM(J14:J19)</f>
        <v>0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1</v>
      </c>
      <c r="G21" s="46">
        <v>17</v>
      </c>
      <c r="H21" s="46">
        <v>1</v>
      </c>
      <c r="I21" s="46">
        <v>62</v>
      </c>
      <c r="J21" s="46"/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0</v>
      </c>
      <c r="G22" s="46">
        <v>0</v>
      </c>
      <c r="H22" s="46">
        <v>0</v>
      </c>
      <c r="I22" s="46">
        <v>24</v>
      </c>
      <c r="J22" s="46"/>
    </row>
    <row r="23" spans="1:10" ht="15" x14ac:dyDescent="0.25">
      <c r="A23" s="141" t="s">
        <v>21</v>
      </c>
      <c r="B23" s="142"/>
      <c r="C23" s="143"/>
      <c r="D23" s="76"/>
      <c r="E23" s="10">
        <v>67</v>
      </c>
      <c r="F23" s="10">
        <v>1</v>
      </c>
      <c r="G23" s="10">
        <v>17</v>
      </c>
      <c r="H23" s="10">
        <v>1</v>
      </c>
      <c r="I23" s="10">
        <v>86</v>
      </c>
      <c r="J23" s="10">
        <f t="shared" ref="J23" si="3">SUM(J21:J22)</f>
        <v>0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1</v>
      </c>
      <c r="I24" s="46">
        <v>57</v>
      </c>
      <c r="J24" s="46"/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3</v>
      </c>
      <c r="G25" s="46">
        <v>85</v>
      </c>
      <c r="H25" s="46">
        <v>1</v>
      </c>
      <c r="I25" s="46">
        <v>111</v>
      </c>
      <c r="J25" s="46"/>
    </row>
    <row r="26" spans="1:10" ht="15" x14ac:dyDescent="0.25">
      <c r="A26" s="141" t="s">
        <v>24</v>
      </c>
      <c r="B26" s="142"/>
      <c r="C26" s="143"/>
      <c r="D26" s="76"/>
      <c r="E26" s="10">
        <v>31</v>
      </c>
      <c r="F26" s="10">
        <v>4</v>
      </c>
      <c r="G26" s="10">
        <v>131</v>
      </c>
      <c r="H26" s="10">
        <v>2</v>
      </c>
      <c r="I26" s="10">
        <v>168</v>
      </c>
      <c r="J26" s="10">
        <f t="shared" ref="J26" si="4">SUM(J24:J25)</f>
        <v>0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20</v>
      </c>
      <c r="H27" s="46">
        <v>1</v>
      </c>
      <c r="I27" s="46">
        <v>26</v>
      </c>
      <c r="J27" s="46"/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3</v>
      </c>
      <c r="G28" s="46">
        <v>28</v>
      </c>
      <c r="H28" s="46">
        <v>2</v>
      </c>
      <c r="I28" s="46">
        <v>44</v>
      </c>
      <c r="J28" s="46"/>
    </row>
    <row r="29" spans="1:10" ht="15" x14ac:dyDescent="0.25">
      <c r="A29" s="141" t="s">
        <v>27</v>
      </c>
      <c r="B29" s="142"/>
      <c r="C29" s="143"/>
      <c r="D29" s="76"/>
      <c r="E29" s="10">
        <v>16</v>
      </c>
      <c r="F29" s="10">
        <v>3</v>
      </c>
      <c r="G29" s="10">
        <v>48</v>
      </c>
      <c r="H29" s="10">
        <v>3</v>
      </c>
      <c r="I29" s="10">
        <v>70</v>
      </c>
      <c r="J29" s="10">
        <f t="shared" ref="J29" si="5">SUM(J27:J28)</f>
        <v>0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1</v>
      </c>
      <c r="G30" s="46">
        <v>0</v>
      </c>
      <c r="H30" s="46">
        <v>1</v>
      </c>
      <c r="I30" s="46">
        <v>6</v>
      </c>
      <c r="J30" s="48"/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20</v>
      </c>
      <c r="G34" s="46">
        <v>37</v>
      </c>
      <c r="H34" s="46">
        <v>1</v>
      </c>
      <c r="I34" s="46">
        <v>79</v>
      </c>
      <c r="J34" s="46"/>
    </row>
    <row r="35" spans="1:10" x14ac:dyDescent="0.3">
      <c r="A35" s="141" t="s">
        <v>34</v>
      </c>
      <c r="B35" s="142"/>
      <c r="C35" s="143"/>
      <c r="D35" s="76"/>
      <c r="E35" s="61">
        <v>25</v>
      </c>
      <c r="F35" s="61">
        <v>21</v>
      </c>
      <c r="G35" s="61">
        <v>37</v>
      </c>
      <c r="H35" s="61">
        <v>2</v>
      </c>
      <c r="I35" s="61">
        <v>85</v>
      </c>
      <c r="J35" s="61">
        <f t="shared" ref="J35" si="6">SUM(J30:J34)</f>
        <v>0</v>
      </c>
    </row>
    <row r="36" spans="1:10" x14ac:dyDescent="0.3">
      <c r="A36" s="141" t="s">
        <v>35</v>
      </c>
      <c r="B36" s="142"/>
      <c r="C36" s="143"/>
      <c r="D36" s="76"/>
      <c r="E36" s="61">
        <v>395</v>
      </c>
      <c r="F36" s="61">
        <v>45</v>
      </c>
      <c r="G36" s="61">
        <v>385</v>
      </c>
      <c r="H36" s="61">
        <v>17</v>
      </c>
      <c r="I36" s="61">
        <v>842</v>
      </c>
      <c r="J36" s="61">
        <f t="shared" ref="J36" si="7">J7+J13+J20+J23+J26+J29+J35</f>
        <v>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115</v>
      </c>
      <c r="F39" s="46">
        <v>3</v>
      </c>
      <c r="G39" s="46">
        <v>128</v>
      </c>
      <c r="H39" s="46">
        <v>15</v>
      </c>
      <c r="I39" s="46">
        <v>261</v>
      </c>
      <c r="J39" s="46"/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/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3">
      <c r="A42" s="141" t="s">
        <v>41</v>
      </c>
      <c r="B42" s="142"/>
      <c r="C42" s="143"/>
      <c r="D42" s="76"/>
      <c r="E42" s="61">
        <v>115</v>
      </c>
      <c r="F42" s="61">
        <v>3</v>
      </c>
      <c r="G42" s="61">
        <v>128</v>
      </c>
      <c r="H42" s="61">
        <v>15</v>
      </c>
      <c r="I42" s="61">
        <v>261</v>
      </c>
      <c r="J42" s="61">
        <f t="shared" ref="J42" si="8">SUM(J37:J41)</f>
        <v>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147</v>
      </c>
      <c r="F43" s="46">
        <v>20</v>
      </c>
      <c r="G43" s="46">
        <v>149</v>
      </c>
      <c r="H43" s="46">
        <v>1</v>
      </c>
      <c r="I43" s="46">
        <v>317</v>
      </c>
      <c r="J43" s="46"/>
    </row>
    <row r="44" spans="1:10" x14ac:dyDescent="0.3">
      <c r="A44" s="141" t="s">
        <v>43</v>
      </c>
      <c r="B44" s="142"/>
      <c r="C44" s="143"/>
      <c r="D44" s="76"/>
      <c r="E44" s="61">
        <v>147</v>
      </c>
      <c r="F44" s="61">
        <v>20</v>
      </c>
      <c r="G44" s="61">
        <v>149</v>
      </c>
      <c r="H44" s="61">
        <v>1</v>
      </c>
      <c r="I44" s="61">
        <v>317</v>
      </c>
      <c r="J44" s="61">
        <f t="shared" ref="J44" si="9">SUM(J43)</f>
        <v>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48</v>
      </c>
      <c r="H45" s="46">
        <v>2</v>
      </c>
      <c r="I45" s="46">
        <v>115</v>
      </c>
      <c r="J45" s="46"/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/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/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58">
        <v>0</v>
      </c>
      <c r="F48" s="58">
        <v>0</v>
      </c>
      <c r="G48" s="46">
        <v>0</v>
      </c>
      <c r="H48" s="46">
        <v>0</v>
      </c>
      <c r="I48" s="46">
        <v>0</v>
      </c>
      <c r="J48" s="46"/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0</v>
      </c>
      <c r="G49" s="46">
        <v>92</v>
      </c>
      <c r="H49" s="46">
        <v>5</v>
      </c>
      <c r="I49" s="46">
        <v>154</v>
      </c>
      <c r="J49" s="46"/>
    </row>
    <row r="50" spans="1:10" x14ac:dyDescent="0.3">
      <c r="A50" s="141" t="s">
        <v>49</v>
      </c>
      <c r="B50" s="142"/>
      <c r="C50" s="143"/>
      <c r="D50" s="76"/>
      <c r="E50" s="61">
        <v>122</v>
      </c>
      <c r="F50" s="61">
        <v>0</v>
      </c>
      <c r="G50" s="61">
        <v>142</v>
      </c>
      <c r="H50" s="61">
        <v>7</v>
      </c>
      <c r="I50" s="61">
        <v>271</v>
      </c>
      <c r="J50" s="61">
        <f t="shared" ref="J50" si="10">SUM(J45:J49)</f>
        <v>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35</v>
      </c>
      <c r="F51" s="46">
        <v>7</v>
      </c>
      <c r="G51" s="46">
        <v>143</v>
      </c>
      <c r="H51" s="46">
        <v>2</v>
      </c>
      <c r="I51" s="46">
        <v>187</v>
      </c>
      <c r="J51" s="46"/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0</v>
      </c>
      <c r="G52" s="46">
        <v>43</v>
      </c>
      <c r="H52" s="46">
        <v>12</v>
      </c>
      <c r="I52" s="46">
        <v>62</v>
      </c>
      <c r="J52" s="46"/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59</v>
      </c>
      <c r="H54" s="46">
        <v>1</v>
      </c>
      <c r="I54" s="46">
        <v>76</v>
      </c>
      <c r="J54" s="46"/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72</v>
      </c>
      <c r="F55" s="46">
        <v>0</v>
      </c>
      <c r="G55" s="46">
        <v>38</v>
      </c>
      <c r="H55" s="46">
        <v>2</v>
      </c>
      <c r="I55" s="46">
        <v>112</v>
      </c>
      <c r="J55" s="46"/>
    </row>
    <row r="56" spans="1:10" x14ac:dyDescent="0.3">
      <c r="A56" s="141" t="s">
        <v>55</v>
      </c>
      <c r="B56" s="142"/>
      <c r="C56" s="143"/>
      <c r="D56" s="76"/>
      <c r="E56" s="10">
        <v>129</v>
      </c>
      <c r="F56" s="10">
        <v>8</v>
      </c>
      <c r="G56" s="10">
        <v>283</v>
      </c>
      <c r="H56" s="10">
        <v>17</v>
      </c>
      <c r="I56" s="10">
        <v>437</v>
      </c>
      <c r="J56" s="61">
        <f t="shared" ref="J56" si="11">SUM(J51:J55)</f>
        <v>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30</v>
      </c>
      <c r="F57" s="46">
        <v>0</v>
      </c>
      <c r="G57" s="46">
        <v>110</v>
      </c>
      <c r="H57" s="46">
        <v>11</v>
      </c>
      <c r="I57" s="46">
        <v>151</v>
      </c>
      <c r="J57" s="46"/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120</v>
      </c>
      <c r="F58" s="46">
        <v>22</v>
      </c>
      <c r="G58" s="46">
        <v>333</v>
      </c>
      <c r="H58" s="46">
        <v>19</v>
      </c>
      <c r="I58" s="46">
        <v>494</v>
      </c>
      <c r="J58" s="46"/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/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/>
    </row>
    <row r="61" spans="1:10" x14ac:dyDescent="0.3">
      <c r="A61" s="141" t="s">
        <v>61</v>
      </c>
      <c r="B61" s="142"/>
      <c r="C61" s="143"/>
      <c r="D61" s="76"/>
      <c r="E61" s="10">
        <v>150</v>
      </c>
      <c r="F61" s="10">
        <v>22</v>
      </c>
      <c r="G61" s="10">
        <v>443</v>
      </c>
      <c r="H61" s="10">
        <v>30</v>
      </c>
      <c r="I61" s="10">
        <v>645</v>
      </c>
      <c r="J61" s="61">
        <f t="shared" ref="J61" si="12">SUM(J57:J60)</f>
        <v>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/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40</v>
      </c>
      <c r="F63" s="46">
        <v>0</v>
      </c>
      <c r="G63" s="46">
        <v>161</v>
      </c>
      <c r="H63" s="46">
        <v>43</v>
      </c>
      <c r="I63" s="46">
        <v>244</v>
      </c>
      <c r="J63" s="46"/>
    </row>
    <row r="64" spans="1:10" x14ac:dyDescent="0.3">
      <c r="A64" s="141" t="s">
        <v>64</v>
      </c>
      <c r="B64" s="142"/>
      <c r="C64" s="143"/>
      <c r="D64" s="124"/>
      <c r="E64" s="10">
        <v>40</v>
      </c>
      <c r="F64" s="10">
        <v>0</v>
      </c>
      <c r="G64" s="10">
        <v>161</v>
      </c>
      <c r="H64" s="10">
        <v>43</v>
      </c>
      <c r="I64" s="10">
        <v>244</v>
      </c>
      <c r="J64" s="61">
        <f t="shared" ref="J64" si="13">SUM(J62:J63)</f>
        <v>0</v>
      </c>
    </row>
    <row r="65" spans="1:10" x14ac:dyDescent="0.3">
      <c r="A65" s="141" t="s">
        <v>65</v>
      </c>
      <c r="B65" s="142"/>
      <c r="C65" s="143"/>
      <c r="D65" s="124"/>
      <c r="E65" s="10">
        <v>703</v>
      </c>
      <c r="F65" s="10">
        <v>53</v>
      </c>
      <c r="G65" s="10">
        <v>1306</v>
      </c>
      <c r="H65" s="10">
        <v>113</v>
      </c>
      <c r="I65" s="10">
        <v>2175</v>
      </c>
      <c r="J65" s="61">
        <f t="shared" ref="J65" si="14">J42+J44+J50+J56+J61+J64</f>
        <v>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1</v>
      </c>
      <c r="G66" s="62">
        <v>1</v>
      </c>
      <c r="H66" s="62">
        <v>0</v>
      </c>
      <c r="I66" s="46">
        <v>4</v>
      </c>
      <c r="J66" s="46"/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3</v>
      </c>
      <c r="H67" s="62">
        <v>1</v>
      </c>
      <c r="I67" s="46">
        <v>4</v>
      </c>
      <c r="J67" s="46"/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733</v>
      </c>
      <c r="F68" s="46">
        <v>33</v>
      </c>
      <c r="G68" s="62">
        <v>708</v>
      </c>
      <c r="H68" s="62">
        <v>102</v>
      </c>
      <c r="I68" s="46">
        <v>1576</v>
      </c>
      <c r="J68" s="46"/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9</v>
      </c>
      <c r="H69" s="62">
        <v>0</v>
      </c>
      <c r="I69" s="46">
        <v>10</v>
      </c>
      <c r="J69" s="46"/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/>
    </row>
    <row r="71" spans="1:10" x14ac:dyDescent="0.3">
      <c r="A71" s="141" t="s">
        <v>73</v>
      </c>
      <c r="B71" s="142"/>
      <c r="C71" s="143"/>
      <c r="D71" s="124"/>
      <c r="E71" s="10">
        <v>736</v>
      </c>
      <c r="F71" s="10">
        <v>34</v>
      </c>
      <c r="G71" s="10">
        <v>721</v>
      </c>
      <c r="H71" s="10">
        <v>103</v>
      </c>
      <c r="I71" s="10">
        <v>1594</v>
      </c>
      <c r="J71" s="61">
        <f t="shared" ref="J71" si="15">SUM(J66:J70)</f>
        <v>0</v>
      </c>
    </row>
    <row r="72" spans="1:10" x14ac:dyDescent="0.3">
      <c r="A72" s="141" t="s">
        <v>74</v>
      </c>
      <c r="B72" s="142"/>
      <c r="C72" s="143"/>
      <c r="D72" s="124"/>
      <c r="E72" s="10">
        <v>736</v>
      </c>
      <c r="F72" s="10">
        <v>34</v>
      </c>
      <c r="G72" s="10">
        <v>721</v>
      </c>
      <c r="H72" s="10">
        <v>103</v>
      </c>
      <c r="I72" s="10">
        <v>1594</v>
      </c>
      <c r="J72" s="61">
        <f t="shared" ref="J72" si="16">J71</f>
        <v>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104</v>
      </c>
      <c r="F73" s="62">
        <v>1</v>
      </c>
      <c r="G73" s="62">
        <v>12</v>
      </c>
      <c r="H73" s="62">
        <v>0</v>
      </c>
      <c r="I73" s="46">
        <v>117</v>
      </c>
      <c r="J73" s="46"/>
    </row>
    <row r="74" spans="1:10" x14ac:dyDescent="0.3">
      <c r="A74" s="141" t="s">
        <v>76</v>
      </c>
      <c r="B74" s="142"/>
      <c r="C74" s="143"/>
      <c r="D74" s="124"/>
      <c r="E74" s="10">
        <v>104</v>
      </c>
      <c r="F74" s="10">
        <v>1</v>
      </c>
      <c r="G74" s="10">
        <v>12</v>
      </c>
      <c r="H74" s="10">
        <v>0</v>
      </c>
      <c r="I74" s="10">
        <v>117</v>
      </c>
      <c r="J74" s="61">
        <f t="shared" ref="J74" si="17">SUM(J73)</f>
        <v>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/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4</v>
      </c>
      <c r="G76" s="62">
        <v>150</v>
      </c>
      <c r="H76" s="62">
        <v>24</v>
      </c>
      <c r="I76" s="46">
        <v>235</v>
      </c>
      <c r="J76" s="46"/>
    </row>
    <row r="77" spans="1:10" x14ac:dyDescent="0.3">
      <c r="A77" s="141" t="s">
        <v>79</v>
      </c>
      <c r="B77" s="142"/>
      <c r="C77" s="143"/>
      <c r="D77" s="124"/>
      <c r="E77" s="10">
        <v>57</v>
      </c>
      <c r="F77" s="10">
        <v>4</v>
      </c>
      <c r="G77" s="10">
        <v>150</v>
      </c>
      <c r="H77" s="10">
        <v>24</v>
      </c>
      <c r="I77" s="10">
        <v>235</v>
      </c>
      <c r="J77" s="61">
        <f t="shared" ref="J77" si="18">SUM(J75:J76)</f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2</v>
      </c>
      <c r="G78" s="62">
        <v>93</v>
      </c>
      <c r="H78" s="62">
        <v>15</v>
      </c>
      <c r="I78" s="46">
        <v>145</v>
      </c>
      <c r="J78" s="46"/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93</v>
      </c>
      <c r="F79" s="62">
        <v>2</v>
      </c>
      <c r="G79" s="62">
        <v>48</v>
      </c>
      <c r="H79" s="62">
        <v>62</v>
      </c>
      <c r="I79" s="46">
        <v>205</v>
      </c>
      <c r="J79" s="46"/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23</v>
      </c>
      <c r="F80" s="62">
        <v>1</v>
      </c>
      <c r="G80" s="62">
        <v>25</v>
      </c>
      <c r="H80" s="62">
        <v>3</v>
      </c>
      <c r="I80" s="46">
        <v>52</v>
      </c>
      <c r="J80" s="46"/>
    </row>
    <row r="81" spans="1:10" x14ac:dyDescent="0.3">
      <c r="A81" s="141" t="s">
        <v>83</v>
      </c>
      <c r="B81" s="142"/>
      <c r="C81" s="143"/>
      <c r="D81" s="124"/>
      <c r="E81" s="10">
        <v>151</v>
      </c>
      <c r="F81" s="10">
        <v>5</v>
      </c>
      <c r="G81" s="10">
        <v>166</v>
      </c>
      <c r="H81" s="10">
        <v>80</v>
      </c>
      <c r="I81" s="10">
        <v>402</v>
      </c>
      <c r="J81" s="61">
        <f t="shared" ref="J81" si="19">SUM(J78:J80)</f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17</v>
      </c>
      <c r="H82" s="62">
        <v>0</v>
      </c>
      <c r="I82" s="46">
        <v>25</v>
      </c>
      <c r="J82" s="46"/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33</v>
      </c>
      <c r="G83" s="62">
        <v>135</v>
      </c>
      <c r="H83" s="62">
        <v>1</v>
      </c>
      <c r="I83" s="46">
        <v>267</v>
      </c>
      <c r="J83" s="46"/>
    </row>
    <row r="84" spans="1:10" x14ac:dyDescent="0.3">
      <c r="A84" s="141" t="s">
        <v>86</v>
      </c>
      <c r="B84" s="142"/>
      <c r="C84" s="143"/>
      <c r="D84" s="124"/>
      <c r="E84" s="10">
        <v>106</v>
      </c>
      <c r="F84" s="10">
        <v>33</v>
      </c>
      <c r="G84" s="10">
        <v>152</v>
      </c>
      <c r="H84" s="10">
        <v>1</v>
      </c>
      <c r="I84" s="10">
        <v>292</v>
      </c>
      <c r="J84" s="61">
        <f t="shared" ref="J84" si="20">SUM(J82:J83)</f>
        <v>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0</v>
      </c>
      <c r="H85" s="46">
        <v>1</v>
      </c>
      <c r="I85" s="46">
        <v>9</v>
      </c>
      <c r="J85" s="46"/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42</v>
      </c>
      <c r="F86" s="46">
        <v>1</v>
      </c>
      <c r="G86" s="46">
        <v>69</v>
      </c>
      <c r="H86" s="46">
        <v>0</v>
      </c>
      <c r="I86" s="46">
        <v>112</v>
      </c>
      <c r="J86" s="46"/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/>
    </row>
    <row r="88" spans="1:10" x14ac:dyDescent="0.3">
      <c r="A88" s="141" t="s">
        <v>90</v>
      </c>
      <c r="B88" s="142"/>
      <c r="C88" s="143"/>
      <c r="D88" s="75"/>
      <c r="E88" s="10">
        <v>50</v>
      </c>
      <c r="F88" s="10">
        <v>1</v>
      </c>
      <c r="G88" s="10">
        <v>71</v>
      </c>
      <c r="H88" s="10">
        <v>1</v>
      </c>
      <c r="I88" s="10">
        <v>123</v>
      </c>
      <c r="J88" s="61">
        <f t="shared" ref="J88" si="21">SUM(J85:J87)</f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/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85</v>
      </c>
      <c r="F90" s="46">
        <v>0</v>
      </c>
      <c r="G90" s="46">
        <v>77</v>
      </c>
      <c r="H90" s="46">
        <v>2</v>
      </c>
      <c r="I90" s="46">
        <v>164</v>
      </c>
      <c r="J90" s="46"/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93</v>
      </c>
      <c r="H91" s="46">
        <v>1</v>
      </c>
      <c r="I91" s="46">
        <v>118</v>
      </c>
      <c r="J91" s="46"/>
    </row>
    <row r="92" spans="1:10" x14ac:dyDescent="0.3">
      <c r="A92" s="141" t="s">
        <v>94</v>
      </c>
      <c r="B92" s="142"/>
      <c r="C92" s="143"/>
      <c r="D92" s="75"/>
      <c r="E92" s="10">
        <v>108</v>
      </c>
      <c r="F92" s="10">
        <v>1</v>
      </c>
      <c r="G92" s="10">
        <v>170</v>
      </c>
      <c r="H92" s="10">
        <v>3</v>
      </c>
      <c r="I92" s="10">
        <v>282</v>
      </c>
      <c r="J92" s="61">
        <f t="shared" ref="J92" si="22">SUM(J89:J91)</f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2</v>
      </c>
      <c r="G93" s="46">
        <v>113</v>
      </c>
      <c r="H93" s="46">
        <v>6</v>
      </c>
      <c r="I93" s="46">
        <v>212</v>
      </c>
      <c r="J93" s="46"/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82</v>
      </c>
      <c r="F94" s="46">
        <v>1</v>
      </c>
      <c r="G94" s="46">
        <v>79</v>
      </c>
      <c r="H94" s="46">
        <v>0</v>
      </c>
      <c r="I94" s="46">
        <v>162</v>
      </c>
      <c r="J94" s="46"/>
    </row>
    <row r="95" spans="1:10" x14ac:dyDescent="0.3">
      <c r="A95" s="141" t="s">
        <v>97</v>
      </c>
      <c r="B95" s="142"/>
      <c r="C95" s="143"/>
      <c r="D95" s="75"/>
      <c r="E95" s="10">
        <v>173</v>
      </c>
      <c r="F95" s="10">
        <v>3</v>
      </c>
      <c r="G95" s="10">
        <v>192</v>
      </c>
      <c r="H95" s="10">
        <v>6</v>
      </c>
      <c r="I95" s="10">
        <v>374</v>
      </c>
      <c r="J95" s="61">
        <f t="shared" ref="J95" si="23">SUM(J93:J94)</f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54</v>
      </c>
      <c r="H96" s="46">
        <v>3</v>
      </c>
      <c r="I96" s="46">
        <v>81</v>
      </c>
      <c r="J96" s="46"/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101</v>
      </c>
      <c r="H97" s="46">
        <v>1</v>
      </c>
      <c r="I97" s="46">
        <v>272</v>
      </c>
      <c r="J97" s="46"/>
    </row>
    <row r="98" spans="1:10" x14ac:dyDescent="0.3">
      <c r="A98" s="141" t="s">
        <v>100</v>
      </c>
      <c r="B98" s="142"/>
      <c r="C98" s="143"/>
      <c r="D98" s="75"/>
      <c r="E98" s="10">
        <v>194</v>
      </c>
      <c r="F98" s="10">
        <v>0</v>
      </c>
      <c r="G98" s="10">
        <v>155</v>
      </c>
      <c r="H98" s="10">
        <v>4</v>
      </c>
      <c r="I98" s="10">
        <v>353</v>
      </c>
      <c r="J98" s="61">
        <f t="shared" ref="J98" si="24">SUM(J96:J97)</f>
        <v>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79</v>
      </c>
      <c r="H99" s="46">
        <v>26</v>
      </c>
      <c r="I99" s="46">
        <v>144</v>
      </c>
      <c r="J99" s="46"/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135</v>
      </c>
      <c r="F100" s="60">
        <v>2</v>
      </c>
      <c r="G100" s="46">
        <v>21</v>
      </c>
      <c r="H100" s="46">
        <v>40</v>
      </c>
      <c r="I100" s="46">
        <v>198</v>
      </c>
      <c r="J100" s="46"/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162</v>
      </c>
      <c r="F101" s="60">
        <v>7</v>
      </c>
      <c r="G101" s="46">
        <v>119</v>
      </c>
      <c r="H101" s="46">
        <v>14</v>
      </c>
      <c r="I101" s="46">
        <v>302</v>
      </c>
      <c r="J101" s="46"/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1</v>
      </c>
      <c r="G102" s="46">
        <v>47</v>
      </c>
      <c r="H102" s="46">
        <v>15</v>
      </c>
      <c r="I102" s="46">
        <v>108</v>
      </c>
      <c r="J102" s="46"/>
    </row>
    <row r="103" spans="1:10" x14ac:dyDescent="0.3">
      <c r="A103" s="141" t="s">
        <v>105</v>
      </c>
      <c r="B103" s="142"/>
      <c r="C103" s="143"/>
      <c r="D103" s="75"/>
      <c r="E103" s="10">
        <v>376</v>
      </c>
      <c r="F103" s="10">
        <v>15</v>
      </c>
      <c r="G103" s="61">
        <v>266</v>
      </c>
      <c r="H103" s="10">
        <v>95</v>
      </c>
      <c r="I103" s="10">
        <v>752</v>
      </c>
      <c r="J103" s="61">
        <f t="shared" ref="J103" si="25">SUM(J99:J102)</f>
        <v>0</v>
      </c>
    </row>
    <row r="104" spans="1:10" x14ac:dyDescent="0.3">
      <c r="A104" s="141" t="s">
        <v>106</v>
      </c>
      <c r="B104" s="142"/>
      <c r="C104" s="143"/>
      <c r="D104" s="75"/>
      <c r="E104" s="10">
        <v>1319</v>
      </c>
      <c r="F104" s="10">
        <v>63</v>
      </c>
      <c r="G104" s="10">
        <v>1334</v>
      </c>
      <c r="H104" s="10">
        <v>214</v>
      </c>
      <c r="I104" s="10">
        <v>2930</v>
      </c>
      <c r="J104" s="61">
        <f t="shared" ref="J104" si="26">SUM(J74,J77,J81,J84,J88,J92,J95,J98,J103)</f>
        <v>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2</v>
      </c>
      <c r="G105" s="46">
        <v>16</v>
      </c>
      <c r="H105" s="46">
        <v>0</v>
      </c>
      <c r="I105" s="46">
        <v>26</v>
      </c>
      <c r="J105" s="46"/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</v>
      </c>
      <c r="F106" s="46">
        <v>0</v>
      </c>
      <c r="G106" s="46">
        <v>24</v>
      </c>
      <c r="H106" s="46">
        <v>0</v>
      </c>
      <c r="I106" s="46">
        <v>26</v>
      </c>
      <c r="J106" s="46"/>
    </row>
    <row r="107" spans="1:10" x14ac:dyDescent="0.3">
      <c r="A107" s="141" t="s">
        <v>109</v>
      </c>
      <c r="B107" s="142"/>
      <c r="C107" s="143"/>
      <c r="D107" s="75"/>
      <c r="E107" s="10">
        <v>10</v>
      </c>
      <c r="F107" s="10">
        <v>2</v>
      </c>
      <c r="G107" s="10">
        <v>40</v>
      </c>
      <c r="H107" s="10">
        <v>0</v>
      </c>
      <c r="I107" s="10">
        <v>52</v>
      </c>
      <c r="J107" s="61">
        <f t="shared" ref="J107" si="27">SUM(J105:J106)</f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1</v>
      </c>
      <c r="G108" s="46">
        <v>61</v>
      </c>
      <c r="H108" s="46">
        <v>0</v>
      </c>
      <c r="I108" s="46">
        <v>106</v>
      </c>
      <c r="J108" s="46"/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110</v>
      </c>
      <c r="F109" s="46">
        <v>2</v>
      </c>
      <c r="G109" s="46">
        <v>213</v>
      </c>
      <c r="H109" s="46">
        <v>100</v>
      </c>
      <c r="I109" s="46">
        <v>425</v>
      </c>
      <c r="J109" s="46"/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5</v>
      </c>
      <c r="G110" s="46">
        <v>92</v>
      </c>
      <c r="H110" s="46">
        <v>14</v>
      </c>
      <c r="I110" s="46">
        <v>135</v>
      </c>
      <c r="J110" s="46"/>
    </row>
    <row r="111" spans="1:10" x14ac:dyDescent="0.3">
      <c r="A111" s="141" t="s">
        <v>113</v>
      </c>
      <c r="B111" s="142"/>
      <c r="C111" s="143"/>
      <c r="D111" s="75"/>
      <c r="E111" s="10">
        <v>178</v>
      </c>
      <c r="F111" s="10">
        <v>8</v>
      </c>
      <c r="G111" s="10">
        <v>366</v>
      </c>
      <c r="H111" s="10">
        <v>114</v>
      </c>
      <c r="I111" s="10">
        <v>666</v>
      </c>
      <c r="J111" s="61">
        <f t="shared" ref="J111" si="28">SUM(J108:J110)</f>
        <v>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0</v>
      </c>
      <c r="G112" s="46">
        <v>148</v>
      </c>
      <c r="H112" s="46">
        <v>1</v>
      </c>
      <c r="I112" s="46">
        <v>241</v>
      </c>
      <c r="J112" s="46"/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1</v>
      </c>
      <c r="G113" s="46">
        <v>47</v>
      </c>
      <c r="H113" s="46">
        <v>0</v>
      </c>
      <c r="I113" s="46">
        <v>141</v>
      </c>
      <c r="J113" s="46"/>
    </row>
    <row r="114" spans="1:10" x14ac:dyDescent="0.3">
      <c r="A114" s="141" t="s">
        <v>116</v>
      </c>
      <c r="B114" s="142"/>
      <c r="C114" s="143"/>
      <c r="D114" s="75"/>
      <c r="E114" s="10">
        <v>185</v>
      </c>
      <c r="F114" s="10">
        <v>1</v>
      </c>
      <c r="G114" s="10">
        <v>195</v>
      </c>
      <c r="H114" s="10">
        <v>1</v>
      </c>
      <c r="I114" s="10">
        <v>382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4</v>
      </c>
      <c r="G115" s="46">
        <v>407</v>
      </c>
      <c r="H115" s="46">
        <v>31</v>
      </c>
      <c r="I115" s="46">
        <v>607</v>
      </c>
      <c r="J115" s="46"/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415</v>
      </c>
      <c r="F116" s="46">
        <v>4</v>
      </c>
      <c r="G116" s="46">
        <v>545</v>
      </c>
      <c r="H116" s="46">
        <v>65</v>
      </c>
      <c r="I116" s="46">
        <v>1029</v>
      </c>
      <c r="J116" s="46"/>
    </row>
    <row r="117" spans="1:10" x14ac:dyDescent="0.3">
      <c r="A117" s="141" t="s">
        <v>119</v>
      </c>
      <c r="B117" s="145"/>
      <c r="C117" s="146"/>
      <c r="D117" s="124"/>
      <c r="E117" s="10">
        <v>580</v>
      </c>
      <c r="F117" s="10">
        <v>8</v>
      </c>
      <c r="G117" s="10">
        <v>952</v>
      </c>
      <c r="H117" s="10">
        <v>96</v>
      </c>
      <c r="I117" s="10">
        <v>1636</v>
      </c>
      <c r="J117" s="61">
        <f t="shared" ref="J117" si="30">SUM(J115:J116)</f>
        <v>0</v>
      </c>
    </row>
    <row r="118" spans="1:10" x14ac:dyDescent="0.3">
      <c r="A118" s="141" t="s">
        <v>120</v>
      </c>
      <c r="B118" s="145"/>
      <c r="C118" s="146"/>
      <c r="D118" s="124"/>
      <c r="E118" s="61">
        <v>953</v>
      </c>
      <c r="F118" s="61">
        <v>19</v>
      </c>
      <c r="G118" s="61">
        <v>1553</v>
      </c>
      <c r="H118" s="61">
        <v>211</v>
      </c>
      <c r="I118" s="61">
        <v>2736</v>
      </c>
      <c r="J118" s="61">
        <f t="shared" ref="J118" si="31">J107+J111+J114+J117</f>
        <v>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6</v>
      </c>
      <c r="F119" s="46">
        <v>0</v>
      </c>
      <c r="G119" s="46">
        <v>0</v>
      </c>
      <c r="H119" s="46">
        <v>0</v>
      </c>
      <c r="I119" s="46">
        <v>6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36</v>
      </c>
      <c r="F122" s="46">
        <v>0</v>
      </c>
      <c r="G122" s="46">
        <v>6</v>
      </c>
      <c r="H122" s="46">
        <v>0</v>
      </c>
      <c r="I122" s="46">
        <v>42</v>
      </c>
      <c r="J122" s="46"/>
    </row>
    <row r="123" spans="1:10" x14ac:dyDescent="0.3">
      <c r="A123" s="141" t="s">
        <v>126</v>
      </c>
      <c r="B123" s="142"/>
      <c r="C123" s="143"/>
      <c r="D123" s="75"/>
      <c r="E123" s="10">
        <v>42</v>
      </c>
      <c r="F123" s="10">
        <v>0</v>
      </c>
      <c r="G123" s="10">
        <v>7</v>
      </c>
      <c r="H123" s="10">
        <v>0</v>
      </c>
      <c r="I123" s="10">
        <v>49</v>
      </c>
      <c r="J123" s="61">
        <f t="shared" ref="J123" si="32">SUM(J119:J122)</f>
        <v>0</v>
      </c>
    </row>
    <row r="124" spans="1:10" x14ac:dyDescent="0.3">
      <c r="A124" s="141" t="s">
        <v>127</v>
      </c>
      <c r="B124" s="142"/>
      <c r="C124" s="143"/>
      <c r="D124" s="75"/>
      <c r="E124" s="10">
        <v>42</v>
      </c>
      <c r="F124" s="10">
        <v>0</v>
      </c>
      <c r="G124" s="10">
        <v>7</v>
      </c>
      <c r="H124" s="10">
        <v>0</v>
      </c>
      <c r="I124" s="10">
        <v>49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4148</v>
      </c>
      <c r="F125" s="55">
        <v>214</v>
      </c>
      <c r="G125" s="55">
        <v>5306</v>
      </c>
      <c r="H125" s="55">
        <v>658</v>
      </c>
      <c r="I125" s="55">
        <v>10326</v>
      </c>
      <c r="J125" s="55">
        <f t="shared" ref="J125" si="34">J36+J65+J72+J104+J124+J118</f>
        <v>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287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3" activePane="bottomRight" state="frozen"/>
      <selection pane="topRight" activeCell="D1" sqref="D1"/>
      <selection pane="bottomLeft" activeCell="A3" sqref="A3"/>
      <selection pane="bottomRight" activeCell="H73" sqref="H7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7</v>
      </c>
      <c r="G6" s="46">
        <v>1</v>
      </c>
      <c r="H6" s="46">
        <v>2</v>
      </c>
      <c r="I6" s="58">
        <v>18</v>
      </c>
      <c r="J6" s="46">
        <v>0</v>
      </c>
    </row>
    <row r="7" spans="1:10" ht="15" x14ac:dyDescent="0.25">
      <c r="A7" s="141" t="s">
        <v>5</v>
      </c>
      <c r="B7" s="142"/>
      <c r="C7" s="143"/>
      <c r="D7" s="125"/>
      <c r="E7" s="10">
        <v>8</v>
      </c>
      <c r="F7" s="10">
        <v>7</v>
      </c>
      <c r="G7" s="10">
        <v>1</v>
      </c>
      <c r="H7" s="10">
        <v>2</v>
      </c>
      <c r="I7" s="10">
        <v>18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1</v>
      </c>
      <c r="G9" s="46">
        <v>80</v>
      </c>
      <c r="H9" s="46">
        <v>23</v>
      </c>
      <c r="I9" s="46">
        <v>125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1" t="s">
        <v>11</v>
      </c>
      <c r="B13" s="142"/>
      <c r="C13" s="143"/>
      <c r="D13" s="76"/>
      <c r="E13" s="61">
        <v>21</v>
      </c>
      <c r="F13" s="61">
        <v>1</v>
      </c>
      <c r="G13" s="61">
        <v>82</v>
      </c>
      <c r="H13" s="61">
        <v>23</v>
      </c>
      <c r="I13" s="61">
        <v>127</v>
      </c>
      <c r="J13" s="61">
        <v>2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2</v>
      </c>
      <c r="H14" s="46">
        <v>0</v>
      </c>
      <c r="I14" s="46">
        <v>7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1</v>
      </c>
      <c r="H15" s="46">
        <v>0</v>
      </c>
      <c r="I15" s="46">
        <v>1</v>
      </c>
      <c r="J15" s="46">
        <v>7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30</v>
      </c>
      <c r="F16" s="46">
        <v>1</v>
      </c>
      <c r="G16" s="46">
        <v>34</v>
      </c>
      <c r="H16" s="46">
        <v>0</v>
      </c>
      <c r="I16" s="46">
        <v>65</v>
      </c>
      <c r="J16" s="46">
        <v>4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4</v>
      </c>
      <c r="H17" s="46">
        <v>0</v>
      </c>
      <c r="I17" s="46">
        <v>14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6</v>
      </c>
      <c r="H19" s="46">
        <v>0</v>
      </c>
      <c r="I19" s="46">
        <v>66</v>
      </c>
      <c r="J19" s="46">
        <v>0</v>
      </c>
    </row>
    <row r="20" spans="1:10" ht="15" x14ac:dyDescent="0.25">
      <c r="A20" s="141" t="s">
        <v>18</v>
      </c>
      <c r="B20" s="142"/>
      <c r="C20" s="143"/>
      <c r="D20" s="76"/>
      <c r="E20" s="10">
        <v>105</v>
      </c>
      <c r="F20" s="10">
        <v>1</v>
      </c>
      <c r="G20" s="10">
        <v>47</v>
      </c>
      <c r="H20" s="10">
        <v>0</v>
      </c>
      <c r="I20" s="10">
        <v>153</v>
      </c>
      <c r="J20" s="10">
        <v>12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38</v>
      </c>
      <c r="F21" s="46">
        <v>0</v>
      </c>
      <c r="G21" s="46">
        <v>23</v>
      </c>
      <c r="H21" s="46">
        <v>4</v>
      </c>
      <c r="I21" s="46">
        <v>65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0</v>
      </c>
      <c r="G22" s="46">
        <v>5</v>
      </c>
      <c r="H22" s="46">
        <v>0</v>
      </c>
      <c r="I22" s="46">
        <v>32</v>
      </c>
      <c r="J22" s="46">
        <v>0</v>
      </c>
    </row>
    <row r="23" spans="1:10" ht="15" x14ac:dyDescent="0.25">
      <c r="A23" s="141" t="s">
        <v>21</v>
      </c>
      <c r="B23" s="142"/>
      <c r="C23" s="143"/>
      <c r="D23" s="76"/>
      <c r="E23" s="10">
        <v>65</v>
      </c>
      <c r="F23" s="10">
        <v>0</v>
      </c>
      <c r="G23" s="10">
        <v>28</v>
      </c>
      <c r="H23" s="10">
        <v>4</v>
      </c>
      <c r="I23" s="10">
        <v>97</v>
      </c>
      <c r="J23" s="10"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</v>
      </c>
      <c r="F24" s="46">
        <v>1</v>
      </c>
      <c r="G24" s="46">
        <v>28</v>
      </c>
      <c r="H24" s="46">
        <v>0</v>
      </c>
      <c r="I24" s="46">
        <v>32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0</v>
      </c>
      <c r="G25" s="46">
        <v>103</v>
      </c>
      <c r="H25" s="46">
        <v>2</v>
      </c>
      <c r="I25" s="46">
        <v>129</v>
      </c>
      <c r="J25" s="46">
        <v>14</v>
      </c>
    </row>
    <row r="26" spans="1:10" ht="15" x14ac:dyDescent="0.25">
      <c r="A26" s="141" t="s">
        <v>24</v>
      </c>
      <c r="B26" s="142"/>
      <c r="C26" s="143"/>
      <c r="D26" s="76"/>
      <c r="E26" s="10">
        <v>27</v>
      </c>
      <c r="F26" s="10">
        <v>1</v>
      </c>
      <c r="G26" s="10">
        <v>131</v>
      </c>
      <c r="H26" s="10">
        <v>2</v>
      </c>
      <c r="I26" s="10">
        <v>161</v>
      </c>
      <c r="J26" s="10">
        <v>14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28</v>
      </c>
      <c r="H27" s="46">
        <v>0</v>
      </c>
      <c r="I27" s="46">
        <v>30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4</v>
      </c>
      <c r="G28" s="46">
        <v>21</v>
      </c>
      <c r="H28" s="46">
        <v>2</v>
      </c>
      <c r="I28" s="46">
        <v>31</v>
      </c>
      <c r="J28" s="46">
        <v>2</v>
      </c>
    </row>
    <row r="29" spans="1:10" ht="15" x14ac:dyDescent="0.25">
      <c r="A29" s="141" t="s">
        <v>27</v>
      </c>
      <c r="B29" s="142"/>
      <c r="C29" s="143"/>
      <c r="D29" s="76"/>
      <c r="E29" s="10">
        <v>6</v>
      </c>
      <c r="F29" s="10">
        <v>4</v>
      </c>
      <c r="G29" s="10">
        <v>49</v>
      </c>
      <c r="H29" s="10">
        <v>2</v>
      </c>
      <c r="I29" s="10">
        <v>61</v>
      </c>
      <c r="J29" s="10">
        <v>8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4</v>
      </c>
      <c r="H30" s="46">
        <v>2</v>
      </c>
      <c r="I30" s="46">
        <v>6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22</v>
      </c>
      <c r="G34" s="46">
        <v>47</v>
      </c>
      <c r="H34" s="46">
        <v>8</v>
      </c>
      <c r="I34" s="46">
        <v>91</v>
      </c>
      <c r="J34" s="46">
        <v>1</v>
      </c>
    </row>
    <row r="35" spans="1:10" ht="15" x14ac:dyDescent="0.25">
      <c r="A35" s="141" t="s">
        <v>34</v>
      </c>
      <c r="B35" s="142"/>
      <c r="C35" s="143"/>
      <c r="D35" s="76"/>
      <c r="E35" s="61">
        <v>14</v>
      </c>
      <c r="F35" s="61">
        <v>22</v>
      </c>
      <c r="G35" s="61">
        <v>51</v>
      </c>
      <c r="H35" s="61">
        <v>10</v>
      </c>
      <c r="I35" s="61">
        <v>97</v>
      </c>
      <c r="J35" s="61">
        <v>2</v>
      </c>
    </row>
    <row r="36" spans="1:10" ht="15" x14ac:dyDescent="0.25">
      <c r="A36" s="141" t="s">
        <v>35</v>
      </c>
      <c r="B36" s="142"/>
      <c r="C36" s="143"/>
      <c r="D36" s="76"/>
      <c r="E36" s="61">
        <v>246</v>
      </c>
      <c r="F36" s="61">
        <v>36</v>
      </c>
      <c r="G36" s="61">
        <v>389</v>
      </c>
      <c r="H36" s="61">
        <v>43</v>
      </c>
      <c r="I36" s="61">
        <v>714</v>
      </c>
      <c r="J36" s="61">
        <v>40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117</v>
      </c>
      <c r="F39" s="46">
        <v>5</v>
      </c>
      <c r="G39" s="46">
        <v>163</v>
      </c>
      <c r="H39" s="46">
        <v>9</v>
      </c>
      <c r="I39" s="46">
        <v>294</v>
      </c>
      <c r="J39" s="46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ht="15" x14ac:dyDescent="0.25">
      <c r="A42" s="141" t="s">
        <v>41</v>
      </c>
      <c r="B42" s="142"/>
      <c r="C42" s="143"/>
      <c r="D42" s="76"/>
      <c r="E42" s="61">
        <v>118</v>
      </c>
      <c r="F42" s="61">
        <v>5</v>
      </c>
      <c r="G42" s="61">
        <v>163</v>
      </c>
      <c r="H42" s="61">
        <v>9</v>
      </c>
      <c r="I42" s="61">
        <v>295</v>
      </c>
      <c r="J42" s="61">
        <v>5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171</v>
      </c>
      <c r="F43" s="46">
        <v>30</v>
      </c>
      <c r="G43" s="46">
        <v>175</v>
      </c>
      <c r="H43" s="46">
        <v>0</v>
      </c>
      <c r="I43" s="46">
        <v>376</v>
      </c>
      <c r="J43" s="46">
        <v>6</v>
      </c>
    </row>
    <row r="44" spans="1:10" ht="15" x14ac:dyDescent="0.25">
      <c r="A44" s="141" t="s">
        <v>43</v>
      </c>
      <c r="B44" s="142"/>
      <c r="C44" s="143"/>
      <c r="D44" s="76"/>
      <c r="E44" s="61">
        <v>171</v>
      </c>
      <c r="F44" s="61">
        <v>30</v>
      </c>
      <c r="G44" s="61">
        <v>175</v>
      </c>
      <c r="H44" s="61">
        <v>0</v>
      </c>
      <c r="I44" s="61">
        <v>376</v>
      </c>
      <c r="J44" s="61">
        <v>6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52</v>
      </c>
      <c r="H45" s="46">
        <v>1</v>
      </c>
      <c r="I45" s="46">
        <v>118</v>
      </c>
      <c r="J45" s="46">
        <v>0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20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5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1</v>
      </c>
      <c r="G49" s="46">
        <v>99</v>
      </c>
      <c r="H49" s="46">
        <v>4</v>
      </c>
      <c r="I49" s="46">
        <v>164</v>
      </c>
      <c r="J49" s="46">
        <v>3</v>
      </c>
    </row>
    <row r="50" spans="1:10" ht="15" x14ac:dyDescent="0.25">
      <c r="A50" s="141" t="s">
        <v>49</v>
      </c>
      <c r="B50" s="142"/>
      <c r="C50" s="143"/>
      <c r="D50" s="76"/>
      <c r="E50" s="61">
        <v>125</v>
      </c>
      <c r="F50" s="61">
        <v>1</v>
      </c>
      <c r="G50" s="61">
        <v>154</v>
      </c>
      <c r="H50" s="61">
        <v>5</v>
      </c>
      <c r="I50" s="61">
        <v>285</v>
      </c>
      <c r="J50" s="61">
        <v>28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4</v>
      </c>
      <c r="G51" s="46">
        <v>130</v>
      </c>
      <c r="H51" s="46">
        <v>0</v>
      </c>
      <c r="I51" s="46">
        <v>179</v>
      </c>
      <c r="J51" s="46">
        <v>9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27</v>
      </c>
      <c r="F52" s="46">
        <v>0</v>
      </c>
      <c r="G52" s="46">
        <v>38</v>
      </c>
      <c r="H52" s="46">
        <v>4</v>
      </c>
      <c r="I52" s="46">
        <v>69</v>
      </c>
      <c r="J52" s="46">
        <v>2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8</v>
      </c>
      <c r="F54" s="46">
        <v>1</v>
      </c>
      <c r="G54" s="46">
        <v>45</v>
      </c>
      <c r="H54" s="46">
        <v>1</v>
      </c>
      <c r="I54" s="46">
        <v>55</v>
      </c>
      <c r="J54" s="46">
        <v>2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108</v>
      </c>
      <c r="F55" s="46">
        <v>2</v>
      </c>
      <c r="G55" s="46">
        <v>35</v>
      </c>
      <c r="H55" s="46">
        <v>8</v>
      </c>
      <c r="I55" s="46">
        <v>153</v>
      </c>
      <c r="J55" s="46">
        <v>2</v>
      </c>
    </row>
    <row r="56" spans="1:10" ht="15" x14ac:dyDescent="0.25">
      <c r="A56" s="141" t="s">
        <v>55</v>
      </c>
      <c r="B56" s="142"/>
      <c r="C56" s="143"/>
      <c r="D56" s="76"/>
      <c r="E56" s="10">
        <v>188</v>
      </c>
      <c r="F56" s="10">
        <v>7</v>
      </c>
      <c r="G56" s="10">
        <v>248</v>
      </c>
      <c r="H56" s="10">
        <v>13</v>
      </c>
      <c r="I56" s="10">
        <v>456</v>
      </c>
      <c r="J56" s="61">
        <v>15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55</v>
      </c>
      <c r="F57" s="46">
        <v>1</v>
      </c>
      <c r="G57" s="46">
        <v>139</v>
      </c>
      <c r="H57" s="46">
        <v>6</v>
      </c>
      <c r="I57" s="46">
        <v>201</v>
      </c>
      <c r="J57" s="46">
        <v>22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124</v>
      </c>
      <c r="F58" s="46">
        <v>14</v>
      </c>
      <c r="G58" s="46">
        <v>388</v>
      </c>
      <c r="H58" s="46">
        <v>22</v>
      </c>
      <c r="I58" s="46">
        <v>548</v>
      </c>
      <c r="J58" s="46">
        <v>40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1</v>
      </c>
      <c r="F60" s="46">
        <v>0</v>
      </c>
      <c r="G60" s="46">
        <v>0</v>
      </c>
      <c r="H60" s="46">
        <v>0</v>
      </c>
      <c r="I60" s="46">
        <v>1</v>
      </c>
      <c r="J60" s="46">
        <v>3</v>
      </c>
    </row>
    <row r="61" spans="1:10" ht="15" x14ac:dyDescent="0.25">
      <c r="A61" s="141" t="s">
        <v>61</v>
      </c>
      <c r="B61" s="142"/>
      <c r="C61" s="143"/>
      <c r="D61" s="76"/>
      <c r="E61" s="10">
        <v>180</v>
      </c>
      <c r="F61" s="10">
        <v>15</v>
      </c>
      <c r="G61" s="10">
        <v>527</v>
      </c>
      <c r="H61" s="10">
        <v>28</v>
      </c>
      <c r="I61" s="10">
        <v>750</v>
      </c>
      <c r="J61" s="61">
        <v>69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2</v>
      </c>
      <c r="G63" s="46">
        <v>174</v>
      </c>
      <c r="H63" s="46">
        <v>65</v>
      </c>
      <c r="I63" s="46">
        <v>291</v>
      </c>
      <c r="J63" s="46">
        <v>1</v>
      </c>
    </row>
    <row r="64" spans="1:10" ht="15" x14ac:dyDescent="0.25">
      <c r="A64" s="141" t="s">
        <v>64</v>
      </c>
      <c r="B64" s="142"/>
      <c r="C64" s="143"/>
      <c r="D64" s="125"/>
      <c r="E64" s="10">
        <v>50</v>
      </c>
      <c r="F64" s="10">
        <v>2</v>
      </c>
      <c r="G64" s="10">
        <v>174</v>
      </c>
      <c r="H64" s="10">
        <v>65</v>
      </c>
      <c r="I64" s="10">
        <v>291</v>
      </c>
      <c r="J64" s="61">
        <v>1</v>
      </c>
    </row>
    <row r="65" spans="1:10" ht="15" x14ac:dyDescent="0.25">
      <c r="A65" s="141" t="s">
        <v>65</v>
      </c>
      <c r="B65" s="142"/>
      <c r="C65" s="143"/>
      <c r="D65" s="125"/>
      <c r="E65" s="10">
        <v>832</v>
      </c>
      <c r="F65" s="10">
        <v>60</v>
      </c>
      <c r="G65" s="10">
        <v>1441</v>
      </c>
      <c r="H65" s="10">
        <v>120</v>
      </c>
      <c r="I65" s="10">
        <v>2453</v>
      </c>
      <c r="J65" s="61">
        <v>124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5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15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745</v>
      </c>
      <c r="F68" s="46">
        <v>57</v>
      </c>
      <c r="G68" s="62">
        <v>714</v>
      </c>
      <c r="H68" s="62">
        <v>73</v>
      </c>
      <c r="I68" s="46">
        <v>1589</v>
      </c>
      <c r="J68" s="46">
        <v>8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1</v>
      </c>
      <c r="G69" s="62">
        <v>1</v>
      </c>
      <c r="H69" s="62">
        <v>1</v>
      </c>
      <c r="I69" s="46">
        <v>4</v>
      </c>
      <c r="J69" s="46">
        <v>57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ht="15" x14ac:dyDescent="0.25">
      <c r="A71" s="141" t="s">
        <v>73</v>
      </c>
      <c r="B71" s="142"/>
      <c r="C71" s="143"/>
      <c r="D71" s="125"/>
      <c r="E71" s="10">
        <v>749</v>
      </c>
      <c r="F71" s="10">
        <v>58</v>
      </c>
      <c r="G71" s="10">
        <v>718</v>
      </c>
      <c r="H71" s="10">
        <v>74</v>
      </c>
      <c r="I71" s="10">
        <v>1599</v>
      </c>
      <c r="J71" s="61">
        <f t="shared" ref="J71" si="0">SUM(J66:J70)</f>
        <v>85</v>
      </c>
    </row>
    <row r="72" spans="1:10" ht="15" x14ac:dyDescent="0.25">
      <c r="A72" s="141" t="s">
        <v>74</v>
      </c>
      <c r="B72" s="142"/>
      <c r="C72" s="143"/>
      <c r="D72" s="125"/>
      <c r="E72" s="10">
        <v>749</v>
      </c>
      <c r="F72" s="10">
        <v>58</v>
      </c>
      <c r="G72" s="10">
        <v>718</v>
      </c>
      <c r="H72" s="10">
        <v>74</v>
      </c>
      <c r="I72" s="10">
        <v>1599</v>
      </c>
      <c r="J72" s="61">
        <f t="shared" ref="J72" si="1">J71</f>
        <v>85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105</v>
      </c>
      <c r="F73" s="62">
        <v>0</v>
      </c>
      <c r="G73" s="62">
        <v>12</v>
      </c>
      <c r="H73" s="62">
        <v>2</v>
      </c>
      <c r="I73" s="46">
        <v>119</v>
      </c>
      <c r="J73" s="46">
        <v>20</v>
      </c>
    </row>
    <row r="74" spans="1:10" ht="15" x14ac:dyDescent="0.25">
      <c r="A74" s="141" t="s">
        <v>76</v>
      </c>
      <c r="B74" s="142"/>
      <c r="C74" s="143"/>
      <c r="D74" s="125"/>
      <c r="E74" s="10">
        <v>105</v>
      </c>
      <c r="F74" s="10">
        <v>0</v>
      </c>
      <c r="G74" s="10">
        <v>12</v>
      </c>
      <c r="H74" s="10">
        <v>2</v>
      </c>
      <c r="I74" s="10">
        <v>119</v>
      </c>
      <c r="J74" s="61">
        <v>20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1</v>
      </c>
      <c r="G76" s="62">
        <v>112</v>
      </c>
      <c r="H76" s="62">
        <v>25</v>
      </c>
      <c r="I76" s="46">
        <v>210</v>
      </c>
      <c r="J76" s="46">
        <v>5</v>
      </c>
    </row>
    <row r="77" spans="1:10" ht="15" x14ac:dyDescent="0.25">
      <c r="A77" s="141" t="s">
        <v>79</v>
      </c>
      <c r="B77" s="142"/>
      <c r="C77" s="143"/>
      <c r="D77" s="125"/>
      <c r="E77" s="10">
        <v>72</v>
      </c>
      <c r="F77" s="10">
        <v>1</v>
      </c>
      <c r="G77" s="10">
        <v>112</v>
      </c>
      <c r="H77" s="10">
        <v>25</v>
      </c>
      <c r="I77" s="10">
        <v>210</v>
      </c>
      <c r="J77" s="61">
        <v>5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13</v>
      </c>
      <c r="I78" s="46">
        <v>131</v>
      </c>
      <c r="J78" s="46">
        <v>2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94</v>
      </c>
      <c r="F79" s="62">
        <v>12</v>
      </c>
      <c r="G79" s="62">
        <v>84</v>
      </c>
      <c r="H79" s="62">
        <v>67</v>
      </c>
      <c r="I79" s="46">
        <v>257</v>
      </c>
      <c r="J79" s="46">
        <v>11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16</v>
      </c>
      <c r="H80" s="62">
        <v>3</v>
      </c>
      <c r="I80" s="46">
        <v>33</v>
      </c>
      <c r="J80" s="46">
        <v>1</v>
      </c>
    </row>
    <row r="81" spans="1:10" ht="15" x14ac:dyDescent="0.25">
      <c r="A81" s="141" t="s">
        <v>83</v>
      </c>
      <c r="B81" s="142"/>
      <c r="C81" s="143"/>
      <c r="D81" s="125"/>
      <c r="E81" s="10">
        <v>155</v>
      </c>
      <c r="F81" s="10">
        <v>12</v>
      </c>
      <c r="G81" s="10">
        <v>171</v>
      </c>
      <c r="H81" s="10">
        <v>83</v>
      </c>
      <c r="I81" s="10">
        <v>421</v>
      </c>
      <c r="J81" s="61">
        <v>14</v>
      </c>
    </row>
    <row r="82" spans="1:10" ht="1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9</v>
      </c>
      <c r="F82" s="62">
        <v>0</v>
      </c>
      <c r="G82" s="62">
        <v>24</v>
      </c>
      <c r="H82" s="62">
        <v>0</v>
      </c>
      <c r="I82" s="46">
        <v>33</v>
      </c>
      <c r="J82" s="46">
        <v>1</v>
      </c>
    </row>
    <row r="83" spans="1:10" ht="1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37</v>
      </c>
      <c r="G83" s="62">
        <v>183</v>
      </c>
      <c r="H83" s="62">
        <v>0</v>
      </c>
      <c r="I83" s="46">
        <v>362</v>
      </c>
      <c r="J83" s="46">
        <v>11</v>
      </c>
    </row>
    <row r="84" spans="1:10" ht="15" x14ac:dyDescent="0.25">
      <c r="A84" s="141" t="s">
        <v>86</v>
      </c>
      <c r="B84" s="142"/>
      <c r="C84" s="143"/>
      <c r="D84" s="125"/>
      <c r="E84" s="10">
        <v>151</v>
      </c>
      <c r="F84" s="10">
        <v>37</v>
      </c>
      <c r="G84" s="10">
        <v>207</v>
      </c>
      <c r="H84" s="10">
        <v>0</v>
      </c>
      <c r="I84" s="10">
        <v>395</v>
      </c>
      <c r="J84" s="61">
        <v>12</v>
      </c>
    </row>
    <row r="85" spans="1:10" ht="1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1</v>
      </c>
      <c r="H85" s="46">
        <v>0</v>
      </c>
      <c r="I85" s="46">
        <v>9</v>
      </c>
      <c r="J85" s="46">
        <v>1</v>
      </c>
    </row>
    <row r="86" spans="1:10" ht="1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98</v>
      </c>
      <c r="H86" s="46">
        <v>1</v>
      </c>
      <c r="I86" s="46">
        <v>170</v>
      </c>
      <c r="J86" s="46">
        <v>0</v>
      </c>
    </row>
    <row r="87" spans="1:10" ht="1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0</v>
      </c>
    </row>
    <row r="88" spans="1:10" ht="15" x14ac:dyDescent="0.25">
      <c r="A88" s="141" t="s">
        <v>90</v>
      </c>
      <c r="B88" s="142"/>
      <c r="C88" s="143"/>
      <c r="D88" s="75"/>
      <c r="E88" s="10">
        <v>79</v>
      </c>
      <c r="F88" s="10">
        <v>0</v>
      </c>
      <c r="G88" s="10">
        <v>100</v>
      </c>
      <c r="H88" s="10">
        <v>1</v>
      </c>
      <c r="I88" s="10">
        <v>180</v>
      </c>
      <c r="J88" s="61">
        <v>1</v>
      </c>
    </row>
    <row r="89" spans="1:10" ht="1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115</v>
      </c>
      <c r="F90" s="46">
        <v>0</v>
      </c>
      <c r="G90" s="46">
        <v>64</v>
      </c>
      <c r="H90" s="46">
        <v>4</v>
      </c>
      <c r="I90" s="46">
        <v>183</v>
      </c>
      <c r="J90" s="46">
        <v>3</v>
      </c>
    </row>
    <row r="91" spans="1:10" ht="1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64</v>
      </c>
      <c r="H91" s="46">
        <v>0</v>
      </c>
      <c r="I91" s="46">
        <v>93</v>
      </c>
      <c r="J91" s="46">
        <v>0</v>
      </c>
    </row>
    <row r="92" spans="1:10" ht="15" x14ac:dyDescent="0.25">
      <c r="A92" s="141" t="s">
        <v>94</v>
      </c>
      <c r="B92" s="142"/>
      <c r="C92" s="143"/>
      <c r="D92" s="75"/>
      <c r="E92" s="10">
        <v>144</v>
      </c>
      <c r="F92" s="10">
        <v>0</v>
      </c>
      <c r="G92" s="10">
        <v>128</v>
      </c>
      <c r="H92" s="10">
        <v>4</v>
      </c>
      <c r="I92" s="10">
        <v>276</v>
      </c>
      <c r="J92" s="61">
        <v>4</v>
      </c>
    </row>
    <row r="93" spans="1:10" ht="1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107</v>
      </c>
      <c r="F93" s="46">
        <v>2</v>
      </c>
      <c r="G93" s="46">
        <v>145</v>
      </c>
      <c r="H93" s="46">
        <v>2</v>
      </c>
      <c r="I93" s="46">
        <v>256</v>
      </c>
      <c r="J93" s="46">
        <v>0</v>
      </c>
    </row>
    <row r="94" spans="1:10" ht="1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1</v>
      </c>
      <c r="G94" s="46">
        <v>75</v>
      </c>
      <c r="H94" s="46">
        <v>0</v>
      </c>
      <c r="I94" s="46">
        <v>112</v>
      </c>
      <c r="J94" s="46">
        <v>0</v>
      </c>
    </row>
    <row r="95" spans="1:10" x14ac:dyDescent="0.3">
      <c r="A95" s="141" t="s">
        <v>97</v>
      </c>
      <c r="B95" s="142"/>
      <c r="C95" s="143"/>
      <c r="D95" s="75"/>
      <c r="E95" s="10">
        <v>143</v>
      </c>
      <c r="F95" s="10">
        <v>3</v>
      </c>
      <c r="G95" s="10">
        <v>220</v>
      </c>
      <c r="H95" s="10">
        <v>2</v>
      </c>
      <c r="I95" s="10">
        <v>368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0</v>
      </c>
      <c r="G96" s="46">
        <v>59</v>
      </c>
      <c r="H96" s="46">
        <v>2</v>
      </c>
      <c r="I96" s="46">
        <v>109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149</v>
      </c>
      <c r="F97" s="46">
        <v>1</v>
      </c>
      <c r="G97" s="46">
        <v>66</v>
      </c>
      <c r="H97" s="46">
        <v>1</v>
      </c>
      <c r="I97" s="46">
        <v>217</v>
      </c>
      <c r="J97" s="46">
        <v>1</v>
      </c>
    </row>
    <row r="98" spans="1:10" x14ac:dyDescent="0.3">
      <c r="A98" s="141" t="s">
        <v>100</v>
      </c>
      <c r="B98" s="142"/>
      <c r="C98" s="143"/>
      <c r="D98" s="75"/>
      <c r="E98" s="10">
        <v>197</v>
      </c>
      <c r="F98" s="10">
        <v>1</v>
      </c>
      <c r="G98" s="10">
        <v>125</v>
      </c>
      <c r="H98" s="10">
        <v>3</v>
      </c>
      <c r="I98" s="10">
        <v>326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6</v>
      </c>
      <c r="G99" s="46">
        <v>93</v>
      </c>
      <c r="H99" s="46">
        <v>44</v>
      </c>
      <c r="I99" s="46">
        <v>176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2</v>
      </c>
      <c r="G100" s="46">
        <v>21</v>
      </c>
      <c r="H100" s="46">
        <v>29</v>
      </c>
      <c r="I100" s="46">
        <v>156</v>
      </c>
      <c r="J100" s="46">
        <v>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116</v>
      </c>
      <c r="F101" s="60">
        <v>11</v>
      </c>
      <c r="G101" s="46">
        <v>128</v>
      </c>
      <c r="H101" s="46">
        <v>46</v>
      </c>
      <c r="I101" s="46">
        <v>301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66</v>
      </c>
      <c r="F102" s="60">
        <v>0</v>
      </c>
      <c r="G102" s="46">
        <v>78</v>
      </c>
      <c r="H102" s="46">
        <v>11</v>
      </c>
      <c r="I102" s="46">
        <v>155</v>
      </c>
      <c r="J102" s="46">
        <v>2</v>
      </c>
    </row>
    <row r="103" spans="1:10" x14ac:dyDescent="0.3">
      <c r="A103" s="141" t="s">
        <v>105</v>
      </c>
      <c r="B103" s="142"/>
      <c r="C103" s="143"/>
      <c r="D103" s="75"/>
      <c r="E103" s="10">
        <v>319</v>
      </c>
      <c r="F103" s="10">
        <v>19</v>
      </c>
      <c r="G103" s="61">
        <v>320</v>
      </c>
      <c r="H103" s="10">
        <v>130</v>
      </c>
      <c r="I103" s="10">
        <v>788</v>
      </c>
      <c r="J103" s="61">
        <v>20</v>
      </c>
    </row>
    <row r="104" spans="1:10" x14ac:dyDescent="0.3">
      <c r="A104" s="141" t="s">
        <v>106</v>
      </c>
      <c r="B104" s="142"/>
      <c r="C104" s="143"/>
      <c r="D104" s="75"/>
      <c r="E104" s="10">
        <v>1365</v>
      </c>
      <c r="F104" s="10">
        <v>73</v>
      </c>
      <c r="G104" s="10">
        <v>1395</v>
      </c>
      <c r="H104" s="10">
        <v>250</v>
      </c>
      <c r="I104" s="10">
        <v>3083</v>
      </c>
      <c r="J104" s="61">
        <v>78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22</v>
      </c>
      <c r="H105" s="46">
        <v>1</v>
      </c>
      <c r="I105" s="46">
        <v>27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1</v>
      </c>
      <c r="G106" s="46">
        <v>22</v>
      </c>
      <c r="H106" s="46">
        <v>0</v>
      </c>
      <c r="I106" s="46">
        <v>33</v>
      </c>
      <c r="J106" s="46">
        <v>1</v>
      </c>
    </row>
    <row r="107" spans="1:10" x14ac:dyDescent="0.3">
      <c r="A107" s="141" t="s">
        <v>109</v>
      </c>
      <c r="B107" s="142"/>
      <c r="C107" s="143"/>
      <c r="D107" s="75"/>
      <c r="E107" s="10">
        <v>14</v>
      </c>
      <c r="F107" s="10">
        <v>1</v>
      </c>
      <c r="G107" s="10">
        <v>44</v>
      </c>
      <c r="H107" s="10">
        <v>1</v>
      </c>
      <c r="I107" s="10">
        <v>60</v>
      </c>
      <c r="J107" s="61">
        <v>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3</v>
      </c>
      <c r="G108" s="46">
        <v>79</v>
      </c>
      <c r="H108" s="46">
        <v>0</v>
      </c>
      <c r="I108" s="46">
        <v>128</v>
      </c>
      <c r="J108" s="46">
        <v>7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151</v>
      </c>
      <c r="F109" s="46">
        <v>2</v>
      </c>
      <c r="G109" s="46">
        <v>188</v>
      </c>
      <c r="H109" s="46">
        <v>171</v>
      </c>
      <c r="I109" s="46">
        <v>512</v>
      </c>
      <c r="J109" s="46">
        <v>10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6</v>
      </c>
      <c r="G110" s="46">
        <v>108</v>
      </c>
      <c r="H110" s="46">
        <v>22</v>
      </c>
      <c r="I110" s="46">
        <v>159</v>
      </c>
      <c r="J110" s="46">
        <v>11</v>
      </c>
    </row>
    <row r="111" spans="1:10" x14ac:dyDescent="0.3">
      <c r="A111" s="141" t="s">
        <v>113</v>
      </c>
      <c r="B111" s="142"/>
      <c r="C111" s="143"/>
      <c r="D111" s="75"/>
      <c r="E111" s="10">
        <v>220</v>
      </c>
      <c r="F111" s="10">
        <v>11</v>
      </c>
      <c r="G111" s="10">
        <v>375</v>
      </c>
      <c r="H111" s="10">
        <v>193</v>
      </c>
      <c r="I111" s="10">
        <v>799</v>
      </c>
      <c r="J111" s="61">
        <v>28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125</v>
      </c>
      <c r="F112" s="46">
        <v>1</v>
      </c>
      <c r="G112" s="46">
        <v>106</v>
      </c>
      <c r="H112" s="46">
        <v>1</v>
      </c>
      <c r="I112" s="46">
        <v>233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1</v>
      </c>
      <c r="G113" s="46">
        <v>73</v>
      </c>
      <c r="H113" s="46">
        <v>0</v>
      </c>
      <c r="I113" s="46">
        <v>153</v>
      </c>
      <c r="J113" s="46">
        <v>1</v>
      </c>
    </row>
    <row r="114" spans="1:10" x14ac:dyDescent="0.3">
      <c r="A114" s="141" t="s">
        <v>116</v>
      </c>
      <c r="B114" s="142"/>
      <c r="C114" s="143"/>
      <c r="D114" s="75"/>
      <c r="E114" s="10">
        <v>204</v>
      </c>
      <c r="F114" s="10">
        <v>2</v>
      </c>
      <c r="G114" s="10">
        <v>179</v>
      </c>
      <c r="H114" s="10">
        <v>1</v>
      </c>
      <c r="I114" s="10">
        <v>386</v>
      </c>
      <c r="J114" s="61"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242</v>
      </c>
      <c r="F115" s="46">
        <v>4</v>
      </c>
      <c r="G115" s="46">
        <v>482</v>
      </c>
      <c r="H115" s="46">
        <v>19</v>
      </c>
      <c r="I115" s="46">
        <v>747</v>
      </c>
      <c r="J115" s="46">
        <v>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392</v>
      </c>
      <c r="F116" s="46">
        <v>7</v>
      </c>
      <c r="G116" s="46">
        <v>572</v>
      </c>
      <c r="H116" s="46">
        <v>99</v>
      </c>
      <c r="I116" s="46">
        <v>1070</v>
      </c>
      <c r="J116" s="46">
        <v>9</v>
      </c>
    </row>
    <row r="117" spans="1:10" x14ac:dyDescent="0.3">
      <c r="A117" s="141" t="s">
        <v>119</v>
      </c>
      <c r="B117" s="145"/>
      <c r="C117" s="146"/>
      <c r="D117" s="125"/>
      <c r="E117" s="10">
        <v>634</v>
      </c>
      <c r="F117" s="10">
        <v>11</v>
      </c>
      <c r="G117" s="10">
        <v>1054</v>
      </c>
      <c r="H117" s="10">
        <v>118</v>
      </c>
      <c r="I117" s="10">
        <v>1817</v>
      </c>
      <c r="J117" s="61">
        <v>17</v>
      </c>
    </row>
    <row r="118" spans="1:10" x14ac:dyDescent="0.3">
      <c r="A118" s="141" t="s">
        <v>120</v>
      </c>
      <c r="B118" s="145"/>
      <c r="C118" s="146"/>
      <c r="D118" s="125"/>
      <c r="E118" s="61">
        <v>1072</v>
      </c>
      <c r="F118" s="61">
        <v>25</v>
      </c>
      <c r="G118" s="61">
        <v>1652</v>
      </c>
      <c r="H118" s="61">
        <v>313</v>
      </c>
      <c r="I118" s="61">
        <v>3062</v>
      </c>
      <c r="J118" s="61">
        <v>53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1</v>
      </c>
      <c r="G119" s="46">
        <v>4</v>
      </c>
      <c r="H119" s="46">
        <v>1</v>
      </c>
      <c r="I119" s="46">
        <v>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1</v>
      </c>
      <c r="G122" s="46">
        <v>8</v>
      </c>
      <c r="H122" s="46">
        <v>0</v>
      </c>
      <c r="I122" s="46">
        <v>31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25</v>
      </c>
      <c r="F123" s="10">
        <v>2</v>
      </c>
      <c r="G123" s="10">
        <v>12</v>
      </c>
      <c r="H123" s="10">
        <v>1</v>
      </c>
      <c r="I123" s="10">
        <v>40</v>
      </c>
      <c r="J123" s="61">
        <v>0</v>
      </c>
    </row>
    <row r="124" spans="1:10" x14ac:dyDescent="0.3">
      <c r="A124" s="141" t="s">
        <v>127</v>
      </c>
      <c r="B124" s="142"/>
      <c r="C124" s="143"/>
      <c r="D124" s="75"/>
      <c r="E124" s="10">
        <v>25</v>
      </c>
      <c r="F124" s="10">
        <v>2</v>
      </c>
      <c r="G124" s="10">
        <v>12</v>
      </c>
      <c r="H124" s="10">
        <v>1</v>
      </c>
      <c r="I124" s="10">
        <v>40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4289</v>
      </c>
      <c r="F125" s="55">
        <v>254</v>
      </c>
      <c r="G125" s="55">
        <v>5607</v>
      </c>
      <c r="H125" s="55">
        <v>801</v>
      </c>
      <c r="I125" s="55">
        <v>10951</v>
      </c>
      <c r="J125" s="55">
        <f t="shared" ref="J125" si="2">J36+J65+J72+J104+J124+J118</f>
        <v>380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288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29" sqref="F128:F129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ht="15" x14ac:dyDescent="0.25">
      <c r="A7" s="141" t="s">
        <v>5</v>
      </c>
      <c r="B7" s="142"/>
      <c r="C7" s="143"/>
      <c r="D7" s="126"/>
      <c r="E7" s="10">
        <v>6</v>
      </c>
      <c r="F7" s="10">
        <v>0</v>
      </c>
      <c r="G7" s="10">
        <v>1</v>
      </c>
      <c r="H7" s="10">
        <v>0</v>
      </c>
      <c r="I7" s="10">
        <v>7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80</v>
      </c>
      <c r="H9" s="46">
        <v>7</v>
      </c>
      <c r="I9" s="46">
        <v>113</v>
      </c>
      <c r="J9" s="46">
        <v>1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1" t="s">
        <v>11</v>
      </c>
      <c r="B13" s="142"/>
      <c r="C13" s="143"/>
      <c r="D13" s="76"/>
      <c r="E13" s="61">
        <v>26</v>
      </c>
      <c r="F13" s="61">
        <v>0</v>
      </c>
      <c r="G13" s="61">
        <v>82</v>
      </c>
      <c r="H13" s="61">
        <v>7</v>
      </c>
      <c r="I13" s="61">
        <v>115</v>
      </c>
      <c r="J13" s="61">
        <v>1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v>4</v>
      </c>
      <c r="J14" s="9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0</v>
      </c>
      <c r="I15" s="46">
        <v>3</v>
      </c>
      <c r="J15" s="9">
        <v>11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1</v>
      </c>
      <c r="G16" s="46">
        <v>34</v>
      </c>
      <c r="H16" s="46">
        <v>2</v>
      </c>
      <c r="I16" s="46">
        <v>64</v>
      </c>
      <c r="J16" s="9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9</v>
      </c>
      <c r="F17" s="46">
        <v>0</v>
      </c>
      <c r="G17" s="46">
        <v>20</v>
      </c>
      <c r="H17" s="46">
        <v>0</v>
      </c>
      <c r="I17" s="46">
        <v>29</v>
      </c>
      <c r="J17" s="9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9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0</v>
      </c>
      <c r="G19" s="46">
        <v>6</v>
      </c>
      <c r="H19" s="46">
        <v>0</v>
      </c>
      <c r="I19" s="46">
        <v>68</v>
      </c>
      <c r="J19" s="9">
        <v>0</v>
      </c>
    </row>
    <row r="20" spans="1:10" ht="15" x14ac:dyDescent="0.25">
      <c r="A20" s="141" t="s">
        <v>18</v>
      </c>
      <c r="B20" s="142"/>
      <c r="C20" s="143"/>
      <c r="D20" s="76"/>
      <c r="E20" s="10">
        <v>103</v>
      </c>
      <c r="F20" s="10">
        <v>1</v>
      </c>
      <c r="G20" s="10">
        <v>62</v>
      </c>
      <c r="H20" s="10">
        <v>2</v>
      </c>
      <c r="I20" s="10">
        <v>168</v>
      </c>
      <c r="J20" s="10">
        <v>13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0</v>
      </c>
      <c r="G21" s="46">
        <v>30</v>
      </c>
      <c r="H21" s="46">
        <v>2</v>
      </c>
      <c r="I21" s="46">
        <v>88</v>
      </c>
      <c r="J21" s="46">
        <v>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0</v>
      </c>
    </row>
    <row r="23" spans="1:10" ht="15" x14ac:dyDescent="0.25">
      <c r="A23" s="141" t="s">
        <v>21</v>
      </c>
      <c r="B23" s="142"/>
      <c r="C23" s="143"/>
      <c r="D23" s="76"/>
      <c r="E23" s="10">
        <v>73</v>
      </c>
      <c r="F23" s="10">
        <v>0</v>
      </c>
      <c r="G23" s="10">
        <v>34</v>
      </c>
      <c r="H23" s="10">
        <v>2</v>
      </c>
      <c r="I23" s="10">
        <v>109</v>
      </c>
      <c r="J23" s="10">
        <v>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30</v>
      </c>
      <c r="H24" s="46">
        <v>2</v>
      </c>
      <c r="I24" s="46">
        <v>48</v>
      </c>
      <c r="J24" s="46">
        <v>2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4</v>
      </c>
      <c r="G25" s="46">
        <v>104</v>
      </c>
      <c r="H25" s="46">
        <v>1</v>
      </c>
      <c r="I25" s="46">
        <v>131</v>
      </c>
      <c r="J25" s="46">
        <v>16</v>
      </c>
    </row>
    <row r="26" spans="1:10" ht="15" x14ac:dyDescent="0.25">
      <c r="A26" s="141" t="s">
        <v>24</v>
      </c>
      <c r="B26" s="142"/>
      <c r="C26" s="143"/>
      <c r="D26" s="76"/>
      <c r="E26" s="10">
        <v>38</v>
      </c>
      <c r="F26" s="10">
        <v>4</v>
      </c>
      <c r="G26" s="10">
        <v>134</v>
      </c>
      <c r="H26" s="10">
        <v>3</v>
      </c>
      <c r="I26" s="10">
        <v>179</v>
      </c>
      <c r="J26" s="10">
        <v>18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35</v>
      </c>
      <c r="H27" s="46">
        <v>0</v>
      </c>
      <c r="I27" s="46">
        <v>37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2</v>
      </c>
      <c r="G28" s="46">
        <v>35</v>
      </c>
      <c r="H28" s="46">
        <v>6</v>
      </c>
      <c r="I28" s="46">
        <v>53</v>
      </c>
      <c r="J28" s="46">
        <v>2</v>
      </c>
    </row>
    <row r="29" spans="1:10" ht="15" x14ac:dyDescent="0.25">
      <c r="A29" s="141" t="s">
        <v>27</v>
      </c>
      <c r="B29" s="142"/>
      <c r="C29" s="143"/>
      <c r="D29" s="76"/>
      <c r="E29" s="10">
        <v>12</v>
      </c>
      <c r="F29" s="10">
        <v>2</v>
      </c>
      <c r="G29" s="10">
        <v>70</v>
      </c>
      <c r="H29" s="10">
        <v>6</v>
      </c>
      <c r="I29" s="10">
        <v>90</v>
      </c>
      <c r="J29" s="10">
        <v>7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0</v>
      </c>
      <c r="G30" s="46">
        <v>4</v>
      </c>
      <c r="H30" s="46">
        <v>1</v>
      </c>
      <c r="I30" s="46">
        <v>8</v>
      </c>
      <c r="J30" s="9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9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9">
        <v>3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46</v>
      </c>
      <c r="H34" s="46">
        <v>12</v>
      </c>
      <c r="I34" s="46">
        <v>71</v>
      </c>
      <c r="J34" s="9">
        <v>0</v>
      </c>
    </row>
    <row r="35" spans="1:10" x14ac:dyDescent="0.3">
      <c r="A35" s="141" t="s">
        <v>34</v>
      </c>
      <c r="B35" s="142"/>
      <c r="C35" s="143"/>
      <c r="D35" s="76"/>
      <c r="E35" s="61">
        <v>16</v>
      </c>
      <c r="F35" s="61">
        <v>0</v>
      </c>
      <c r="G35" s="61">
        <v>50</v>
      </c>
      <c r="H35" s="61">
        <v>13</v>
      </c>
      <c r="I35" s="61">
        <v>79</v>
      </c>
      <c r="J35" s="61">
        <v>3</v>
      </c>
    </row>
    <row r="36" spans="1:10" x14ac:dyDescent="0.3">
      <c r="A36" s="141" t="s">
        <v>35</v>
      </c>
      <c r="B36" s="142"/>
      <c r="C36" s="143"/>
      <c r="D36" s="76"/>
      <c r="E36" s="61">
        <v>274</v>
      </c>
      <c r="F36" s="61">
        <v>7</v>
      </c>
      <c r="G36" s="61">
        <v>433</v>
      </c>
      <c r="H36" s="61">
        <v>33</v>
      </c>
      <c r="I36" s="61">
        <v>747</v>
      </c>
      <c r="J36" s="61">
        <v>43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96</v>
      </c>
      <c r="F39" s="46">
        <v>2</v>
      </c>
      <c r="G39" s="46">
        <v>147</v>
      </c>
      <c r="H39" s="46">
        <v>13</v>
      </c>
      <c r="I39" s="46">
        <v>258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1" t="s">
        <v>41</v>
      </c>
      <c r="B42" s="142"/>
      <c r="C42" s="143"/>
      <c r="D42" s="76"/>
      <c r="E42" s="61">
        <v>96</v>
      </c>
      <c r="F42" s="61">
        <v>2</v>
      </c>
      <c r="G42" s="61">
        <v>147</v>
      </c>
      <c r="H42" s="61">
        <v>13</v>
      </c>
      <c r="I42" s="61">
        <v>258</v>
      </c>
      <c r="J42" s="61"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160</v>
      </c>
      <c r="F43" s="46">
        <v>29</v>
      </c>
      <c r="G43" s="46">
        <v>154</v>
      </c>
      <c r="H43" s="46">
        <v>1</v>
      </c>
      <c r="I43" s="46">
        <v>344</v>
      </c>
      <c r="J43" s="46">
        <v>7</v>
      </c>
    </row>
    <row r="44" spans="1:10" x14ac:dyDescent="0.3">
      <c r="A44" s="141" t="s">
        <v>43</v>
      </c>
      <c r="B44" s="142"/>
      <c r="C44" s="143"/>
      <c r="D44" s="76"/>
      <c r="E44" s="61">
        <v>160</v>
      </c>
      <c r="F44" s="61">
        <v>29</v>
      </c>
      <c r="G44" s="61">
        <v>154</v>
      </c>
      <c r="H44" s="61">
        <v>1</v>
      </c>
      <c r="I44" s="61">
        <v>344</v>
      </c>
      <c r="J44" s="61">
        <v>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</v>
      </c>
      <c r="G45" s="46">
        <v>53</v>
      </c>
      <c r="H45" s="46">
        <v>2</v>
      </c>
      <c r="I45" s="46">
        <v>120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1</v>
      </c>
      <c r="G47" s="46">
        <v>3</v>
      </c>
      <c r="H47" s="46">
        <v>0</v>
      </c>
      <c r="I47" s="46">
        <v>6</v>
      </c>
      <c r="J47" s="46">
        <v>25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2</v>
      </c>
      <c r="G49" s="46">
        <v>105</v>
      </c>
      <c r="H49" s="46">
        <v>4</v>
      </c>
      <c r="I49" s="46">
        <v>168</v>
      </c>
      <c r="J49" s="46">
        <v>2</v>
      </c>
    </row>
    <row r="50" spans="1:10" x14ac:dyDescent="0.3">
      <c r="A50" s="141" t="s">
        <v>49</v>
      </c>
      <c r="B50" s="142"/>
      <c r="C50" s="143"/>
      <c r="D50" s="76"/>
      <c r="E50" s="61">
        <v>124</v>
      </c>
      <c r="F50" s="61">
        <v>4</v>
      </c>
      <c r="G50" s="61">
        <v>161</v>
      </c>
      <c r="H50" s="61">
        <v>6</v>
      </c>
      <c r="I50" s="61">
        <v>295</v>
      </c>
      <c r="J50" s="61">
        <v>31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5</v>
      </c>
      <c r="G51" s="46">
        <v>116</v>
      </c>
      <c r="H51" s="46">
        <v>0</v>
      </c>
      <c r="I51" s="46">
        <v>153</v>
      </c>
      <c r="J51" s="46">
        <v>6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49</v>
      </c>
      <c r="H52" s="46">
        <v>3</v>
      </c>
      <c r="I52" s="46">
        <v>65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0</v>
      </c>
      <c r="H53" s="46">
        <v>0</v>
      </c>
      <c r="I53" s="46">
        <v>1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21</v>
      </c>
      <c r="H54" s="46">
        <v>0</v>
      </c>
      <c r="I54" s="46">
        <v>28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112</v>
      </c>
      <c r="F55" s="46">
        <v>0</v>
      </c>
      <c r="G55" s="46">
        <v>52</v>
      </c>
      <c r="H55" s="46">
        <v>13</v>
      </c>
      <c r="I55" s="46">
        <v>177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164</v>
      </c>
      <c r="F56" s="10">
        <v>6</v>
      </c>
      <c r="G56" s="10">
        <v>238</v>
      </c>
      <c r="H56" s="10">
        <v>16</v>
      </c>
      <c r="I56" s="10">
        <v>424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3</v>
      </c>
      <c r="G57" s="46">
        <v>169</v>
      </c>
      <c r="H57" s="46">
        <v>1</v>
      </c>
      <c r="I57" s="46">
        <v>221</v>
      </c>
      <c r="J57" s="46">
        <v>19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4</v>
      </c>
      <c r="G58" s="46">
        <v>320</v>
      </c>
      <c r="H58" s="46">
        <v>6</v>
      </c>
      <c r="I58" s="46">
        <v>418</v>
      </c>
      <c r="J58" s="46">
        <v>36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1</v>
      </c>
      <c r="H59" s="46">
        <v>0</v>
      </c>
      <c r="I59" s="46">
        <v>1</v>
      </c>
      <c r="J59" s="46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0</v>
      </c>
    </row>
    <row r="61" spans="1:10" x14ac:dyDescent="0.3">
      <c r="A61" s="141" t="s">
        <v>61</v>
      </c>
      <c r="B61" s="142"/>
      <c r="C61" s="143"/>
      <c r="D61" s="76"/>
      <c r="E61" s="10">
        <v>136</v>
      </c>
      <c r="F61" s="10">
        <v>7</v>
      </c>
      <c r="G61" s="10">
        <v>491</v>
      </c>
      <c r="H61" s="10">
        <v>7</v>
      </c>
      <c r="I61" s="10">
        <v>641</v>
      </c>
      <c r="J61" s="61">
        <v>59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77</v>
      </c>
      <c r="F63" s="46">
        <v>0</v>
      </c>
      <c r="G63" s="46">
        <v>151</v>
      </c>
      <c r="H63" s="46">
        <v>86</v>
      </c>
      <c r="I63" s="46">
        <v>314</v>
      </c>
      <c r="J63" s="46">
        <v>0</v>
      </c>
    </row>
    <row r="64" spans="1:10" x14ac:dyDescent="0.3">
      <c r="A64" s="141" t="s">
        <v>64</v>
      </c>
      <c r="B64" s="142"/>
      <c r="C64" s="143"/>
      <c r="D64" s="126"/>
      <c r="E64" s="10">
        <v>77</v>
      </c>
      <c r="F64" s="10">
        <v>0</v>
      </c>
      <c r="G64" s="10">
        <v>152</v>
      </c>
      <c r="H64" s="10">
        <v>86</v>
      </c>
      <c r="I64" s="10">
        <v>315</v>
      </c>
      <c r="J64" s="61">
        <v>0</v>
      </c>
    </row>
    <row r="65" spans="1:10" x14ac:dyDescent="0.3">
      <c r="A65" s="141" t="s">
        <v>65</v>
      </c>
      <c r="B65" s="142"/>
      <c r="C65" s="143"/>
      <c r="D65" s="126"/>
      <c r="E65" s="10">
        <v>757</v>
      </c>
      <c r="F65" s="10">
        <v>48</v>
      </c>
      <c r="G65" s="10">
        <v>1343</v>
      </c>
      <c r="H65" s="10">
        <v>129</v>
      </c>
      <c r="I65" s="10">
        <v>2277</v>
      </c>
      <c r="J65" s="61">
        <v>111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3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0</v>
      </c>
      <c r="I67" s="46">
        <v>2</v>
      </c>
      <c r="J67" s="46">
        <v>14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754</v>
      </c>
      <c r="F68" s="46">
        <v>40</v>
      </c>
      <c r="G68" s="62">
        <v>740</v>
      </c>
      <c r="H68" s="62">
        <v>42</v>
      </c>
      <c r="I68" s="46">
        <v>1576</v>
      </c>
      <c r="J68" s="46">
        <v>12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2</v>
      </c>
      <c r="H69" s="62">
        <v>0</v>
      </c>
      <c r="I69" s="46">
        <v>2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31</v>
      </c>
    </row>
    <row r="71" spans="1:10" x14ac:dyDescent="0.3">
      <c r="A71" s="141" t="s">
        <v>73</v>
      </c>
      <c r="B71" s="142"/>
      <c r="C71" s="143"/>
      <c r="D71" s="126"/>
      <c r="E71" s="10">
        <v>756</v>
      </c>
      <c r="F71" s="10">
        <v>40</v>
      </c>
      <c r="G71" s="10">
        <v>745</v>
      </c>
      <c r="H71" s="10">
        <v>42</v>
      </c>
      <c r="I71" s="10">
        <v>1583</v>
      </c>
      <c r="J71" s="61">
        <v>60</v>
      </c>
    </row>
    <row r="72" spans="1:10" x14ac:dyDescent="0.3">
      <c r="A72" s="141" t="s">
        <v>74</v>
      </c>
      <c r="B72" s="142"/>
      <c r="C72" s="143"/>
      <c r="D72" s="126"/>
      <c r="E72" s="10">
        <v>756</v>
      </c>
      <c r="F72" s="10">
        <v>40</v>
      </c>
      <c r="G72" s="10">
        <v>745</v>
      </c>
      <c r="H72" s="10">
        <v>42</v>
      </c>
      <c r="I72" s="10">
        <v>1583</v>
      </c>
      <c r="J72" s="61">
        <v>60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110</v>
      </c>
      <c r="F73" s="62">
        <v>0</v>
      </c>
      <c r="G73" s="62">
        <v>12</v>
      </c>
      <c r="H73" s="62">
        <v>2</v>
      </c>
      <c r="I73" s="46">
        <v>124</v>
      </c>
      <c r="J73" s="46">
        <v>19</v>
      </c>
    </row>
    <row r="74" spans="1:10" x14ac:dyDescent="0.3">
      <c r="A74" s="141" t="s">
        <v>76</v>
      </c>
      <c r="B74" s="142"/>
      <c r="C74" s="143"/>
      <c r="D74" s="126"/>
      <c r="E74" s="10">
        <v>110</v>
      </c>
      <c r="F74" s="10">
        <v>0</v>
      </c>
      <c r="G74" s="10">
        <v>12</v>
      </c>
      <c r="H74" s="10">
        <v>2</v>
      </c>
      <c r="I74" s="10">
        <v>124</v>
      </c>
      <c r="J74" s="61"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22</v>
      </c>
      <c r="F76" s="62">
        <v>3</v>
      </c>
      <c r="G76" s="62">
        <v>151</v>
      </c>
      <c r="H76" s="62">
        <v>14</v>
      </c>
      <c r="I76" s="46">
        <v>190</v>
      </c>
      <c r="J76" s="46">
        <v>12</v>
      </c>
    </row>
    <row r="77" spans="1:10" x14ac:dyDescent="0.3">
      <c r="A77" s="141" t="s">
        <v>79</v>
      </c>
      <c r="B77" s="142"/>
      <c r="C77" s="143"/>
      <c r="D77" s="126"/>
      <c r="E77" s="10">
        <v>22</v>
      </c>
      <c r="F77" s="10">
        <v>3</v>
      </c>
      <c r="G77" s="10">
        <v>151</v>
      </c>
      <c r="H77" s="10">
        <v>14</v>
      </c>
      <c r="I77" s="10">
        <v>190</v>
      </c>
      <c r="J77" s="61">
        <v>12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2</v>
      </c>
      <c r="G78" s="62">
        <v>79</v>
      </c>
      <c r="H78" s="62">
        <v>14</v>
      </c>
      <c r="I78" s="46">
        <v>125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60</v>
      </c>
      <c r="F79" s="62">
        <v>1</v>
      </c>
      <c r="G79" s="62">
        <v>49</v>
      </c>
      <c r="H79" s="62">
        <v>89</v>
      </c>
      <c r="I79" s="46">
        <v>199</v>
      </c>
      <c r="J79" s="46">
        <v>8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13</v>
      </c>
      <c r="H80" s="62">
        <v>1</v>
      </c>
      <c r="I80" s="46">
        <v>22</v>
      </c>
      <c r="J80" s="46">
        <v>1</v>
      </c>
    </row>
    <row r="81" spans="1:10" x14ac:dyDescent="0.3">
      <c r="A81" s="141" t="s">
        <v>83</v>
      </c>
      <c r="B81" s="142"/>
      <c r="C81" s="143"/>
      <c r="D81" s="126"/>
      <c r="E81" s="10">
        <v>98</v>
      </c>
      <c r="F81" s="10">
        <v>3</v>
      </c>
      <c r="G81" s="10">
        <v>141</v>
      </c>
      <c r="H81" s="10">
        <v>104</v>
      </c>
      <c r="I81" s="10">
        <v>346</v>
      </c>
      <c r="J81" s="61"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10</v>
      </c>
      <c r="H82" s="62">
        <v>0</v>
      </c>
      <c r="I82" s="46">
        <v>22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186</v>
      </c>
      <c r="F83" s="62">
        <v>59</v>
      </c>
      <c r="G83" s="62">
        <v>179</v>
      </c>
      <c r="H83" s="62">
        <v>4</v>
      </c>
      <c r="I83" s="46">
        <v>428</v>
      </c>
      <c r="J83" s="46">
        <v>18</v>
      </c>
    </row>
    <row r="84" spans="1:10" x14ac:dyDescent="0.3">
      <c r="A84" s="141" t="s">
        <v>86</v>
      </c>
      <c r="B84" s="142"/>
      <c r="C84" s="143"/>
      <c r="D84" s="126"/>
      <c r="E84" s="10">
        <v>197</v>
      </c>
      <c r="F84" s="10">
        <v>60</v>
      </c>
      <c r="G84" s="10">
        <v>189</v>
      </c>
      <c r="H84" s="10">
        <v>4</v>
      </c>
      <c r="I84" s="10">
        <v>450</v>
      </c>
      <c r="J84" s="61">
        <v>21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4</v>
      </c>
      <c r="H85" s="46">
        <v>0</v>
      </c>
      <c r="I85" s="46">
        <v>6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1</v>
      </c>
      <c r="G86" s="46">
        <v>94</v>
      </c>
      <c r="H86" s="46">
        <v>4</v>
      </c>
      <c r="I86" s="46">
        <v>143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4</v>
      </c>
      <c r="H87" s="46">
        <v>2</v>
      </c>
      <c r="I87" s="46">
        <v>8</v>
      </c>
      <c r="J87" s="46">
        <v>1</v>
      </c>
    </row>
    <row r="88" spans="1:10" x14ac:dyDescent="0.3">
      <c r="A88" s="141" t="s">
        <v>90</v>
      </c>
      <c r="B88" s="142"/>
      <c r="C88" s="143"/>
      <c r="D88" s="75"/>
      <c r="E88" s="10">
        <v>48</v>
      </c>
      <c r="F88" s="10">
        <v>1</v>
      </c>
      <c r="G88" s="10">
        <v>102</v>
      </c>
      <c r="H88" s="10">
        <v>6</v>
      </c>
      <c r="I88" s="10">
        <v>157</v>
      </c>
      <c r="J88" s="61"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60</v>
      </c>
      <c r="H90" s="46">
        <v>2</v>
      </c>
      <c r="I90" s="46">
        <v>153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24</v>
      </c>
      <c r="F91" s="46">
        <v>0</v>
      </c>
      <c r="G91" s="46">
        <v>78</v>
      </c>
      <c r="H91" s="46">
        <v>0</v>
      </c>
      <c r="I91" s="46">
        <v>102</v>
      </c>
      <c r="J91" s="46">
        <v>0</v>
      </c>
    </row>
    <row r="92" spans="1:10" x14ac:dyDescent="0.3">
      <c r="A92" s="141" t="s">
        <v>94</v>
      </c>
      <c r="B92" s="142"/>
      <c r="C92" s="143"/>
      <c r="D92" s="75"/>
      <c r="E92" s="10">
        <v>115</v>
      </c>
      <c r="F92" s="10">
        <v>0</v>
      </c>
      <c r="G92" s="10">
        <v>140</v>
      </c>
      <c r="H92" s="10">
        <v>2</v>
      </c>
      <c r="I92" s="10">
        <v>257</v>
      </c>
      <c r="J92" s="61"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1</v>
      </c>
      <c r="G93" s="46">
        <v>134</v>
      </c>
      <c r="H93" s="46">
        <v>6</v>
      </c>
      <c r="I93" s="46">
        <v>250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53</v>
      </c>
      <c r="F94" s="46">
        <v>0</v>
      </c>
      <c r="G94" s="46">
        <v>80</v>
      </c>
      <c r="H94" s="46">
        <v>1</v>
      </c>
      <c r="I94" s="46">
        <v>134</v>
      </c>
      <c r="J94" s="46">
        <v>0</v>
      </c>
    </row>
    <row r="95" spans="1:10" x14ac:dyDescent="0.3">
      <c r="A95" s="141" t="s">
        <v>97</v>
      </c>
      <c r="B95" s="142"/>
      <c r="C95" s="143"/>
      <c r="D95" s="75"/>
      <c r="E95" s="10">
        <v>162</v>
      </c>
      <c r="F95" s="10">
        <v>1</v>
      </c>
      <c r="G95" s="10">
        <v>214</v>
      </c>
      <c r="H95" s="10">
        <v>7</v>
      </c>
      <c r="I95" s="10">
        <v>384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0</v>
      </c>
      <c r="G96" s="46">
        <v>50</v>
      </c>
      <c r="H96" s="46">
        <v>0</v>
      </c>
      <c r="I96" s="46">
        <v>69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201</v>
      </c>
      <c r="F97" s="46">
        <v>1</v>
      </c>
      <c r="G97" s="46">
        <v>101</v>
      </c>
      <c r="H97" s="46">
        <v>2</v>
      </c>
      <c r="I97" s="46">
        <v>305</v>
      </c>
      <c r="J97" s="46">
        <v>1</v>
      </c>
    </row>
    <row r="98" spans="1:10" x14ac:dyDescent="0.3">
      <c r="A98" s="141" t="s">
        <v>100</v>
      </c>
      <c r="B98" s="142"/>
      <c r="C98" s="143"/>
      <c r="D98" s="75"/>
      <c r="E98" s="10">
        <v>220</v>
      </c>
      <c r="F98" s="10">
        <v>1</v>
      </c>
      <c r="G98" s="10">
        <v>151</v>
      </c>
      <c r="H98" s="10">
        <v>2</v>
      </c>
      <c r="I98" s="10">
        <v>374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44</v>
      </c>
      <c r="F99" s="60">
        <v>7</v>
      </c>
      <c r="G99" s="46">
        <v>106</v>
      </c>
      <c r="H99" s="46">
        <v>29</v>
      </c>
      <c r="I99" s="46">
        <v>186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0</v>
      </c>
      <c r="G100" s="46">
        <v>24</v>
      </c>
      <c r="H100" s="46">
        <v>55</v>
      </c>
      <c r="I100" s="46">
        <v>230</v>
      </c>
      <c r="J100" s="46">
        <v>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144</v>
      </c>
      <c r="F101" s="60">
        <v>4</v>
      </c>
      <c r="G101" s="46">
        <v>145</v>
      </c>
      <c r="H101" s="46">
        <v>10</v>
      </c>
      <c r="I101" s="46">
        <v>303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51</v>
      </c>
      <c r="F102" s="60">
        <v>0</v>
      </c>
      <c r="G102" s="46">
        <v>115</v>
      </c>
      <c r="H102" s="46">
        <v>2</v>
      </c>
      <c r="I102" s="46">
        <v>168</v>
      </c>
      <c r="J102" s="46">
        <v>2</v>
      </c>
    </row>
    <row r="103" spans="1:10" x14ac:dyDescent="0.3">
      <c r="A103" s="141" t="s">
        <v>105</v>
      </c>
      <c r="B103" s="142"/>
      <c r="C103" s="143"/>
      <c r="D103" s="75"/>
      <c r="E103" s="10">
        <v>390</v>
      </c>
      <c r="F103" s="10">
        <v>11</v>
      </c>
      <c r="G103" s="61">
        <v>390</v>
      </c>
      <c r="H103" s="10">
        <v>96</v>
      </c>
      <c r="I103" s="10">
        <v>887</v>
      </c>
      <c r="J103" s="61">
        <v>18</v>
      </c>
    </row>
    <row r="104" spans="1:10" x14ac:dyDescent="0.3">
      <c r="A104" s="141" t="s">
        <v>106</v>
      </c>
      <c r="B104" s="142"/>
      <c r="C104" s="143"/>
      <c r="D104" s="75"/>
      <c r="E104" s="10">
        <v>1362</v>
      </c>
      <c r="F104" s="10">
        <v>80</v>
      </c>
      <c r="G104" s="10">
        <v>1490</v>
      </c>
      <c r="H104" s="10">
        <v>237</v>
      </c>
      <c r="I104" s="10">
        <v>3169</v>
      </c>
      <c r="J104" s="61">
        <v>87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20</v>
      </c>
      <c r="H105" s="46">
        <v>0</v>
      </c>
      <c r="I105" s="46">
        <v>24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0</v>
      </c>
      <c r="G106" s="46">
        <v>28</v>
      </c>
      <c r="H106" s="46">
        <v>1</v>
      </c>
      <c r="I106" s="46">
        <v>37</v>
      </c>
      <c r="J106" s="46">
        <v>1</v>
      </c>
    </row>
    <row r="107" spans="1:10" x14ac:dyDescent="0.3">
      <c r="A107" s="141" t="s">
        <v>109</v>
      </c>
      <c r="B107" s="142"/>
      <c r="C107" s="143"/>
      <c r="D107" s="75"/>
      <c r="E107" s="10">
        <v>10</v>
      </c>
      <c r="F107" s="10">
        <v>2</v>
      </c>
      <c r="G107" s="10">
        <v>48</v>
      </c>
      <c r="H107" s="10">
        <v>1</v>
      </c>
      <c r="I107" s="10">
        <v>61</v>
      </c>
      <c r="J107" s="61"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27</v>
      </c>
      <c r="F108" s="46">
        <v>0</v>
      </c>
      <c r="G108" s="46">
        <v>51</v>
      </c>
      <c r="H108" s="46">
        <v>1</v>
      </c>
      <c r="I108" s="46">
        <v>79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3</v>
      </c>
      <c r="G109" s="46">
        <v>225</v>
      </c>
      <c r="H109" s="46">
        <v>101</v>
      </c>
      <c r="I109" s="46">
        <v>440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1</v>
      </c>
      <c r="G110" s="46">
        <v>112</v>
      </c>
      <c r="H110" s="46">
        <v>33</v>
      </c>
      <c r="I110" s="46">
        <v>177</v>
      </c>
      <c r="J110" s="46">
        <v>20</v>
      </c>
    </row>
    <row r="111" spans="1:10" x14ac:dyDescent="0.3">
      <c r="A111" s="141" t="s">
        <v>113</v>
      </c>
      <c r="B111" s="142"/>
      <c r="C111" s="143"/>
      <c r="D111" s="75"/>
      <c r="E111" s="10">
        <v>169</v>
      </c>
      <c r="F111" s="10">
        <v>4</v>
      </c>
      <c r="G111" s="10">
        <v>388</v>
      </c>
      <c r="H111" s="10">
        <v>135</v>
      </c>
      <c r="I111" s="10">
        <v>696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119</v>
      </c>
      <c r="F112" s="46">
        <v>1</v>
      </c>
      <c r="G112" s="46">
        <v>130</v>
      </c>
      <c r="H112" s="46">
        <v>1</v>
      </c>
      <c r="I112" s="46">
        <v>251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157</v>
      </c>
      <c r="F113" s="46">
        <v>1</v>
      </c>
      <c r="G113" s="46">
        <v>50</v>
      </c>
      <c r="H113" s="46">
        <v>4</v>
      </c>
      <c r="I113" s="46">
        <v>212</v>
      </c>
      <c r="J113" s="46">
        <v>0</v>
      </c>
    </row>
    <row r="114" spans="1:10" x14ac:dyDescent="0.3">
      <c r="A114" s="141" t="s">
        <v>116</v>
      </c>
      <c r="B114" s="142"/>
      <c r="C114" s="143"/>
      <c r="D114" s="75"/>
      <c r="E114" s="10">
        <v>276</v>
      </c>
      <c r="F114" s="10">
        <v>2</v>
      </c>
      <c r="G114" s="10">
        <v>180</v>
      </c>
      <c r="H114" s="10">
        <v>5</v>
      </c>
      <c r="I114" s="10">
        <v>463</v>
      </c>
      <c r="J114" s="61"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169</v>
      </c>
      <c r="F115" s="46">
        <v>0</v>
      </c>
      <c r="G115" s="46">
        <v>393</v>
      </c>
      <c r="H115" s="46">
        <v>42</v>
      </c>
      <c r="I115" s="46">
        <v>604</v>
      </c>
      <c r="J115" s="46">
        <v>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403</v>
      </c>
      <c r="F116" s="46">
        <v>4</v>
      </c>
      <c r="G116" s="46">
        <v>598</v>
      </c>
      <c r="H116" s="46">
        <v>78</v>
      </c>
      <c r="I116" s="46">
        <v>1083</v>
      </c>
      <c r="J116" s="46">
        <v>5</v>
      </c>
    </row>
    <row r="117" spans="1:10" x14ac:dyDescent="0.3">
      <c r="A117" s="141" t="s">
        <v>119</v>
      </c>
      <c r="B117" s="145"/>
      <c r="C117" s="146"/>
      <c r="D117" s="126"/>
      <c r="E117" s="10">
        <v>572</v>
      </c>
      <c r="F117" s="10">
        <v>4</v>
      </c>
      <c r="G117" s="10">
        <v>991</v>
      </c>
      <c r="H117" s="10">
        <v>120</v>
      </c>
      <c r="I117" s="10">
        <v>1687</v>
      </c>
      <c r="J117" s="61">
        <v>6</v>
      </c>
    </row>
    <row r="118" spans="1:10" x14ac:dyDescent="0.3">
      <c r="A118" s="141" t="s">
        <v>120</v>
      </c>
      <c r="B118" s="145"/>
      <c r="C118" s="146"/>
      <c r="D118" s="126"/>
      <c r="E118" s="61">
        <v>1027</v>
      </c>
      <c r="F118" s="61">
        <v>12</v>
      </c>
      <c r="G118" s="61">
        <v>1607</v>
      </c>
      <c r="H118" s="61">
        <v>261</v>
      </c>
      <c r="I118" s="61">
        <v>2907</v>
      </c>
      <c r="J118" s="61">
        <v>37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0</v>
      </c>
      <c r="F119" s="46">
        <v>0</v>
      </c>
      <c r="G119" s="46">
        <v>1</v>
      </c>
      <c r="H119" s="46">
        <v>0</v>
      </c>
      <c r="I119" s="46">
        <v>1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9</v>
      </c>
      <c r="H122" s="46">
        <v>1</v>
      </c>
      <c r="I122" s="46">
        <v>32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22</v>
      </c>
      <c r="F123" s="10">
        <v>0</v>
      </c>
      <c r="G123" s="10">
        <v>10</v>
      </c>
      <c r="H123" s="10">
        <v>1</v>
      </c>
      <c r="I123" s="10">
        <v>33</v>
      </c>
      <c r="J123" s="61">
        <v>0</v>
      </c>
    </row>
    <row r="124" spans="1:10" x14ac:dyDescent="0.3">
      <c r="A124" s="141" t="s">
        <v>127</v>
      </c>
      <c r="B124" s="142"/>
      <c r="C124" s="143"/>
      <c r="D124" s="75"/>
      <c r="E124" s="10">
        <v>22</v>
      </c>
      <c r="F124" s="10">
        <v>0</v>
      </c>
      <c r="G124" s="10">
        <v>10</v>
      </c>
      <c r="H124" s="10">
        <v>1</v>
      </c>
      <c r="I124" s="10">
        <v>33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4198</v>
      </c>
      <c r="F125" s="55">
        <v>187</v>
      </c>
      <c r="G125" s="55">
        <v>5628</v>
      </c>
      <c r="H125" s="55">
        <v>703</v>
      </c>
      <c r="I125" s="55">
        <v>10716</v>
      </c>
      <c r="J125" s="55">
        <v>338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289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G2" sqref="G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</v>
      </c>
      <c r="H6" s="46">
        <v>1</v>
      </c>
      <c r="I6" s="58">
        <v>10</v>
      </c>
      <c r="J6" s="46">
        <v>0</v>
      </c>
    </row>
    <row r="7" spans="1:10" x14ac:dyDescent="0.3">
      <c r="A7" s="141" t="s">
        <v>5</v>
      </c>
      <c r="B7" s="142"/>
      <c r="C7" s="143"/>
      <c r="D7" s="127"/>
      <c r="E7" s="10">
        <v>8</v>
      </c>
      <c r="F7" s="10">
        <v>0</v>
      </c>
      <c r="G7" s="10">
        <v>1</v>
      </c>
      <c r="H7" s="10">
        <v>1</v>
      </c>
      <c r="I7" s="10">
        <v>10</v>
      </c>
      <c r="J7" s="10">
        <f t="shared" ref="J7" si="0">SUM(J3:J6)</f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33</v>
      </c>
      <c r="F9" s="46">
        <v>3</v>
      </c>
      <c r="G9" s="46">
        <v>84</v>
      </c>
      <c r="H9" s="46">
        <v>12</v>
      </c>
      <c r="I9" s="46">
        <v>132</v>
      </c>
      <c r="J9" s="46">
        <v>1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">
      <c r="A13" s="141" t="s">
        <v>11</v>
      </c>
      <c r="B13" s="142"/>
      <c r="C13" s="143"/>
      <c r="D13" s="76"/>
      <c r="E13" s="61">
        <v>33</v>
      </c>
      <c r="F13" s="61">
        <v>3</v>
      </c>
      <c r="G13" s="61">
        <v>85</v>
      </c>
      <c r="H13" s="61">
        <v>12</v>
      </c>
      <c r="I13" s="61">
        <v>133</v>
      </c>
      <c r="J13" s="61">
        <f t="shared" ref="J13" si="1">SUM(J8:J12)</f>
        <v>1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3</v>
      </c>
      <c r="H15" s="46">
        <v>0</v>
      </c>
      <c r="I15" s="46">
        <v>3</v>
      </c>
      <c r="J15" s="46">
        <v>4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37</v>
      </c>
      <c r="F16" s="46">
        <v>0</v>
      </c>
      <c r="G16" s="46">
        <v>35</v>
      </c>
      <c r="H16" s="46">
        <v>3</v>
      </c>
      <c r="I16" s="46">
        <v>75</v>
      </c>
      <c r="J16" s="46">
        <v>1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6</v>
      </c>
      <c r="F17" s="46">
        <v>0</v>
      </c>
      <c r="G17" s="46">
        <v>11</v>
      </c>
      <c r="H17" s="46">
        <v>2</v>
      </c>
      <c r="I17" s="46">
        <v>19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41</v>
      </c>
      <c r="F19" s="46">
        <v>0</v>
      </c>
      <c r="G19" s="46">
        <v>1</v>
      </c>
      <c r="H19" s="46">
        <v>0</v>
      </c>
      <c r="I19" s="46">
        <v>42</v>
      </c>
      <c r="J19" s="46">
        <v>0</v>
      </c>
    </row>
    <row r="20" spans="1:10" x14ac:dyDescent="0.3">
      <c r="A20" s="141" t="s">
        <v>18</v>
      </c>
      <c r="B20" s="142"/>
      <c r="C20" s="143"/>
      <c r="D20" s="76"/>
      <c r="E20" s="10">
        <v>87</v>
      </c>
      <c r="F20" s="10">
        <v>0</v>
      </c>
      <c r="G20" s="10">
        <v>50</v>
      </c>
      <c r="H20" s="10">
        <v>5</v>
      </c>
      <c r="I20" s="10">
        <v>142</v>
      </c>
      <c r="J20" s="10">
        <f t="shared" ref="J20" si="2">SUM(J14:J19)</f>
        <v>5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0</v>
      </c>
      <c r="G21" s="46">
        <v>20</v>
      </c>
      <c r="H21" s="46">
        <v>0</v>
      </c>
      <c r="I21" s="46">
        <v>79</v>
      </c>
      <c r="J21" s="46">
        <v>4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7</v>
      </c>
      <c r="H22" s="46">
        <v>0</v>
      </c>
      <c r="I22" s="46">
        <v>24</v>
      </c>
      <c r="J22" s="46">
        <v>0</v>
      </c>
    </row>
    <row r="23" spans="1:10" x14ac:dyDescent="0.3">
      <c r="A23" s="141" t="s">
        <v>21</v>
      </c>
      <c r="B23" s="142"/>
      <c r="C23" s="143"/>
      <c r="D23" s="76"/>
      <c r="E23" s="10">
        <v>76</v>
      </c>
      <c r="F23" s="10">
        <v>0</v>
      </c>
      <c r="G23" s="10">
        <v>27</v>
      </c>
      <c r="H23" s="10">
        <v>0</v>
      </c>
      <c r="I23" s="10">
        <v>103</v>
      </c>
      <c r="J23" s="10">
        <f t="shared" ref="J23" si="3">SUM(J21:J22)</f>
        <v>4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39</v>
      </c>
      <c r="H24" s="46">
        <v>4</v>
      </c>
      <c r="I24" s="46">
        <v>56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27</v>
      </c>
      <c r="F25" s="46">
        <v>5</v>
      </c>
      <c r="G25" s="46">
        <v>119</v>
      </c>
      <c r="H25" s="46">
        <v>1</v>
      </c>
      <c r="I25" s="46">
        <v>152</v>
      </c>
      <c r="J25" s="46">
        <v>17</v>
      </c>
    </row>
    <row r="26" spans="1:10" x14ac:dyDescent="0.3">
      <c r="A26" s="141" t="s">
        <v>24</v>
      </c>
      <c r="B26" s="142"/>
      <c r="C26" s="143"/>
      <c r="D26" s="76"/>
      <c r="E26" s="10">
        <v>39</v>
      </c>
      <c r="F26" s="10">
        <v>6</v>
      </c>
      <c r="G26" s="10">
        <v>158</v>
      </c>
      <c r="H26" s="10">
        <v>5</v>
      </c>
      <c r="I26" s="10">
        <v>208</v>
      </c>
      <c r="J26" s="10">
        <f t="shared" ref="J26" si="4">SUM(J24:J25)</f>
        <v>17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21</v>
      </c>
      <c r="H27" s="46">
        <v>4</v>
      </c>
      <c r="I27" s="46">
        <v>26</v>
      </c>
      <c r="J27" s="46">
        <v>7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1</v>
      </c>
      <c r="G28" s="46">
        <v>28</v>
      </c>
      <c r="H28" s="46">
        <v>1</v>
      </c>
      <c r="I28" s="46">
        <v>41</v>
      </c>
      <c r="J28" s="46">
        <v>1</v>
      </c>
    </row>
    <row r="29" spans="1:10" x14ac:dyDescent="0.3">
      <c r="A29" s="141" t="s">
        <v>27</v>
      </c>
      <c r="B29" s="142"/>
      <c r="C29" s="143"/>
      <c r="D29" s="76"/>
      <c r="E29" s="10">
        <v>12</v>
      </c>
      <c r="F29" s="10">
        <v>1</v>
      </c>
      <c r="G29" s="10">
        <v>49</v>
      </c>
      <c r="H29" s="10">
        <v>5</v>
      </c>
      <c r="I29" s="10">
        <v>67</v>
      </c>
      <c r="J29" s="10">
        <f t="shared" ref="J29" si="5">SUM(J27:J28)</f>
        <v>8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4</v>
      </c>
      <c r="H30" s="46">
        <v>3</v>
      </c>
      <c r="I30" s="46">
        <v>8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</v>
      </c>
      <c r="G34" s="46">
        <v>34</v>
      </c>
      <c r="H34" s="46">
        <v>15</v>
      </c>
      <c r="I34" s="46">
        <v>61</v>
      </c>
      <c r="J34" s="46">
        <v>1</v>
      </c>
    </row>
    <row r="35" spans="1:10" x14ac:dyDescent="0.3">
      <c r="A35" s="141" t="s">
        <v>34</v>
      </c>
      <c r="B35" s="142"/>
      <c r="C35" s="143"/>
      <c r="D35" s="76"/>
      <c r="E35" s="61">
        <v>13</v>
      </c>
      <c r="F35" s="61">
        <v>1</v>
      </c>
      <c r="G35" s="61">
        <v>38</v>
      </c>
      <c r="H35" s="61">
        <v>18</v>
      </c>
      <c r="I35" s="61">
        <v>70</v>
      </c>
      <c r="J35" s="61">
        <f t="shared" ref="J35" si="6">SUM(J30:J34)</f>
        <v>1</v>
      </c>
    </row>
    <row r="36" spans="1:10" x14ac:dyDescent="0.3">
      <c r="A36" s="141" t="s">
        <v>35</v>
      </c>
      <c r="B36" s="142"/>
      <c r="C36" s="143"/>
      <c r="D36" s="76"/>
      <c r="E36" s="61">
        <v>268</v>
      </c>
      <c r="F36" s="61">
        <v>11</v>
      </c>
      <c r="G36" s="61">
        <v>408</v>
      </c>
      <c r="H36" s="61">
        <v>46</v>
      </c>
      <c r="I36" s="61">
        <v>733</v>
      </c>
      <c r="J36" s="61">
        <f t="shared" ref="J36" si="7">J7+J13+J20+J23+J26+J29+J35</f>
        <v>36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4</v>
      </c>
      <c r="G39" s="46">
        <v>156</v>
      </c>
      <c r="H39" s="46">
        <v>13</v>
      </c>
      <c r="I39" s="46">
        <v>279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x14ac:dyDescent="0.3">
      <c r="A42" s="141" t="s">
        <v>41</v>
      </c>
      <c r="B42" s="142"/>
      <c r="C42" s="143"/>
      <c r="D42" s="76"/>
      <c r="E42" s="61">
        <v>106</v>
      </c>
      <c r="F42" s="61">
        <v>4</v>
      </c>
      <c r="G42" s="61">
        <v>156</v>
      </c>
      <c r="H42" s="61">
        <v>13</v>
      </c>
      <c r="I42" s="61">
        <v>279</v>
      </c>
      <c r="J42" s="61">
        <f t="shared" ref="J42" si="8">SUM(J37:J41)</f>
        <v>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21</v>
      </c>
      <c r="G43" s="46">
        <v>142</v>
      </c>
      <c r="H43" s="46">
        <v>2</v>
      </c>
      <c r="I43" s="46">
        <v>335</v>
      </c>
      <c r="J43" s="46">
        <v>5</v>
      </c>
    </row>
    <row r="44" spans="1:10" x14ac:dyDescent="0.3">
      <c r="A44" s="141" t="s">
        <v>43</v>
      </c>
      <c r="B44" s="142"/>
      <c r="C44" s="143"/>
      <c r="D44" s="76"/>
      <c r="E44" s="61">
        <v>170</v>
      </c>
      <c r="F44" s="61">
        <v>21</v>
      </c>
      <c r="G44" s="61">
        <v>142</v>
      </c>
      <c r="H44" s="61">
        <v>2</v>
      </c>
      <c r="I44" s="61">
        <v>335</v>
      </c>
      <c r="J44" s="61">
        <f t="shared" ref="J44" si="9">SUM(J43)</f>
        <v>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41</v>
      </c>
      <c r="F45" s="46">
        <v>0</v>
      </c>
      <c r="G45" s="46">
        <v>49</v>
      </c>
      <c r="H45" s="46">
        <v>0</v>
      </c>
      <c r="I45" s="46">
        <v>90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1</v>
      </c>
      <c r="G47" s="46">
        <v>0</v>
      </c>
      <c r="H47" s="46">
        <v>0</v>
      </c>
      <c r="I47" s="46">
        <v>2</v>
      </c>
      <c r="J47" s="46">
        <v>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4</v>
      </c>
      <c r="G49" s="46">
        <v>133</v>
      </c>
      <c r="H49" s="46">
        <v>6</v>
      </c>
      <c r="I49" s="46">
        <v>203</v>
      </c>
      <c r="J49" s="46">
        <v>0</v>
      </c>
    </row>
    <row r="50" spans="1:10" x14ac:dyDescent="0.3">
      <c r="A50" s="141" t="s">
        <v>49</v>
      </c>
      <c r="B50" s="142"/>
      <c r="C50" s="143"/>
      <c r="D50" s="76"/>
      <c r="E50" s="61">
        <v>102</v>
      </c>
      <c r="F50" s="61">
        <v>5</v>
      </c>
      <c r="G50" s="61">
        <v>182</v>
      </c>
      <c r="H50" s="61">
        <v>6</v>
      </c>
      <c r="I50" s="61">
        <v>295</v>
      </c>
      <c r="J50" s="61">
        <f t="shared" ref="J50" si="10">SUM(J45:J49)</f>
        <v>4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1</v>
      </c>
      <c r="G51" s="46">
        <v>138</v>
      </c>
      <c r="H51" s="46">
        <v>0</v>
      </c>
      <c r="I51" s="46">
        <v>180</v>
      </c>
      <c r="J51" s="46">
        <v>6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25</v>
      </c>
      <c r="H52" s="46">
        <v>5</v>
      </c>
      <c r="I52" s="46">
        <v>46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37</v>
      </c>
      <c r="H54" s="46">
        <v>0</v>
      </c>
      <c r="I54" s="46">
        <v>42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74</v>
      </c>
      <c r="F55" s="46">
        <v>0</v>
      </c>
      <c r="G55" s="46">
        <v>32</v>
      </c>
      <c r="H55" s="46">
        <v>20</v>
      </c>
      <c r="I55" s="46">
        <v>126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135</v>
      </c>
      <c r="F56" s="10">
        <v>2</v>
      </c>
      <c r="G56" s="10">
        <v>232</v>
      </c>
      <c r="H56" s="10">
        <v>25</v>
      </c>
      <c r="I56" s="10">
        <v>394</v>
      </c>
      <c r="J56" s="61">
        <f t="shared" ref="J56" si="11">SUM(J51:J55)</f>
        <v>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166</v>
      </c>
      <c r="H57" s="46">
        <v>5</v>
      </c>
      <c r="I57" s="46">
        <v>225</v>
      </c>
      <c r="J57" s="46">
        <v>11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11</v>
      </c>
      <c r="G58" s="46">
        <v>341</v>
      </c>
      <c r="H58" s="46">
        <v>16</v>
      </c>
      <c r="I58" s="46">
        <v>473</v>
      </c>
      <c r="J58" s="46">
        <v>28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">
      <c r="A61" s="141" t="s">
        <v>61</v>
      </c>
      <c r="B61" s="142"/>
      <c r="C61" s="143"/>
      <c r="D61" s="76"/>
      <c r="E61" s="10">
        <v>160</v>
      </c>
      <c r="F61" s="10">
        <v>11</v>
      </c>
      <c r="G61" s="10">
        <v>508</v>
      </c>
      <c r="H61" s="10">
        <v>21</v>
      </c>
      <c r="I61" s="10">
        <v>700</v>
      </c>
      <c r="J61" s="61">
        <f t="shared" ref="J61" si="12">SUM(J57:J60)</f>
        <v>43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117</v>
      </c>
      <c r="H63" s="46">
        <v>44</v>
      </c>
      <c r="I63" s="46">
        <v>238</v>
      </c>
      <c r="J63" s="46">
        <v>0</v>
      </c>
    </row>
    <row r="64" spans="1:10" x14ac:dyDescent="0.3">
      <c r="A64" s="141" t="s">
        <v>64</v>
      </c>
      <c r="B64" s="142"/>
      <c r="C64" s="143"/>
      <c r="D64" s="127"/>
      <c r="E64" s="10">
        <v>76</v>
      </c>
      <c r="F64" s="10">
        <v>1</v>
      </c>
      <c r="G64" s="10">
        <v>117</v>
      </c>
      <c r="H64" s="10">
        <v>44</v>
      </c>
      <c r="I64" s="10">
        <v>238</v>
      </c>
      <c r="J64" s="61">
        <f t="shared" ref="J64" si="13">SUM(J62:J63)</f>
        <v>2</v>
      </c>
    </row>
    <row r="65" spans="1:10" x14ac:dyDescent="0.3">
      <c r="A65" s="141" t="s">
        <v>65</v>
      </c>
      <c r="B65" s="142"/>
      <c r="C65" s="143"/>
      <c r="D65" s="127"/>
      <c r="E65" s="10">
        <v>749</v>
      </c>
      <c r="F65" s="10">
        <v>44</v>
      </c>
      <c r="G65" s="10">
        <v>1337</v>
      </c>
      <c r="H65" s="10">
        <v>111</v>
      </c>
      <c r="I65" s="10">
        <v>2241</v>
      </c>
      <c r="J65" s="61">
        <f t="shared" ref="J65" si="14">J42+J44+J50+J56+J61+J64</f>
        <v>63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2</v>
      </c>
      <c r="H67" s="62">
        <v>0</v>
      </c>
      <c r="I67" s="46">
        <v>3</v>
      </c>
      <c r="J67" s="46">
        <v>19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715</v>
      </c>
      <c r="F68" s="46">
        <v>36</v>
      </c>
      <c r="G68" s="62">
        <v>772</v>
      </c>
      <c r="H68" s="62">
        <v>54</v>
      </c>
      <c r="I68" s="46">
        <v>1577</v>
      </c>
      <c r="J68" s="46">
        <v>11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41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1" t="s">
        <v>73</v>
      </c>
      <c r="B71" s="142"/>
      <c r="C71" s="143"/>
      <c r="D71" s="127"/>
      <c r="E71" s="10">
        <v>717</v>
      </c>
      <c r="F71" s="10">
        <v>36</v>
      </c>
      <c r="G71" s="10">
        <v>775</v>
      </c>
      <c r="H71" s="10">
        <v>54</v>
      </c>
      <c r="I71" s="10">
        <v>1582</v>
      </c>
      <c r="J71" s="61">
        <f t="shared" ref="J71" si="15">SUM(J66:J70)</f>
        <v>76</v>
      </c>
    </row>
    <row r="72" spans="1:10" x14ac:dyDescent="0.3">
      <c r="A72" s="141" t="s">
        <v>74</v>
      </c>
      <c r="B72" s="142"/>
      <c r="C72" s="143"/>
      <c r="D72" s="127"/>
      <c r="E72" s="10">
        <v>717</v>
      </c>
      <c r="F72" s="10">
        <v>36</v>
      </c>
      <c r="G72" s="10">
        <v>775</v>
      </c>
      <c r="H72" s="10">
        <v>54</v>
      </c>
      <c r="I72" s="10">
        <v>1582</v>
      </c>
      <c r="J72" s="61">
        <f t="shared" ref="J72" si="16">J71</f>
        <v>76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96</v>
      </c>
      <c r="F73" s="62">
        <v>1</v>
      </c>
      <c r="G73" s="62">
        <v>12</v>
      </c>
      <c r="H73" s="62">
        <v>0</v>
      </c>
      <c r="I73" s="46">
        <v>109</v>
      </c>
      <c r="J73" s="46">
        <v>20</v>
      </c>
    </row>
    <row r="74" spans="1:10" x14ac:dyDescent="0.3">
      <c r="A74" s="141" t="s">
        <v>76</v>
      </c>
      <c r="B74" s="142"/>
      <c r="C74" s="143"/>
      <c r="D74" s="127"/>
      <c r="E74" s="10">
        <v>96</v>
      </c>
      <c r="F74" s="10">
        <v>1</v>
      </c>
      <c r="G74" s="10">
        <v>12</v>
      </c>
      <c r="H74" s="10">
        <v>0</v>
      </c>
      <c r="I74" s="10">
        <v>109</v>
      </c>
      <c r="J74" s="61">
        <f t="shared" ref="J74" si="17">SUM(J73)</f>
        <v>20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140</v>
      </c>
      <c r="H76" s="62">
        <v>9</v>
      </c>
      <c r="I76" s="46">
        <v>183</v>
      </c>
      <c r="J76" s="46">
        <v>4</v>
      </c>
    </row>
    <row r="77" spans="1:10" x14ac:dyDescent="0.3">
      <c r="A77" s="141" t="s">
        <v>79</v>
      </c>
      <c r="B77" s="142"/>
      <c r="C77" s="143"/>
      <c r="D77" s="127"/>
      <c r="E77" s="10">
        <v>31</v>
      </c>
      <c r="F77" s="10">
        <v>3</v>
      </c>
      <c r="G77" s="10">
        <v>140</v>
      </c>
      <c r="H77" s="10">
        <v>9</v>
      </c>
      <c r="I77" s="10">
        <v>183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67</v>
      </c>
      <c r="H78" s="62">
        <v>17</v>
      </c>
      <c r="I78" s="46">
        <v>110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64</v>
      </c>
      <c r="F79" s="62">
        <v>2</v>
      </c>
      <c r="G79" s="62">
        <v>49</v>
      </c>
      <c r="H79" s="62">
        <v>73</v>
      </c>
      <c r="I79" s="46">
        <v>188</v>
      </c>
      <c r="J79" s="46">
        <v>9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12</v>
      </c>
      <c r="H80" s="62">
        <v>2</v>
      </c>
      <c r="I80" s="46">
        <v>28</v>
      </c>
      <c r="J80" s="46">
        <v>0</v>
      </c>
    </row>
    <row r="81" spans="1:10" x14ac:dyDescent="0.3">
      <c r="A81" s="141" t="s">
        <v>83</v>
      </c>
      <c r="B81" s="142"/>
      <c r="C81" s="143"/>
      <c r="D81" s="127"/>
      <c r="E81" s="10">
        <v>104</v>
      </c>
      <c r="F81" s="10">
        <v>2</v>
      </c>
      <c r="G81" s="10">
        <v>128</v>
      </c>
      <c r="H81" s="10">
        <v>92</v>
      </c>
      <c r="I81" s="10">
        <v>326</v>
      </c>
      <c r="J81" s="61">
        <f t="shared" ref="J81" si="19">SUM(J78:J80)</f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10</v>
      </c>
      <c r="H82" s="62">
        <v>0</v>
      </c>
      <c r="I82" s="46">
        <v>16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46</v>
      </c>
      <c r="G83" s="62">
        <v>143</v>
      </c>
      <c r="H83" s="62">
        <v>1</v>
      </c>
      <c r="I83" s="46">
        <v>308</v>
      </c>
      <c r="J83" s="46">
        <v>7</v>
      </c>
    </row>
    <row r="84" spans="1:10" x14ac:dyDescent="0.3">
      <c r="A84" s="141" t="s">
        <v>86</v>
      </c>
      <c r="B84" s="142"/>
      <c r="C84" s="143"/>
      <c r="D84" s="127"/>
      <c r="E84" s="10">
        <v>123</v>
      </c>
      <c r="F84" s="10">
        <v>47</v>
      </c>
      <c r="G84" s="10">
        <v>153</v>
      </c>
      <c r="H84" s="10">
        <v>1</v>
      </c>
      <c r="I84" s="10">
        <v>324</v>
      </c>
      <c r="J84" s="61">
        <f t="shared" ref="J84" si="20">SUM(J82:J83)</f>
        <v>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</v>
      </c>
      <c r="H85" s="46">
        <v>0</v>
      </c>
      <c r="I85" s="46">
        <v>4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68</v>
      </c>
      <c r="F86" s="46">
        <v>0</v>
      </c>
      <c r="G86" s="46">
        <v>110</v>
      </c>
      <c r="H86" s="46">
        <v>0</v>
      </c>
      <c r="I86" s="46">
        <v>178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12</v>
      </c>
      <c r="H87" s="46">
        <v>0</v>
      </c>
      <c r="I87" s="46">
        <v>14</v>
      </c>
      <c r="J87" s="46">
        <v>1</v>
      </c>
    </row>
    <row r="88" spans="1:10" x14ac:dyDescent="0.3">
      <c r="A88" s="141" t="s">
        <v>90</v>
      </c>
      <c r="B88" s="142"/>
      <c r="C88" s="143"/>
      <c r="D88" s="75"/>
      <c r="E88" s="10">
        <v>73</v>
      </c>
      <c r="F88" s="10">
        <v>0</v>
      </c>
      <c r="G88" s="10">
        <v>123</v>
      </c>
      <c r="H88" s="10">
        <v>0</v>
      </c>
      <c r="I88" s="10">
        <v>196</v>
      </c>
      <c r="J88" s="61">
        <f t="shared" ref="J88" si="21">SUM(J85:J87)</f>
        <v>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74</v>
      </c>
      <c r="F90" s="46">
        <v>0</v>
      </c>
      <c r="G90" s="46">
        <v>35</v>
      </c>
      <c r="H90" s="46">
        <v>7</v>
      </c>
      <c r="I90" s="46">
        <v>116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88</v>
      </c>
      <c r="H91" s="46">
        <v>2</v>
      </c>
      <c r="I91" s="46">
        <v>123</v>
      </c>
      <c r="J91" s="46">
        <v>0</v>
      </c>
    </row>
    <row r="92" spans="1:10" x14ac:dyDescent="0.3">
      <c r="A92" s="141" t="s">
        <v>94</v>
      </c>
      <c r="B92" s="142"/>
      <c r="C92" s="143"/>
      <c r="D92" s="75"/>
      <c r="E92" s="10">
        <v>106</v>
      </c>
      <c r="F92" s="10">
        <v>1</v>
      </c>
      <c r="G92" s="10">
        <v>123</v>
      </c>
      <c r="H92" s="10">
        <v>9</v>
      </c>
      <c r="I92" s="10">
        <v>239</v>
      </c>
      <c r="J92" s="61">
        <f t="shared" ref="J92" si="22">SUM(J89:J91)</f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0</v>
      </c>
      <c r="G93" s="46">
        <v>163</v>
      </c>
      <c r="H93" s="46">
        <v>7</v>
      </c>
      <c r="I93" s="46">
        <v>288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62</v>
      </c>
      <c r="F94" s="46">
        <v>0</v>
      </c>
      <c r="G94" s="46">
        <v>106</v>
      </c>
      <c r="H94" s="46">
        <v>0</v>
      </c>
      <c r="I94" s="46">
        <v>168</v>
      </c>
      <c r="J94" s="46">
        <v>0</v>
      </c>
    </row>
    <row r="95" spans="1:10" x14ac:dyDescent="0.3">
      <c r="A95" s="141" t="s">
        <v>97</v>
      </c>
      <c r="B95" s="142"/>
      <c r="C95" s="143"/>
      <c r="D95" s="75"/>
      <c r="E95" s="10">
        <v>180</v>
      </c>
      <c r="F95" s="10">
        <v>0</v>
      </c>
      <c r="G95" s="10">
        <v>269</v>
      </c>
      <c r="H95" s="10">
        <v>7</v>
      </c>
      <c r="I95" s="10">
        <v>456</v>
      </c>
      <c r="J95" s="61">
        <f t="shared" ref="J95" si="23">SUM(J93:J94)</f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43</v>
      </c>
      <c r="H96" s="46">
        <v>1</v>
      </c>
      <c r="I96" s="46">
        <v>67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175</v>
      </c>
      <c r="F97" s="46">
        <v>4</v>
      </c>
      <c r="G97" s="46">
        <v>86</v>
      </c>
      <c r="H97" s="46">
        <v>2</v>
      </c>
      <c r="I97" s="46">
        <v>267</v>
      </c>
      <c r="J97" s="46">
        <v>0</v>
      </c>
    </row>
    <row r="98" spans="1:10" x14ac:dyDescent="0.3">
      <c r="A98" s="141" t="s">
        <v>100</v>
      </c>
      <c r="B98" s="142"/>
      <c r="C98" s="143"/>
      <c r="D98" s="75"/>
      <c r="E98" s="10">
        <v>198</v>
      </c>
      <c r="F98" s="10">
        <v>4</v>
      </c>
      <c r="G98" s="10">
        <v>129</v>
      </c>
      <c r="H98" s="10">
        <v>3</v>
      </c>
      <c r="I98" s="10">
        <v>334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58</v>
      </c>
      <c r="F99" s="60">
        <v>4</v>
      </c>
      <c r="G99" s="46">
        <v>95</v>
      </c>
      <c r="H99" s="46">
        <v>34</v>
      </c>
      <c r="I99" s="46">
        <v>191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61</v>
      </c>
      <c r="F100" s="60">
        <v>2</v>
      </c>
      <c r="G100" s="46">
        <v>30</v>
      </c>
      <c r="H100" s="46">
        <v>32</v>
      </c>
      <c r="I100" s="46">
        <v>125</v>
      </c>
      <c r="J100" s="46">
        <v>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126</v>
      </c>
      <c r="F101" s="60">
        <v>15</v>
      </c>
      <c r="G101" s="46">
        <v>112</v>
      </c>
      <c r="H101" s="46">
        <v>7</v>
      </c>
      <c r="I101" s="46">
        <v>260</v>
      </c>
      <c r="J101" s="46">
        <v>9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46</v>
      </c>
      <c r="F102" s="60">
        <v>1</v>
      </c>
      <c r="G102" s="46">
        <v>61</v>
      </c>
      <c r="H102" s="46">
        <v>0</v>
      </c>
      <c r="I102" s="46">
        <v>108</v>
      </c>
      <c r="J102" s="46">
        <v>1</v>
      </c>
    </row>
    <row r="103" spans="1:10" x14ac:dyDescent="0.3">
      <c r="A103" s="141" t="s">
        <v>105</v>
      </c>
      <c r="B103" s="142"/>
      <c r="C103" s="143"/>
      <c r="D103" s="75"/>
      <c r="E103" s="10">
        <v>291</v>
      </c>
      <c r="F103" s="10">
        <v>22</v>
      </c>
      <c r="G103" s="61">
        <v>298</v>
      </c>
      <c r="H103" s="10">
        <v>73</v>
      </c>
      <c r="I103" s="10">
        <v>684</v>
      </c>
      <c r="J103" s="61">
        <f t="shared" ref="J103" si="25">SUM(J99:J102)</f>
        <v>23</v>
      </c>
    </row>
    <row r="104" spans="1:10" x14ac:dyDescent="0.3">
      <c r="A104" s="141" t="s">
        <v>106</v>
      </c>
      <c r="B104" s="142"/>
      <c r="C104" s="143"/>
      <c r="D104" s="75"/>
      <c r="E104" s="10">
        <v>1202</v>
      </c>
      <c r="F104" s="10">
        <v>80</v>
      </c>
      <c r="G104" s="10">
        <v>1375</v>
      </c>
      <c r="H104" s="10">
        <v>194</v>
      </c>
      <c r="I104" s="10">
        <v>2851</v>
      </c>
      <c r="J104" s="61">
        <f t="shared" ref="J104" si="26">SUM(J74,J77,J81,J84,J88,J92,J95,J98,J103)</f>
        <v>67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17</v>
      </c>
      <c r="H105" s="46">
        <v>0</v>
      </c>
      <c r="I105" s="46">
        <v>21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1</v>
      </c>
      <c r="G106" s="46">
        <v>33</v>
      </c>
      <c r="H106" s="46">
        <v>1</v>
      </c>
      <c r="I106" s="46">
        <v>43</v>
      </c>
      <c r="J106" s="46">
        <v>0</v>
      </c>
    </row>
    <row r="107" spans="1:10" x14ac:dyDescent="0.3">
      <c r="A107" s="141" t="s">
        <v>109</v>
      </c>
      <c r="B107" s="142"/>
      <c r="C107" s="143"/>
      <c r="D107" s="75"/>
      <c r="E107" s="10">
        <v>10</v>
      </c>
      <c r="F107" s="10">
        <v>3</v>
      </c>
      <c r="G107" s="10">
        <v>50</v>
      </c>
      <c r="H107" s="10">
        <v>1</v>
      </c>
      <c r="I107" s="10">
        <v>64</v>
      </c>
      <c r="J107" s="61">
        <f t="shared" ref="J107" si="27">SUM(J105:J106)</f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0</v>
      </c>
      <c r="G108" s="46">
        <v>62</v>
      </c>
      <c r="H108" s="46">
        <v>0</v>
      </c>
      <c r="I108" s="46">
        <v>100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101</v>
      </c>
      <c r="F109" s="46">
        <v>6</v>
      </c>
      <c r="G109" s="46">
        <v>239</v>
      </c>
      <c r="H109" s="46">
        <v>67</v>
      </c>
      <c r="I109" s="46">
        <v>413</v>
      </c>
      <c r="J109" s="46">
        <v>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2</v>
      </c>
      <c r="G110" s="46">
        <v>88</v>
      </c>
      <c r="H110" s="46">
        <v>14</v>
      </c>
      <c r="I110" s="46">
        <v>127</v>
      </c>
      <c r="J110" s="46">
        <v>13</v>
      </c>
    </row>
    <row r="111" spans="1:10" x14ac:dyDescent="0.3">
      <c r="A111" s="141" t="s">
        <v>113</v>
      </c>
      <c r="B111" s="142"/>
      <c r="C111" s="143"/>
      <c r="D111" s="75"/>
      <c r="E111" s="10">
        <v>162</v>
      </c>
      <c r="F111" s="10">
        <v>8</v>
      </c>
      <c r="G111" s="10">
        <v>389</v>
      </c>
      <c r="H111" s="10">
        <v>81</v>
      </c>
      <c r="I111" s="10">
        <v>640</v>
      </c>
      <c r="J111" s="61">
        <f t="shared" ref="J111" si="28">SUM(J108:J110)</f>
        <v>19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2</v>
      </c>
      <c r="G112" s="46">
        <v>126</v>
      </c>
      <c r="H112" s="46">
        <v>0</v>
      </c>
      <c r="I112" s="46">
        <v>232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148</v>
      </c>
      <c r="F113" s="46">
        <v>1</v>
      </c>
      <c r="G113" s="46">
        <v>70</v>
      </c>
      <c r="H113" s="46">
        <v>4</v>
      </c>
      <c r="I113" s="46">
        <v>223</v>
      </c>
      <c r="J113" s="46">
        <v>1</v>
      </c>
    </row>
    <row r="114" spans="1:10" x14ac:dyDescent="0.3">
      <c r="A114" s="141" t="s">
        <v>116</v>
      </c>
      <c r="B114" s="142"/>
      <c r="C114" s="143"/>
      <c r="D114" s="75"/>
      <c r="E114" s="10">
        <v>252</v>
      </c>
      <c r="F114" s="10">
        <v>3</v>
      </c>
      <c r="G114" s="10">
        <v>196</v>
      </c>
      <c r="H114" s="10">
        <v>4</v>
      </c>
      <c r="I114" s="10">
        <v>455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162</v>
      </c>
      <c r="F115" s="46">
        <v>4</v>
      </c>
      <c r="G115" s="46">
        <v>392</v>
      </c>
      <c r="H115" s="46">
        <v>38</v>
      </c>
      <c r="I115" s="46">
        <v>596</v>
      </c>
      <c r="J115" s="46">
        <v>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446</v>
      </c>
      <c r="F116" s="46">
        <v>7</v>
      </c>
      <c r="G116" s="46">
        <v>636</v>
      </c>
      <c r="H116" s="46">
        <v>71</v>
      </c>
      <c r="I116" s="46">
        <v>1160</v>
      </c>
      <c r="J116" s="46">
        <v>7</v>
      </c>
    </row>
    <row r="117" spans="1:10" x14ac:dyDescent="0.3">
      <c r="A117" s="141" t="s">
        <v>119</v>
      </c>
      <c r="B117" s="145"/>
      <c r="C117" s="146"/>
      <c r="D117" s="127"/>
      <c r="E117" s="10">
        <v>608</v>
      </c>
      <c r="F117" s="10">
        <v>11</v>
      </c>
      <c r="G117" s="10">
        <v>1028</v>
      </c>
      <c r="H117" s="10">
        <v>109</v>
      </c>
      <c r="I117" s="10">
        <v>1756</v>
      </c>
      <c r="J117" s="61">
        <f t="shared" ref="J117" si="30">SUM(J115:J116)</f>
        <v>15</v>
      </c>
    </row>
    <row r="118" spans="1:10" x14ac:dyDescent="0.3">
      <c r="A118" s="141" t="s">
        <v>120</v>
      </c>
      <c r="B118" s="145"/>
      <c r="C118" s="146"/>
      <c r="D118" s="127"/>
      <c r="E118" s="61">
        <v>1032</v>
      </c>
      <c r="F118" s="61">
        <v>25</v>
      </c>
      <c r="G118" s="61">
        <v>1663</v>
      </c>
      <c r="H118" s="61">
        <v>195</v>
      </c>
      <c r="I118" s="61">
        <v>2915</v>
      </c>
      <c r="J118" s="61">
        <f t="shared" ref="J118" si="31">J107+J111+J114+J117</f>
        <v>41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43</v>
      </c>
      <c r="H119" s="46">
        <v>0</v>
      </c>
      <c r="I119" s="46">
        <v>46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1</v>
      </c>
      <c r="G122" s="46">
        <v>6</v>
      </c>
      <c r="H122" s="46">
        <v>1</v>
      </c>
      <c r="I122" s="46">
        <v>19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14</v>
      </c>
      <c r="F123" s="10">
        <v>1</v>
      </c>
      <c r="G123" s="10">
        <v>49</v>
      </c>
      <c r="H123" s="10">
        <v>1</v>
      </c>
      <c r="I123" s="10">
        <v>65</v>
      </c>
      <c r="J123" s="61">
        <f t="shared" ref="J123" si="32">SUM(J119:J122)</f>
        <v>0</v>
      </c>
    </row>
    <row r="124" spans="1:10" x14ac:dyDescent="0.3">
      <c r="A124" s="141" t="s">
        <v>127</v>
      </c>
      <c r="B124" s="142"/>
      <c r="C124" s="143"/>
      <c r="D124" s="75"/>
      <c r="E124" s="10">
        <v>14</v>
      </c>
      <c r="F124" s="10">
        <v>1</v>
      </c>
      <c r="G124" s="10">
        <v>49</v>
      </c>
      <c r="H124" s="10">
        <v>1</v>
      </c>
      <c r="I124" s="10">
        <v>65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3982</v>
      </c>
      <c r="F125" s="55">
        <v>197</v>
      </c>
      <c r="G125" s="55">
        <v>5607</v>
      </c>
      <c r="H125" s="55">
        <v>601</v>
      </c>
      <c r="I125" s="55">
        <v>10387</v>
      </c>
      <c r="J125" s="55">
        <f t="shared" ref="J125" si="34">J36+J65+J72+J104+J124+J118</f>
        <v>283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290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4" t="s">
        <v>141</v>
      </c>
      <c r="F1" s="144"/>
      <c r="G1" s="144"/>
      <c r="H1" s="144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3">
      <c r="A7" s="141" t="s">
        <v>5</v>
      </c>
      <c r="B7" s="142"/>
      <c r="C7" s="143"/>
      <c r="D7" s="128"/>
      <c r="E7" s="10">
        <v>6</v>
      </c>
      <c r="F7" s="10">
        <v>0</v>
      </c>
      <c r="G7" s="10">
        <v>2</v>
      </c>
      <c r="H7" s="10">
        <v>0</v>
      </c>
      <c r="I7" s="10">
        <v>8</v>
      </c>
      <c r="J7" s="10">
        <f t="shared" ref="F7:J7" si="0">SUM(J3:J6)</f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1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35</v>
      </c>
      <c r="F9" s="46">
        <v>0</v>
      </c>
      <c r="G9" s="46">
        <v>96</v>
      </c>
      <c r="H9" s="46">
        <v>14</v>
      </c>
      <c r="I9" s="46">
        <v>145</v>
      </c>
      <c r="J9" s="46">
        <v>0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x14ac:dyDescent="0.3">
      <c r="A13" s="141" t="s">
        <v>11</v>
      </c>
      <c r="B13" s="142"/>
      <c r="C13" s="143"/>
      <c r="D13" s="76"/>
      <c r="E13" s="61">
        <v>35</v>
      </c>
      <c r="F13" s="61">
        <v>0</v>
      </c>
      <c r="G13" s="61">
        <v>98</v>
      </c>
      <c r="H13" s="61">
        <v>14</v>
      </c>
      <c r="I13" s="61">
        <v>147</v>
      </c>
      <c r="J13" s="61">
        <f t="shared" ref="F13:J13" si="1">SUM(J8:J12)</f>
        <v>2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1</v>
      </c>
      <c r="I15" s="46">
        <v>4</v>
      </c>
      <c r="J15" s="46">
        <v>8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61</v>
      </c>
      <c r="F16" s="46">
        <v>0</v>
      </c>
      <c r="G16" s="46">
        <v>45</v>
      </c>
      <c r="H16" s="46">
        <v>1</v>
      </c>
      <c r="I16" s="46">
        <v>107</v>
      </c>
      <c r="J16" s="46">
        <v>1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8</v>
      </c>
      <c r="H17" s="46">
        <v>0</v>
      </c>
      <c r="I17" s="46">
        <v>18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48</v>
      </c>
      <c r="F19" s="46">
        <v>0</v>
      </c>
      <c r="G19" s="46">
        <v>0</v>
      </c>
      <c r="H19" s="46">
        <v>0</v>
      </c>
      <c r="I19" s="46">
        <v>48</v>
      </c>
      <c r="J19" s="46">
        <v>0</v>
      </c>
    </row>
    <row r="20" spans="1:10" x14ac:dyDescent="0.3">
      <c r="A20" s="141" t="s">
        <v>18</v>
      </c>
      <c r="B20" s="142"/>
      <c r="C20" s="143"/>
      <c r="D20" s="76"/>
      <c r="E20" s="10">
        <v>125</v>
      </c>
      <c r="F20" s="10">
        <v>0</v>
      </c>
      <c r="G20" s="10">
        <v>55</v>
      </c>
      <c r="H20" s="10">
        <v>2</v>
      </c>
      <c r="I20" s="10">
        <v>182</v>
      </c>
      <c r="J20" s="10">
        <f t="shared" ref="F20:J20" si="2">SUM(J14:J19)</f>
        <v>9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58</v>
      </c>
      <c r="F21" s="46">
        <v>0</v>
      </c>
      <c r="G21" s="46">
        <v>27</v>
      </c>
      <c r="H21" s="46">
        <v>0</v>
      </c>
      <c r="I21" s="46">
        <v>85</v>
      </c>
      <c r="J21" s="46">
        <v>5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0</v>
      </c>
      <c r="G22" s="46">
        <v>1</v>
      </c>
      <c r="H22" s="46">
        <v>0</v>
      </c>
      <c r="I22" s="46">
        <v>15</v>
      </c>
      <c r="J22" s="46">
        <v>0</v>
      </c>
    </row>
    <row r="23" spans="1:10" x14ac:dyDescent="0.3">
      <c r="A23" s="141" t="s">
        <v>21</v>
      </c>
      <c r="B23" s="142"/>
      <c r="C23" s="143"/>
      <c r="D23" s="76"/>
      <c r="E23" s="10">
        <v>72</v>
      </c>
      <c r="F23" s="10">
        <v>0</v>
      </c>
      <c r="G23" s="10">
        <v>28</v>
      </c>
      <c r="H23" s="10">
        <v>0</v>
      </c>
      <c r="I23" s="10">
        <v>100</v>
      </c>
      <c r="J23" s="10">
        <f t="shared" ref="F23:J23" si="3">SUM(J21:J22)</f>
        <v>5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43</v>
      </c>
      <c r="H24" s="46">
        <v>2</v>
      </c>
      <c r="I24" s="46">
        <v>57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36</v>
      </c>
      <c r="F25" s="46">
        <v>2</v>
      </c>
      <c r="G25" s="46">
        <v>129</v>
      </c>
      <c r="H25" s="46">
        <v>1</v>
      </c>
      <c r="I25" s="46">
        <v>168</v>
      </c>
      <c r="J25" s="46">
        <v>10</v>
      </c>
    </row>
    <row r="26" spans="1:10" x14ac:dyDescent="0.3">
      <c r="A26" s="141" t="s">
        <v>24</v>
      </c>
      <c r="B26" s="142"/>
      <c r="C26" s="143"/>
      <c r="D26" s="76"/>
      <c r="E26" s="10">
        <v>47</v>
      </c>
      <c r="F26" s="10">
        <v>3</v>
      </c>
      <c r="G26" s="10">
        <v>172</v>
      </c>
      <c r="H26" s="10">
        <v>3</v>
      </c>
      <c r="I26" s="10">
        <v>225</v>
      </c>
      <c r="J26" s="10">
        <f t="shared" ref="F26:J26" si="4">SUM(J24:J25)</f>
        <v>10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24</v>
      </c>
      <c r="H27" s="46">
        <v>1</v>
      </c>
      <c r="I27" s="46">
        <v>27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0</v>
      </c>
      <c r="G28" s="46">
        <v>37</v>
      </c>
      <c r="H28" s="46">
        <v>3</v>
      </c>
      <c r="I28" s="46">
        <v>53</v>
      </c>
      <c r="J28" s="46">
        <v>2</v>
      </c>
    </row>
    <row r="29" spans="1:10" x14ac:dyDescent="0.3">
      <c r="A29" s="141" t="s">
        <v>27</v>
      </c>
      <c r="B29" s="142"/>
      <c r="C29" s="143"/>
      <c r="D29" s="76"/>
      <c r="E29" s="10">
        <v>15</v>
      </c>
      <c r="F29" s="10">
        <v>0</v>
      </c>
      <c r="G29" s="10">
        <v>61</v>
      </c>
      <c r="H29" s="10">
        <v>4</v>
      </c>
      <c r="I29" s="10">
        <v>80</v>
      </c>
      <c r="J29" s="10">
        <f t="shared" ref="F29:J29" si="5">SUM(J27:J28)</f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v>7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0</v>
      </c>
      <c r="G34" s="46">
        <v>39</v>
      </c>
      <c r="H34" s="46">
        <v>14</v>
      </c>
      <c r="I34" s="46">
        <v>65</v>
      </c>
      <c r="J34" s="46">
        <v>0</v>
      </c>
    </row>
    <row r="35" spans="1:10" x14ac:dyDescent="0.3">
      <c r="A35" s="141" t="s">
        <v>34</v>
      </c>
      <c r="B35" s="142"/>
      <c r="C35" s="143"/>
      <c r="D35" s="76"/>
      <c r="E35" s="61">
        <v>14</v>
      </c>
      <c r="F35" s="61">
        <v>0</v>
      </c>
      <c r="G35" s="61">
        <v>42</v>
      </c>
      <c r="H35" s="61">
        <v>16</v>
      </c>
      <c r="I35" s="61">
        <v>72</v>
      </c>
      <c r="J35" s="61">
        <f t="shared" ref="F35:J35" si="6">SUM(J30:J34)</f>
        <v>3</v>
      </c>
    </row>
    <row r="36" spans="1:10" x14ac:dyDescent="0.3">
      <c r="A36" s="141" t="s">
        <v>35</v>
      </c>
      <c r="B36" s="142"/>
      <c r="C36" s="143"/>
      <c r="D36" s="76"/>
      <c r="E36" s="61">
        <v>314</v>
      </c>
      <c r="F36" s="61">
        <v>3</v>
      </c>
      <c r="G36" s="61">
        <v>458</v>
      </c>
      <c r="H36" s="61">
        <v>39</v>
      </c>
      <c r="I36" s="61">
        <v>814</v>
      </c>
      <c r="J36" s="61">
        <f t="shared" ref="F36:J36" si="7">J7+J13+J20+J23+J26+J29+J35</f>
        <v>34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102</v>
      </c>
      <c r="F39" s="46">
        <v>2</v>
      </c>
      <c r="G39" s="46">
        <v>160</v>
      </c>
      <c r="H39" s="46">
        <v>21</v>
      </c>
      <c r="I39" s="46">
        <v>285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1" t="s">
        <v>41</v>
      </c>
      <c r="B42" s="142"/>
      <c r="C42" s="143"/>
      <c r="D42" s="76"/>
      <c r="E42" s="61">
        <v>102</v>
      </c>
      <c r="F42" s="61">
        <v>2</v>
      </c>
      <c r="G42" s="61">
        <v>160</v>
      </c>
      <c r="H42" s="61">
        <v>21</v>
      </c>
      <c r="I42" s="61">
        <v>285</v>
      </c>
      <c r="J42" s="61">
        <f t="shared" ref="E42:J42" si="8">SUM(J37:J41)</f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16</v>
      </c>
      <c r="G43" s="46">
        <v>141</v>
      </c>
      <c r="H43" s="46">
        <v>5</v>
      </c>
      <c r="I43" s="46">
        <v>336</v>
      </c>
      <c r="J43" s="46">
        <v>14</v>
      </c>
    </row>
    <row r="44" spans="1:10" x14ac:dyDescent="0.3">
      <c r="A44" s="141" t="s">
        <v>43</v>
      </c>
      <c r="B44" s="142"/>
      <c r="C44" s="143"/>
      <c r="D44" s="76"/>
      <c r="E44" s="61">
        <v>174</v>
      </c>
      <c r="F44" s="61">
        <v>16</v>
      </c>
      <c r="G44" s="61">
        <v>141</v>
      </c>
      <c r="H44" s="61">
        <v>5</v>
      </c>
      <c r="I44" s="61">
        <v>336</v>
      </c>
      <c r="J44" s="61">
        <f t="shared" ref="E44:J44" si="9">SUM(J43)</f>
        <v>14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0</v>
      </c>
      <c r="G45" s="46">
        <v>46</v>
      </c>
      <c r="H45" s="46">
        <v>0</v>
      </c>
      <c r="I45" s="46">
        <v>76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2</v>
      </c>
      <c r="H47" s="46">
        <v>0</v>
      </c>
      <c r="I47" s="46">
        <v>3</v>
      </c>
      <c r="J47" s="46">
        <v>20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59</v>
      </c>
      <c r="F49" s="46">
        <v>2</v>
      </c>
      <c r="G49" s="46">
        <v>119</v>
      </c>
      <c r="H49" s="46">
        <v>8</v>
      </c>
      <c r="I49" s="46">
        <v>188</v>
      </c>
      <c r="J49" s="46">
        <v>3</v>
      </c>
    </row>
    <row r="50" spans="1:10" x14ac:dyDescent="0.3">
      <c r="A50" s="141" t="s">
        <v>49</v>
      </c>
      <c r="B50" s="142"/>
      <c r="C50" s="143"/>
      <c r="D50" s="76"/>
      <c r="E50" s="61">
        <v>90</v>
      </c>
      <c r="F50" s="61">
        <v>2</v>
      </c>
      <c r="G50" s="61">
        <v>167</v>
      </c>
      <c r="H50" s="61">
        <v>8</v>
      </c>
      <c r="I50" s="61">
        <v>267</v>
      </c>
      <c r="J50" s="61">
        <f t="shared" ref="E50:J50" si="10">SUM(J45:J49)</f>
        <v>27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27</v>
      </c>
      <c r="F51" s="46">
        <v>7</v>
      </c>
      <c r="G51" s="46">
        <v>119</v>
      </c>
      <c r="H51" s="46">
        <v>0</v>
      </c>
      <c r="I51" s="46">
        <v>153</v>
      </c>
      <c r="J51" s="46">
        <v>10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4</v>
      </c>
      <c r="F52" s="46">
        <v>0</v>
      </c>
      <c r="G52" s="46">
        <v>18</v>
      </c>
      <c r="H52" s="46">
        <v>2</v>
      </c>
      <c r="I52" s="46">
        <v>24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27</v>
      </c>
      <c r="H54" s="46">
        <v>1</v>
      </c>
      <c r="I54" s="46">
        <v>35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105</v>
      </c>
      <c r="F55" s="46">
        <v>3</v>
      </c>
      <c r="G55" s="46">
        <v>36</v>
      </c>
      <c r="H55" s="46">
        <v>26</v>
      </c>
      <c r="I55" s="46">
        <v>170</v>
      </c>
      <c r="J55" s="46">
        <v>0</v>
      </c>
    </row>
    <row r="56" spans="1:10" x14ac:dyDescent="0.3">
      <c r="A56" s="141" t="s">
        <v>55</v>
      </c>
      <c r="B56" s="142"/>
      <c r="C56" s="143"/>
      <c r="D56" s="76"/>
      <c r="E56" s="10">
        <v>143</v>
      </c>
      <c r="F56" s="10">
        <v>10</v>
      </c>
      <c r="G56" s="10">
        <v>200</v>
      </c>
      <c r="H56" s="10">
        <v>29</v>
      </c>
      <c r="I56" s="10">
        <v>382</v>
      </c>
      <c r="J56" s="61">
        <f t="shared" ref="F56:J56" si="11">SUM(J51:J55)</f>
        <v>18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1</v>
      </c>
      <c r="G57" s="46">
        <v>163</v>
      </c>
      <c r="H57" s="46">
        <v>13</v>
      </c>
      <c r="I57" s="46">
        <v>247</v>
      </c>
      <c r="J57" s="46">
        <v>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139</v>
      </c>
      <c r="F58" s="46">
        <v>10</v>
      </c>
      <c r="G58" s="46">
        <v>451</v>
      </c>
      <c r="H58" s="46">
        <v>15</v>
      </c>
      <c r="I58" s="46">
        <v>615</v>
      </c>
      <c r="J58" s="46">
        <v>40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">
      <c r="A61" s="141" t="s">
        <v>61</v>
      </c>
      <c r="B61" s="142"/>
      <c r="C61" s="143"/>
      <c r="D61" s="76"/>
      <c r="E61" s="10">
        <v>210</v>
      </c>
      <c r="F61" s="10">
        <v>11</v>
      </c>
      <c r="G61" s="10">
        <v>614</v>
      </c>
      <c r="H61" s="10">
        <v>28</v>
      </c>
      <c r="I61" s="10">
        <v>863</v>
      </c>
      <c r="J61" s="61">
        <f t="shared" ref="F61:J61" si="12">SUM(J57:J60)</f>
        <v>52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86</v>
      </c>
      <c r="F63" s="46">
        <v>0</v>
      </c>
      <c r="G63" s="46">
        <v>179</v>
      </c>
      <c r="H63" s="46">
        <v>42</v>
      </c>
      <c r="I63" s="46">
        <v>307</v>
      </c>
      <c r="J63" s="46">
        <v>2</v>
      </c>
    </row>
    <row r="64" spans="1:10" x14ac:dyDescent="0.3">
      <c r="A64" s="141" t="s">
        <v>64</v>
      </c>
      <c r="B64" s="142"/>
      <c r="C64" s="143"/>
      <c r="D64" s="128"/>
      <c r="E64" s="10">
        <v>86</v>
      </c>
      <c r="F64" s="10">
        <v>0</v>
      </c>
      <c r="G64" s="10">
        <v>179</v>
      </c>
      <c r="H64" s="10">
        <v>42</v>
      </c>
      <c r="I64" s="10">
        <v>307</v>
      </c>
      <c r="J64" s="61">
        <f t="shared" ref="F64:J64" si="13">SUM(J62:J63)</f>
        <v>2</v>
      </c>
    </row>
    <row r="65" spans="1:10" x14ac:dyDescent="0.3">
      <c r="A65" s="141" t="s">
        <v>65</v>
      </c>
      <c r="B65" s="142"/>
      <c r="C65" s="143"/>
      <c r="D65" s="128"/>
      <c r="E65" s="10">
        <v>805</v>
      </c>
      <c r="F65" s="10">
        <v>41</v>
      </c>
      <c r="G65" s="10">
        <v>1461</v>
      </c>
      <c r="H65" s="10">
        <v>133</v>
      </c>
      <c r="I65" s="10">
        <v>2440</v>
      </c>
      <c r="J65" s="61">
        <f t="shared" ref="F65:J65" si="14">J42+J44+J50+J56+J61+J64</f>
        <v>119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0</v>
      </c>
      <c r="H66" s="62">
        <v>0</v>
      </c>
      <c r="I66" s="46">
        <v>1</v>
      </c>
      <c r="J66" s="46">
        <v>3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1</v>
      </c>
      <c r="H67" s="62">
        <v>1</v>
      </c>
      <c r="I67" s="46">
        <v>4</v>
      </c>
      <c r="J67" s="46">
        <v>21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820</v>
      </c>
      <c r="F68" s="46">
        <v>28</v>
      </c>
      <c r="G68" s="62">
        <v>953</v>
      </c>
      <c r="H68" s="62">
        <v>44</v>
      </c>
      <c r="I68" s="46">
        <v>1845</v>
      </c>
      <c r="J68" s="46">
        <v>10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5</v>
      </c>
      <c r="H69" s="62">
        <v>0</v>
      </c>
      <c r="I69" s="46">
        <v>5</v>
      </c>
      <c r="J69" s="46">
        <v>42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1" t="s">
        <v>73</v>
      </c>
      <c r="B71" s="142"/>
      <c r="C71" s="143"/>
      <c r="D71" s="128"/>
      <c r="E71" s="10">
        <v>823</v>
      </c>
      <c r="F71" s="10">
        <v>28</v>
      </c>
      <c r="G71" s="10">
        <v>959</v>
      </c>
      <c r="H71" s="10">
        <v>45</v>
      </c>
      <c r="I71" s="10">
        <v>1855</v>
      </c>
      <c r="J71" s="61">
        <f t="shared" ref="E71:J71" si="15">SUM(J66:J70)</f>
        <v>76</v>
      </c>
    </row>
    <row r="72" spans="1:10" x14ac:dyDescent="0.3">
      <c r="A72" s="141" t="s">
        <v>74</v>
      </c>
      <c r="B72" s="142"/>
      <c r="C72" s="143"/>
      <c r="D72" s="128"/>
      <c r="E72" s="10">
        <v>823</v>
      </c>
      <c r="F72" s="10">
        <v>28</v>
      </c>
      <c r="G72" s="10">
        <v>959</v>
      </c>
      <c r="H72" s="10">
        <v>45</v>
      </c>
      <c r="I72" s="10">
        <v>1855</v>
      </c>
      <c r="J72" s="61">
        <f t="shared" ref="F72:J72" si="16">J71</f>
        <v>76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93</v>
      </c>
      <c r="F73" s="62">
        <v>1</v>
      </c>
      <c r="G73" s="62">
        <v>14</v>
      </c>
      <c r="H73" s="62">
        <v>0</v>
      </c>
      <c r="I73" s="46">
        <v>108</v>
      </c>
      <c r="J73" s="46">
        <v>25</v>
      </c>
    </row>
    <row r="74" spans="1:10" x14ac:dyDescent="0.3">
      <c r="A74" s="141" t="s">
        <v>76</v>
      </c>
      <c r="B74" s="142"/>
      <c r="C74" s="143"/>
      <c r="D74" s="128"/>
      <c r="E74" s="10">
        <v>93</v>
      </c>
      <c r="F74" s="10">
        <v>1</v>
      </c>
      <c r="G74" s="10">
        <v>14</v>
      </c>
      <c r="H74" s="10">
        <v>0</v>
      </c>
      <c r="I74" s="10">
        <v>108</v>
      </c>
      <c r="J74" s="61">
        <f t="shared" ref="F74:J74" si="17">SUM(J73)</f>
        <v>25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33</v>
      </c>
      <c r="F76" s="62">
        <v>1</v>
      </c>
      <c r="G76" s="62">
        <v>212</v>
      </c>
      <c r="H76" s="62">
        <v>9</v>
      </c>
      <c r="I76" s="46">
        <v>255</v>
      </c>
      <c r="J76" s="46">
        <v>4</v>
      </c>
    </row>
    <row r="77" spans="1:10" x14ac:dyDescent="0.3">
      <c r="A77" s="141" t="s">
        <v>79</v>
      </c>
      <c r="B77" s="142"/>
      <c r="C77" s="143"/>
      <c r="D77" s="128"/>
      <c r="E77" s="10">
        <v>33</v>
      </c>
      <c r="F77" s="10">
        <v>1</v>
      </c>
      <c r="G77" s="10">
        <v>212</v>
      </c>
      <c r="H77" s="10">
        <v>9</v>
      </c>
      <c r="I77" s="10">
        <v>255</v>
      </c>
      <c r="J77" s="61">
        <f t="shared" ref="F77: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1</v>
      </c>
      <c r="G78" s="62">
        <v>64</v>
      </c>
      <c r="H78" s="62">
        <v>7</v>
      </c>
      <c r="I78" s="46">
        <v>120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88</v>
      </c>
      <c r="F79" s="62">
        <v>7</v>
      </c>
      <c r="G79" s="62">
        <v>53</v>
      </c>
      <c r="H79" s="62">
        <v>71</v>
      </c>
      <c r="I79" s="46">
        <v>219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13</v>
      </c>
      <c r="F80" s="62">
        <v>0</v>
      </c>
      <c r="G80" s="62">
        <v>5</v>
      </c>
      <c r="H80" s="62">
        <v>0</v>
      </c>
      <c r="I80" s="46">
        <v>18</v>
      </c>
      <c r="J80" s="46">
        <v>2</v>
      </c>
    </row>
    <row r="81" spans="1:10" x14ac:dyDescent="0.3">
      <c r="A81" s="141" t="s">
        <v>83</v>
      </c>
      <c r="B81" s="142"/>
      <c r="C81" s="143"/>
      <c r="D81" s="128"/>
      <c r="E81" s="10">
        <v>149</v>
      </c>
      <c r="F81" s="10">
        <v>8</v>
      </c>
      <c r="G81" s="10">
        <v>122</v>
      </c>
      <c r="H81" s="10">
        <v>78</v>
      </c>
      <c r="I81" s="10">
        <v>357</v>
      </c>
      <c r="J81" s="61">
        <f t="shared" ref="F81:J81" si="19">SUM(J78:J80)</f>
        <v>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2</v>
      </c>
      <c r="G82" s="62">
        <v>19</v>
      </c>
      <c r="H82" s="62">
        <v>0</v>
      </c>
      <c r="I82" s="46">
        <v>31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97</v>
      </c>
      <c r="F83" s="62">
        <v>54</v>
      </c>
      <c r="G83" s="62">
        <v>137</v>
      </c>
      <c r="H83" s="62">
        <v>0</v>
      </c>
      <c r="I83" s="46">
        <v>288</v>
      </c>
      <c r="J83" s="46">
        <v>21</v>
      </c>
    </row>
    <row r="84" spans="1:10" x14ac:dyDescent="0.3">
      <c r="A84" s="141" t="s">
        <v>86</v>
      </c>
      <c r="B84" s="142"/>
      <c r="C84" s="143"/>
      <c r="D84" s="128"/>
      <c r="E84" s="10">
        <v>107</v>
      </c>
      <c r="F84" s="10">
        <v>56</v>
      </c>
      <c r="G84" s="10">
        <v>156</v>
      </c>
      <c r="H84" s="10">
        <v>0</v>
      </c>
      <c r="I84" s="10">
        <v>319</v>
      </c>
      <c r="J84" s="61">
        <f t="shared" ref="F84:J84" si="20">SUM(J82:J83)</f>
        <v>23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0</v>
      </c>
      <c r="G85" s="46">
        <v>6</v>
      </c>
      <c r="H85" s="46">
        <v>0</v>
      </c>
      <c r="I85" s="46">
        <v>10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2</v>
      </c>
      <c r="G86" s="46">
        <v>113</v>
      </c>
      <c r="H86" s="46">
        <v>2</v>
      </c>
      <c r="I86" s="46">
        <v>158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8</v>
      </c>
      <c r="H87" s="46">
        <v>4</v>
      </c>
      <c r="I87" s="46">
        <v>12</v>
      </c>
      <c r="J87" s="46">
        <v>3</v>
      </c>
    </row>
    <row r="88" spans="1:10" x14ac:dyDescent="0.3">
      <c r="A88" s="141" t="s">
        <v>90</v>
      </c>
      <c r="B88" s="142"/>
      <c r="C88" s="143"/>
      <c r="D88" s="75"/>
      <c r="E88" s="10">
        <v>45</v>
      </c>
      <c r="F88" s="10">
        <v>2</v>
      </c>
      <c r="G88" s="10">
        <v>127</v>
      </c>
      <c r="H88" s="10">
        <v>6</v>
      </c>
      <c r="I88" s="10">
        <v>180</v>
      </c>
      <c r="J88" s="61">
        <f t="shared" ref="F88:J88" si="21">SUM(J85:J87)</f>
        <v>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33</v>
      </c>
      <c r="H90" s="46">
        <v>3</v>
      </c>
      <c r="I90" s="46">
        <v>127</v>
      </c>
      <c r="J90" s="46">
        <v>6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65</v>
      </c>
      <c r="F91" s="46">
        <v>1</v>
      </c>
      <c r="G91" s="46">
        <v>104</v>
      </c>
      <c r="H91" s="46">
        <v>0</v>
      </c>
      <c r="I91" s="46">
        <v>170</v>
      </c>
      <c r="J91" s="46">
        <v>2</v>
      </c>
    </row>
    <row r="92" spans="1:10" x14ac:dyDescent="0.3">
      <c r="A92" s="141" t="s">
        <v>94</v>
      </c>
      <c r="B92" s="142"/>
      <c r="C92" s="143"/>
      <c r="D92" s="75"/>
      <c r="E92" s="10">
        <v>156</v>
      </c>
      <c r="F92" s="10">
        <v>1</v>
      </c>
      <c r="G92" s="10">
        <v>137</v>
      </c>
      <c r="H92" s="10">
        <v>3</v>
      </c>
      <c r="I92" s="10">
        <v>297</v>
      </c>
      <c r="J92" s="61">
        <f t="shared" ref="F92:J92" si="22">SUM(J89:J91)</f>
        <v>8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110</v>
      </c>
      <c r="F93" s="46">
        <v>0</v>
      </c>
      <c r="G93" s="46">
        <v>168</v>
      </c>
      <c r="H93" s="46">
        <v>13</v>
      </c>
      <c r="I93" s="46">
        <v>291</v>
      </c>
      <c r="J93" s="46">
        <v>4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101</v>
      </c>
      <c r="F94" s="46">
        <v>0</v>
      </c>
      <c r="G94" s="46">
        <v>110</v>
      </c>
      <c r="H94" s="46">
        <v>1</v>
      </c>
      <c r="I94" s="46">
        <v>212</v>
      </c>
      <c r="J94" s="46">
        <v>2</v>
      </c>
    </row>
    <row r="95" spans="1:10" x14ac:dyDescent="0.3">
      <c r="A95" s="141" t="s">
        <v>97</v>
      </c>
      <c r="B95" s="142"/>
      <c r="C95" s="143"/>
      <c r="D95" s="75"/>
      <c r="E95" s="10">
        <v>211</v>
      </c>
      <c r="F95" s="10">
        <v>0</v>
      </c>
      <c r="G95" s="10">
        <v>278</v>
      </c>
      <c r="H95" s="10">
        <v>14</v>
      </c>
      <c r="I95" s="10">
        <v>503</v>
      </c>
      <c r="J95" s="61">
        <f t="shared" ref="F95:J95" si="23">SUM(J93:J94)</f>
        <v>6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73</v>
      </c>
      <c r="H96" s="46">
        <v>1</v>
      </c>
      <c r="I96" s="46">
        <v>98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256</v>
      </c>
      <c r="F97" s="46">
        <v>3</v>
      </c>
      <c r="G97" s="46">
        <v>111</v>
      </c>
      <c r="H97" s="46">
        <v>3</v>
      </c>
      <c r="I97" s="46">
        <v>373</v>
      </c>
      <c r="J97" s="46">
        <v>1</v>
      </c>
    </row>
    <row r="98" spans="1:10" x14ac:dyDescent="0.3">
      <c r="A98" s="141" t="s">
        <v>100</v>
      </c>
      <c r="B98" s="142"/>
      <c r="C98" s="143"/>
      <c r="D98" s="75"/>
      <c r="E98" s="10">
        <v>280</v>
      </c>
      <c r="F98" s="10">
        <v>3</v>
      </c>
      <c r="G98" s="10">
        <v>184</v>
      </c>
      <c r="H98" s="10">
        <v>4</v>
      </c>
      <c r="I98" s="10">
        <v>471</v>
      </c>
      <c r="J98" s="61">
        <f t="shared" ref="F98: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6</v>
      </c>
      <c r="G99" s="46">
        <v>114</v>
      </c>
      <c r="H99" s="46">
        <v>23</v>
      </c>
      <c r="I99" s="46">
        <v>178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97</v>
      </c>
      <c r="F100" s="60">
        <v>4</v>
      </c>
      <c r="G100" s="46">
        <v>44</v>
      </c>
      <c r="H100" s="46">
        <v>8</v>
      </c>
      <c r="I100" s="46">
        <v>153</v>
      </c>
      <c r="J100" s="46">
        <v>7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111</v>
      </c>
      <c r="F101" s="60">
        <v>6</v>
      </c>
      <c r="G101" s="46">
        <v>141</v>
      </c>
      <c r="H101" s="46">
        <v>1</v>
      </c>
      <c r="I101" s="46">
        <v>259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107</v>
      </c>
      <c r="H102" s="46">
        <v>0</v>
      </c>
      <c r="I102" s="46">
        <v>136</v>
      </c>
      <c r="J102" s="46">
        <v>2</v>
      </c>
    </row>
    <row r="103" spans="1:10" x14ac:dyDescent="0.3">
      <c r="A103" s="141" t="s">
        <v>105</v>
      </c>
      <c r="B103" s="142"/>
      <c r="C103" s="143"/>
      <c r="D103" s="75"/>
      <c r="E103" s="10">
        <v>272</v>
      </c>
      <c r="F103" s="10">
        <v>16</v>
      </c>
      <c r="G103" s="61">
        <v>406</v>
      </c>
      <c r="H103" s="10">
        <v>32</v>
      </c>
      <c r="I103" s="10">
        <v>726</v>
      </c>
      <c r="J103" s="61">
        <f t="shared" ref="F103:J103" si="25">SUM(J99:J102)</f>
        <v>20</v>
      </c>
    </row>
    <row r="104" spans="1:10" x14ac:dyDescent="0.3">
      <c r="A104" s="141" t="s">
        <v>106</v>
      </c>
      <c r="B104" s="142"/>
      <c r="C104" s="143"/>
      <c r="D104" s="75"/>
      <c r="E104" s="10">
        <v>1346</v>
      </c>
      <c r="F104" s="10">
        <v>88</v>
      </c>
      <c r="G104" s="10">
        <v>1636</v>
      </c>
      <c r="H104" s="10">
        <v>146</v>
      </c>
      <c r="I104" s="10">
        <v>3216</v>
      </c>
      <c r="J104" s="61">
        <f t="shared" ref="F104:J104" si="26">SUM(J74,J77,J81,J84,J88,J92,J95,J98,J103)</f>
        <v>96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18</v>
      </c>
      <c r="H105" s="46">
        <v>0</v>
      </c>
      <c r="I105" s="46">
        <v>23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0</v>
      </c>
      <c r="G106" s="46">
        <v>22</v>
      </c>
      <c r="H106" s="46">
        <v>0</v>
      </c>
      <c r="I106" s="46">
        <v>61</v>
      </c>
      <c r="J106" s="46">
        <v>5</v>
      </c>
    </row>
    <row r="107" spans="1:10" x14ac:dyDescent="0.3">
      <c r="A107" s="141" t="s">
        <v>109</v>
      </c>
      <c r="B107" s="142"/>
      <c r="C107" s="143"/>
      <c r="D107" s="75"/>
      <c r="E107" s="10">
        <v>42</v>
      </c>
      <c r="F107" s="10">
        <v>2</v>
      </c>
      <c r="G107" s="10">
        <v>40</v>
      </c>
      <c r="H107" s="10">
        <v>0</v>
      </c>
      <c r="I107" s="10">
        <v>84</v>
      </c>
      <c r="J107" s="61">
        <f t="shared" ref="F107:J107" si="27">SUM(J105:J106)</f>
        <v>12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26</v>
      </c>
      <c r="F108" s="46">
        <v>2</v>
      </c>
      <c r="G108" s="46">
        <v>87</v>
      </c>
      <c r="H108" s="46">
        <v>0</v>
      </c>
      <c r="I108" s="46">
        <v>115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5</v>
      </c>
      <c r="G109" s="46">
        <v>298</v>
      </c>
      <c r="H109" s="46">
        <v>104</v>
      </c>
      <c r="I109" s="46">
        <v>546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4</v>
      </c>
      <c r="G110" s="46">
        <v>93</v>
      </c>
      <c r="H110" s="46">
        <v>16</v>
      </c>
      <c r="I110" s="46">
        <v>136</v>
      </c>
      <c r="J110" s="46">
        <v>6</v>
      </c>
    </row>
    <row r="111" spans="1:10" x14ac:dyDescent="0.3">
      <c r="A111" s="141" t="s">
        <v>113</v>
      </c>
      <c r="B111" s="142"/>
      <c r="C111" s="143"/>
      <c r="D111" s="75"/>
      <c r="E111" s="10">
        <v>188</v>
      </c>
      <c r="F111" s="10">
        <v>11</v>
      </c>
      <c r="G111" s="10">
        <v>478</v>
      </c>
      <c r="H111" s="10">
        <v>120</v>
      </c>
      <c r="I111" s="10">
        <v>797</v>
      </c>
      <c r="J111" s="61">
        <f t="shared" ref="F111:J111" si="28">SUM(J108:J110)</f>
        <v>15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85</v>
      </c>
      <c r="F112" s="46">
        <v>0</v>
      </c>
      <c r="G112" s="46">
        <v>160</v>
      </c>
      <c r="H112" s="46">
        <v>0</v>
      </c>
      <c r="I112" s="46">
        <v>245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167</v>
      </c>
      <c r="F113" s="46">
        <v>0</v>
      </c>
      <c r="G113" s="46">
        <v>53</v>
      </c>
      <c r="H113" s="46">
        <v>8</v>
      </c>
      <c r="I113" s="46">
        <v>228</v>
      </c>
      <c r="J113" s="46">
        <v>3</v>
      </c>
    </row>
    <row r="114" spans="1:10" x14ac:dyDescent="0.3">
      <c r="A114" s="141" t="s">
        <v>116</v>
      </c>
      <c r="B114" s="142"/>
      <c r="C114" s="143"/>
      <c r="D114" s="75"/>
      <c r="E114" s="10">
        <v>252</v>
      </c>
      <c r="F114" s="10">
        <v>0</v>
      </c>
      <c r="G114" s="10">
        <v>213</v>
      </c>
      <c r="H114" s="10">
        <v>8</v>
      </c>
      <c r="I114" s="10">
        <v>473</v>
      </c>
      <c r="J114" s="61">
        <f t="shared" ref="F114:J114" si="29">SUM(J112:J113)</f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3</v>
      </c>
      <c r="G115" s="46">
        <v>475</v>
      </c>
      <c r="H115" s="46">
        <v>23</v>
      </c>
      <c r="I115" s="46">
        <v>666</v>
      </c>
      <c r="J115" s="46">
        <v>5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7</v>
      </c>
      <c r="G116" s="46">
        <v>652</v>
      </c>
      <c r="H116" s="46">
        <v>96</v>
      </c>
      <c r="I116" s="46">
        <v>1169</v>
      </c>
      <c r="J116" s="46">
        <v>14</v>
      </c>
    </row>
    <row r="117" spans="1:10" x14ac:dyDescent="0.3">
      <c r="A117" s="141" t="s">
        <v>119</v>
      </c>
      <c r="B117" s="145"/>
      <c r="C117" s="146"/>
      <c r="D117" s="128"/>
      <c r="E117" s="10">
        <v>579</v>
      </c>
      <c r="F117" s="10">
        <v>10</v>
      </c>
      <c r="G117" s="10">
        <v>1127</v>
      </c>
      <c r="H117" s="10">
        <v>119</v>
      </c>
      <c r="I117" s="10">
        <v>1835</v>
      </c>
      <c r="J117" s="61">
        <f t="shared" ref="F117:J117" si="30">SUM(J115:J116)</f>
        <v>19</v>
      </c>
    </row>
    <row r="118" spans="1:10" x14ac:dyDescent="0.3">
      <c r="A118" s="141" t="s">
        <v>120</v>
      </c>
      <c r="B118" s="145"/>
      <c r="C118" s="146"/>
      <c r="D118" s="128"/>
      <c r="E118" s="61">
        <v>1061</v>
      </c>
      <c r="F118" s="61">
        <v>23</v>
      </c>
      <c r="G118" s="61">
        <v>1858</v>
      </c>
      <c r="H118" s="61">
        <v>247</v>
      </c>
      <c r="I118" s="61">
        <v>3189</v>
      </c>
      <c r="J118" s="61">
        <f t="shared" ref="E118:J118" si="31">J107+J111+J114+J117</f>
        <v>50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5</v>
      </c>
      <c r="F119" s="46">
        <v>0</v>
      </c>
      <c r="G119" s="46">
        <v>87</v>
      </c>
      <c r="H119" s="46">
        <v>0</v>
      </c>
      <c r="I119" s="46">
        <v>92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8</v>
      </c>
      <c r="G122" s="46">
        <v>6</v>
      </c>
      <c r="H122" s="46">
        <v>0</v>
      </c>
      <c r="I122" s="46">
        <v>35</v>
      </c>
      <c r="J122" s="46">
        <v>0</v>
      </c>
    </row>
    <row r="123" spans="1:10" x14ac:dyDescent="0.3">
      <c r="A123" s="141" t="s">
        <v>126</v>
      </c>
      <c r="B123" s="142"/>
      <c r="C123" s="143"/>
      <c r="D123" s="75"/>
      <c r="E123" s="10">
        <v>26</v>
      </c>
      <c r="F123" s="10">
        <v>8</v>
      </c>
      <c r="G123" s="10">
        <v>94</v>
      </c>
      <c r="H123" s="10">
        <v>0</v>
      </c>
      <c r="I123" s="10">
        <v>128</v>
      </c>
      <c r="J123" s="61">
        <f t="shared" ref="F123:J123" si="32">SUM(J119:J122)</f>
        <v>0</v>
      </c>
    </row>
    <row r="124" spans="1:10" x14ac:dyDescent="0.3">
      <c r="A124" s="141" t="s">
        <v>127</v>
      </c>
      <c r="B124" s="142"/>
      <c r="C124" s="143"/>
      <c r="D124" s="75"/>
      <c r="E124" s="10">
        <v>26</v>
      </c>
      <c r="F124" s="10">
        <v>8</v>
      </c>
      <c r="G124" s="10">
        <v>94</v>
      </c>
      <c r="H124" s="10">
        <v>0</v>
      </c>
      <c r="I124" s="10">
        <v>128</v>
      </c>
      <c r="J124" s="61">
        <f t="shared" ref="F124: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4375</v>
      </c>
      <c r="F125" s="55">
        <v>191</v>
      </c>
      <c r="G125" s="55">
        <v>6466</v>
      </c>
      <c r="H125" s="55">
        <v>610</v>
      </c>
      <c r="I125" s="55">
        <v>11642</v>
      </c>
      <c r="J125" s="55">
        <f t="shared" ref="E125:J125" si="34">J36+J65+J72+J104+J124+J118</f>
        <v>375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291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95:C95"/>
    <mergeCell ref="A98:C98"/>
    <mergeCell ref="A103:C103"/>
    <mergeCell ref="A104:C104"/>
    <mergeCell ref="A107:C107"/>
    <mergeCell ref="A111:C111"/>
    <mergeCell ref="A74:C74"/>
    <mergeCell ref="A77:C77"/>
    <mergeCell ref="A81:C81"/>
    <mergeCell ref="A84:C84"/>
    <mergeCell ref="A88:C88"/>
    <mergeCell ref="A92:C92"/>
    <mergeCell ref="A56:C56"/>
    <mergeCell ref="A61:C61"/>
    <mergeCell ref="A64:C64"/>
    <mergeCell ref="A65:C65"/>
    <mergeCell ref="A71:C71"/>
    <mergeCell ref="A72:C72"/>
    <mergeCell ref="A29:C29"/>
    <mergeCell ref="A35:C35"/>
    <mergeCell ref="A36:C36"/>
    <mergeCell ref="A42:C42"/>
    <mergeCell ref="A44:C44"/>
    <mergeCell ref="A50:C50"/>
    <mergeCell ref="E1:H1"/>
    <mergeCell ref="A7:C7"/>
    <mergeCell ref="A13:C13"/>
    <mergeCell ref="A20:C20"/>
    <mergeCell ref="A23:C23"/>
    <mergeCell ref="A26:C26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5.4" customHeight="1" x14ac:dyDescent="0.25">
      <c r="A1" s="49"/>
      <c r="B1" s="49"/>
      <c r="C1" s="49"/>
      <c r="D1" s="144" t="s">
        <v>141</v>
      </c>
      <c r="E1" s="144"/>
      <c r="F1" s="144"/>
      <c r="G1" s="14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41" t="s">
        <v>5</v>
      </c>
      <c r="B7" s="142"/>
      <c r="C7" s="143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41" t="s">
        <v>11</v>
      </c>
      <c r="B13" s="142"/>
      <c r="C13" s="143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41" t="s">
        <v>18</v>
      </c>
      <c r="B20" s="142"/>
      <c r="C20" s="143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41" t="s">
        <v>21</v>
      </c>
      <c r="B23" s="142"/>
      <c r="C23" s="143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41" t="s">
        <v>24</v>
      </c>
      <c r="B26" s="142"/>
      <c r="C26" s="143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41" t="s">
        <v>27</v>
      </c>
      <c r="B29" s="142"/>
      <c r="C29" s="143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ht="15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ht="15" x14ac:dyDescent="0.25">
      <c r="A35" s="141" t="s">
        <v>34</v>
      </c>
      <c r="B35" s="142"/>
      <c r="C35" s="143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ht="15" x14ac:dyDescent="0.25">
      <c r="A36" s="141" t="s">
        <v>35</v>
      </c>
      <c r="B36" s="142"/>
      <c r="C36" s="143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3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3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3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3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3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3">
      <c r="A42" s="141" t="s">
        <v>41</v>
      </c>
      <c r="B42" s="142"/>
      <c r="C42" s="143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3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3">
      <c r="A44" s="141" t="s">
        <v>43</v>
      </c>
      <c r="B44" s="142"/>
      <c r="C44" s="143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3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3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3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3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3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3">
      <c r="A50" s="141" t="s">
        <v>49</v>
      </c>
      <c r="B50" s="142"/>
      <c r="C50" s="143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3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3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3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3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3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3">
      <c r="A56" s="141" t="s">
        <v>55</v>
      </c>
      <c r="B56" s="142"/>
      <c r="C56" s="143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3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3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3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3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3">
      <c r="A61" s="141" t="s">
        <v>61</v>
      </c>
      <c r="B61" s="142"/>
      <c r="C61" s="143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3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3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3">
      <c r="A64" s="141" t="s">
        <v>64</v>
      </c>
      <c r="B64" s="142"/>
      <c r="C64" s="143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3">
      <c r="A65" s="141" t="s">
        <v>65</v>
      </c>
      <c r="B65" s="142"/>
      <c r="C65" s="143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3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3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3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3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3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3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3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3">
      <c r="A73" s="141" t="s">
        <v>73</v>
      </c>
      <c r="B73" s="142"/>
      <c r="C73" s="143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3">
      <c r="A74" s="141" t="s">
        <v>74</v>
      </c>
      <c r="B74" s="142"/>
      <c r="C74" s="143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3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3">
      <c r="A76" s="141" t="s">
        <v>76</v>
      </c>
      <c r="B76" s="142"/>
      <c r="C76" s="143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3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3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3">
      <c r="A79" s="141" t="s">
        <v>79</v>
      </c>
      <c r="B79" s="142"/>
      <c r="C79" s="143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3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3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3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3">
      <c r="A83" s="141" t="s">
        <v>83</v>
      </c>
      <c r="B83" s="142"/>
      <c r="C83" s="143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3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3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3">
      <c r="A86" s="141" t="s">
        <v>86</v>
      </c>
      <c r="B86" s="142"/>
      <c r="C86" s="143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3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3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3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3">
      <c r="A90" s="141" t="s">
        <v>90</v>
      </c>
      <c r="B90" s="142"/>
      <c r="C90" s="143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3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3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3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3">
      <c r="A94" s="141" t="s">
        <v>94</v>
      </c>
      <c r="B94" s="142"/>
      <c r="C94" s="143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3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3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3">
      <c r="A97" s="141" t="s">
        <v>97</v>
      </c>
      <c r="B97" s="142"/>
      <c r="C97" s="143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3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3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3">
      <c r="A100" s="141" t="s">
        <v>100</v>
      </c>
      <c r="B100" s="142"/>
      <c r="C100" s="143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3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3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3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3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3">
      <c r="A105" s="141" t="s">
        <v>105</v>
      </c>
      <c r="B105" s="142"/>
      <c r="C105" s="143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3">
      <c r="A106" s="141" t="s">
        <v>106</v>
      </c>
      <c r="B106" s="142"/>
      <c r="C106" s="143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3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3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3">
      <c r="A109" s="141" t="s">
        <v>109</v>
      </c>
      <c r="B109" s="142"/>
      <c r="C109" s="143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3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3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3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3">
      <c r="A113" s="141" t="s">
        <v>113</v>
      </c>
      <c r="B113" s="142"/>
      <c r="C113" s="143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3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3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3">
      <c r="A116" s="141" t="s">
        <v>116</v>
      </c>
      <c r="B116" s="142"/>
      <c r="C116" s="143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3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3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3">
      <c r="A119" s="141" t="s">
        <v>119</v>
      </c>
      <c r="B119" s="145"/>
      <c r="C119" s="146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3">
      <c r="A120" s="141" t="s">
        <v>120</v>
      </c>
      <c r="B120" s="145"/>
      <c r="C120" s="146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3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3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3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3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3">
      <c r="A125" s="141" t="s">
        <v>126</v>
      </c>
      <c r="B125" s="142"/>
      <c r="C125" s="143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3">
      <c r="A126" s="141" t="s">
        <v>127</v>
      </c>
      <c r="B126" s="142"/>
      <c r="C126" s="143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15" customHeight="1" x14ac:dyDescent="0.3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3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">
      <c r="A129" t="s">
        <v>129</v>
      </c>
    </row>
    <row r="130" spans="1:1" x14ac:dyDescent="0.3">
      <c r="A130" t="s">
        <v>149</v>
      </c>
    </row>
    <row r="132" spans="1:1" x14ac:dyDescent="0.3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0.75" customHeight="1" x14ac:dyDescent="0.25">
      <c r="A1" s="49"/>
      <c r="B1" s="49"/>
      <c r="C1" s="49"/>
      <c r="D1" s="144" t="s">
        <v>141</v>
      </c>
      <c r="E1" s="144"/>
      <c r="F1" s="144"/>
      <c r="G1" s="14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41" t="s">
        <v>5</v>
      </c>
      <c r="B7" s="142"/>
      <c r="C7" s="143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41" t="s">
        <v>11</v>
      </c>
      <c r="B13" s="142"/>
      <c r="C13" s="143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41" t="s">
        <v>18</v>
      </c>
      <c r="B20" s="142"/>
      <c r="C20" s="143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41" t="s">
        <v>21</v>
      </c>
      <c r="B23" s="142"/>
      <c r="C23" s="143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41" t="s">
        <v>24</v>
      </c>
      <c r="B26" s="142"/>
      <c r="C26" s="143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41" t="s">
        <v>27</v>
      </c>
      <c r="B29" s="142"/>
      <c r="C29" s="143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41" t="s">
        <v>34</v>
      </c>
      <c r="B35" s="142"/>
      <c r="C35" s="143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41" t="s">
        <v>35</v>
      </c>
      <c r="B36" s="142"/>
      <c r="C36" s="143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41" t="s">
        <v>41</v>
      </c>
      <c r="B42" s="142"/>
      <c r="C42" s="143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41" t="s">
        <v>43</v>
      </c>
      <c r="B44" s="142"/>
      <c r="C44" s="143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41" t="s">
        <v>49</v>
      </c>
      <c r="B50" s="142"/>
      <c r="C50" s="143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41" t="s">
        <v>55</v>
      </c>
      <c r="B56" s="142"/>
      <c r="C56" s="143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41" t="s">
        <v>61</v>
      </c>
      <c r="B61" s="142"/>
      <c r="C61" s="143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41" t="s">
        <v>64</v>
      </c>
      <c r="B64" s="142"/>
      <c r="C64" s="143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41" t="s">
        <v>65</v>
      </c>
      <c r="B65" s="142"/>
      <c r="C65" s="143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41" t="s">
        <v>73</v>
      </c>
      <c r="B73" s="142"/>
      <c r="C73" s="143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41" t="s">
        <v>74</v>
      </c>
      <c r="B74" s="142"/>
      <c r="C74" s="143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41" t="s">
        <v>76</v>
      </c>
      <c r="B76" s="142"/>
      <c r="C76" s="143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41" t="s">
        <v>79</v>
      </c>
      <c r="B79" s="142"/>
      <c r="C79" s="143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41" t="s">
        <v>83</v>
      </c>
      <c r="B83" s="142"/>
      <c r="C83" s="143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41" t="s">
        <v>86</v>
      </c>
      <c r="B86" s="142"/>
      <c r="C86" s="143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41" t="s">
        <v>90</v>
      </c>
      <c r="B90" s="142"/>
      <c r="C90" s="143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41" t="s">
        <v>94</v>
      </c>
      <c r="B94" s="142"/>
      <c r="C94" s="143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41" t="s">
        <v>97</v>
      </c>
      <c r="B97" s="142"/>
      <c r="C97" s="143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41" t="s">
        <v>100</v>
      </c>
      <c r="B100" s="142"/>
      <c r="C100" s="143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41" t="s">
        <v>105</v>
      </c>
      <c r="B105" s="142"/>
      <c r="C105" s="143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41" t="s">
        <v>106</v>
      </c>
      <c r="B106" s="142"/>
      <c r="C106" s="143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41" t="s">
        <v>109</v>
      </c>
      <c r="B109" s="142"/>
      <c r="C109" s="143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41" t="s">
        <v>113</v>
      </c>
      <c r="B113" s="142"/>
      <c r="C113" s="143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41" t="s">
        <v>116</v>
      </c>
      <c r="B116" s="142"/>
      <c r="C116" s="143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41" t="s">
        <v>119</v>
      </c>
      <c r="B119" s="145"/>
      <c r="C119" s="146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41" t="s">
        <v>120</v>
      </c>
      <c r="B120" s="145"/>
      <c r="C120" s="146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41" t="s">
        <v>126</v>
      </c>
      <c r="B125" s="142"/>
      <c r="C125" s="143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41" t="s">
        <v>127</v>
      </c>
      <c r="B126" s="142"/>
      <c r="C126" s="143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15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0.75" customHeight="1" x14ac:dyDescent="0.25">
      <c r="A1" s="49"/>
      <c r="B1" s="49"/>
      <c r="C1" s="49"/>
      <c r="D1" s="144" t="s">
        <v>141</v>
      </c>
      <c r="E1" s="144"/>
      <c r="F1" s="144"/>
      <c r="G1" s="14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41" t="s">
        <v>5</v>
      </c>
      <c r="B7" s="142"/>
      <c r="C7" s="143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41" t="s">
        <v>11</v>
      </c>
      <c r="B13" s="142"/>
      <c r="C13" s="143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41" t="s">
        <v>18</v>
      </c>
      <c r="B20" s="142"/>
      <c r="C20" s="143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41" t="s">
        <v>21</v>
      </c>
      <c r="B23" s="142"/>
      <c r="C23" s="143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41" t="s">
        <v>24</v>
      </c>
      <c r="B26" s="142"/>
      <c r="C26" s="143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41" t="s">
        <v>27</v>
      </c>
      <c r="B29" s="142"/>
      <c r="C29" s="143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41" t="s">
        <v>34</v>
      </c>
      <c r="B35" s="142"/>
      <c r="C35" s="143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41" t="s">
        <v>35</v>
      </c>
      <c r="B36" s="142"/>
      <c r="C36" s="143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41" t="s">
        <v>41</v>
      </c>
      <c r="B42" s="142"/>
      <c r="C42" s="143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41" t="s">
        <v>43</v>
      </c>
      <c r="B44" s="142"/>
      <c r="C44" s="143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41" t="s">
        <v>49</v>
      </c>
      <c r="B50" s="142"/>
      <c r="C50" s="143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41" t="s">
        <v>55</v>
      </c>
      <c r="B56" s="142"/>
      <c r="C56" s="143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41" t="s">
        <v>61</v>
      </c>
      <c r="B61" s="142"/>
      <c r="C61" s="143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41" t="s">
        <v>64</v>
      </c>
      <c r="B64" s="142"/>
      <c r="C64" s="143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41" t="s">
        <v>65</v>
      </c>
      <c r="B65" s="142"/>
      <c r="C65" s="143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41" t="s">
        <v>73</v>
      </c>
      <c r="B73" s="142"/>
      <c r="C73" s="143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41" t="s">
        <v>74</v>
      </c>
      <c r="B74" s="142"/>
      <c r="C74" s="143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41" t="s">
        <v>76</v>
      </c>
      <c r="B76" s="142"/>
      <c r="C76" s="143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41" t="s">
        <v>79</v>
      </c>
      <c r="B79" s="142"/>
      <c r="C79" s="143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41" t="s">
        <v>83</v>
      </c>
      <c r="B83" s="142"/>
      <c r="C83" s="143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41" t="s">
        <v>86</v>
      </c>
      <c r="B86" s="142"/>
      <c r="C86" s="143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41" t="s">
        <v>90</v>
      </c>
      <c r="B90" s="142"/>
      <c r="C90" s="143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41" t="s">
        <v>94</v>
      </c>
      <c r="B94" s="142"/>
      <c r="C94" s="143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41" t="s">
        <v>97</v>
      </c>
      <c r="B97" s="142"/>
      <c r="C97" s="143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41" t="s">
        <v>100</v>
      </c>
      <c r="B100" s="142"/>
      <c r="C100" s="143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41" t="s">
        <v>105</v>
      </c>
      <c r="B105" s="142"/>
      <c r="C105" s="143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41" t="s">
        <v>106</v>
      </c>
      <c r="B106" s="142"/>
      <c r="C106" s="143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41" t="s">
        <v>109</v>
      </c>
      <c r="B109" s="142"/>
      <c r="C109" s="143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41" t="s">
        <v>113</v>
      </c>
      <c r="B113" s="142"/>
      <c r="C113" s="143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41" t="s">
        <v>116</v>
      </c>
      <c r="B116" s="142"/>
      <c r="C116" s="143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41" t="s">
        <v>119</v>
      </c>
      <c r="B119" s="145"/>
      <c r="C119" s="146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41" t="s">
        <v>120</v>
      </c>
      <c r="B120" s="145"/>
      <c r="C120" s="146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41" t="s">
        <v>126</v>
      </c>
      <c r="B125" s="142"/>
      <c r="C125" s="143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41" t="s">
        <v>127</v>
      </c>
      <c r="B126" s="142"/>
      <c r="C126" s="143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15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10" ht="30.75" customHeight="1" x14ac:dyDescent="0.25">
      <c r="A1" s="49"/>
      <c r="B1" s="49"/>
      <c r="C1" s="49"/>
      <c r="D1" s="144" t="s">
        <v>141</v>
      </c>
      <c r="E1" s="144"/>
      <c r="F1" s="144"/>
      <c r="G1" s="144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41" t="s">
        <v>5</v>
      </c>
      <c r="B7" s="142"/>
      <c r="C7" s="143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41" t="s">
        <v>11</v>
      </c>
      <c r="B13" s="142"/>
      <c r="C13" s="143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41" t="s">
        <v>18</v>
      </c>
      <c r="B20" s="142"/>
      <c r="C20" s="143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41" t="s">
        <v>21</v>
      </c>
      <c r="B23" s="142"/>
      <c r="C23" s="143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41" t="s">
        <v>24</v>
      </c>
      <c r="B26" s="142"/>
      <c r="C26" s="143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41" t="s">
        <v>27</v>
      </c>
      <c r="B29" s="142"/>
      <c r="C29" s="143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41" t="s">
        <v>34</v>
      </c>
      <c r="B35" s="142"/>
      <c r="C35" s="143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41" t="s">
        <v>35</v>
      </c>
      <c r="B36" s="142"/>
      <c r="C36" s="143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41" t="s">
        <v>41</v>
      </c>
      <c r="B42" s="142"/>
      <c r="C42" s="143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41" t="s">
        <v>43</v>
      </c>
      <c r="B44" s="142"/>
      <c r="C44" s="143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41" t="s">
        <v>49</v>
      </c>
      <c r="B50" s="142"/>
      <c r="C50" s="143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41" t="s">
        <v>55</v>
      </c>
      <c r="B56" s="142"/>
      <c r="C56" s="143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41" t="s">
        <v>61</v>
      </c>
      <c r="B61" s="142"/>
      <c r="C61" s="143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41" t="s">
        <v>64</v>
      </c>
      <c r="B64" s="142"/>
      <c r="C64" s="143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41" t="s">
        <v>65</v>
      </c>
      <c r="B65" s="142"/>
      <c r="C65" s="143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41" t="s">
        <v>73</v>
      </c>
      <c r="B73" s="142"/>
      <c r="C73" s="143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41" t="s">
        <v>74</v>
      </c>
      <c r="B74" s="142"/>
      <c r="C74" s="143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41" t="s">
        <v>76</v>
      </c>
      <c r="B76" s="142"/>
      <c r="C76" s="143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41" t="s">
        <v>79</v>
      </c>
      <c r="B79" s="142"/>
      <c r="C79" s="143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41" t="s">
        <v>83</v>
      </c>
      <c r="B83" s="142"/>
      <c r="C83" s="143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41" t="s">
        <v>86</v>
      </c>
      <c r="B86" s="142"/>
      <c r="C86" s="143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41" t="s">
        <v>90</v>
      </c>
      <c r="B90" s="142"/>
      <c r="C90" s="143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41" t="s">
        <v>94</v>
      </c>
      <c r="B94" s="142"/>
      <c r="C94" s="143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41" t="s">
        <v>97</v>
      </c>
      <c r="B97" s="142"/>
      <c r="C97" s="143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41" t="s">
        <v>100</v>
      </c>
      <c r="B100" s="142"/>
      <c r="C100" s="143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41" t="s">
        <v>105</v>
      </c>
      <c r="B105" s="142"/>
      <c r="C105" s="143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41" t="s">
        <v>106</v>
      </c>
      <c r="B106" s="142"/>
      <c r="C106" s="143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41" t="s">
        <v>109</v>
      </c>
      <c r="B109" s="142"/>
      <c r="C109" s="143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41" t="s">
        <v>113</v>
      </c>
      <c r="B113" s="142"/>
      <c r="C113" s="143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41" t="s">
        <v>116</v>
      </c>
      <c r="B116" s="142"/>
      <c r="C116" s="143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41" t="s">
        <v>119</v>
      </c>
      <c r="B119" s="145"/>
      <c r="C119" s="146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41" t="s">
        <v>120</v>
      </c>
      <c r="B120" s="145"/>
      <c r="C120" s="146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41" t="s">
        <v>126</v>
      </c>
      <c r="B125" s="142"/>
      <c r="C125" s="143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41" t="s">
        <v>127</v>
      </c>
      <c r="B126" s="142"/>
      <c r="C126" s="143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15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59</vt:i4>
      </vt:variant>
      <vt:variant>
        <vt:lpstr>Named Ranges</vt:lpstr>
      </vt:variant>
      <vt:variant>
        <vt:i4>1</vt:i4>
      </vt:variant>
    </vt:vector>
  </HeadingPairs>
  <TitlesOfParts>
    <vt:vector size="60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Aug '18</vt:lpstr>
      <vt:lpstr>Sep '18 </vt:lpstr>
      <vt:lpstr>Oct '18 </vt:lpstr>
      <vt:lpstr>Nov '18 </vt:lpstr>
      <vt:lpstr>Dec '18</vt:lpstr>
      <vt:lpstr>Jan '19</vt:lpstr>
      <vt:lpstr>Feb '19</vt:lpstr>
      <vt:lpstr>Mar '19</vt:lpstr>
      <vt:lpstr>Apr '19 </vt:lpstr>
      <vt:lpstr>May '19</vt:lpstr>
      <vt:lpstr>Jun '19</vt:lpstr>
      <vt:lpstr>Jul '19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2019-08-05T15:55:05Z</dcterms:modified>
</cp:coreProperties>
</file>