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\Lottery Committee FY26\K12 Schools\Mid-Year Grant\"/>
    </mc:Choice>
  </mc:AlternateContent>
  <xr:revisionPtr revIDLastSave="0" documentId="13_ncr:1_{F57D6CDE-8606-4663-9A77-9205A4C732C4}" xr6:coauthVersionLast="47" xr6:coauthVersionMax="47" xr10:uidLastSave="{00000000-0000-0000-0000-000000000000}"/>
  <bookViews>
    <workbookView xWindow="22932" yWindow="-144" windowWidth="23256" windowHeight="12456" xr2:uid="{00000000-000D-0000-FFFF-FFFF00000000}"/>
  </bookViews>
  <sheets>
    <sheet name="Lottery Rubric" sheetId="1" r:id="rId1"/>
    <sheet name="Sheet1" sheetId="2" r:id="rId2"/>
  </sheets>
  <definedNames>
    <definedName name="_xlnm.Print_Area" localSheetId="0">'Lottery Rubric'!$A$1:$G$57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C76" i="1" s="1"/>
  <c r="B44" i="1"/>
  <c r="F31" i="1"/>
  <c r="F20" i="1"/>
  <c r="F32" i="1" l="1"/>
  <c r="C51" i="1" l="1"/>
  <c r="C52" i="1" l="1"/>
  <c r="C54" i="1"/>
</calcChain>
</file>

<file path=xl/sharedStrings.xml><?xml version="1.0" encoding="utf-8"?>
<sst xmlns="http://schemas.openxmlformats.org/spreadsheetml/2006/main" count="142" uniqueCount="106">
  <si>
    <t>Criteria</t>
  </si>
  <si>
    <t>Exceeds Expectations</t>
  </si>
  <si>
    <t>Meets Expectations</t>
  </si>
  <si>
    <t>Needs Improvement</t>
  </si>
  <si>
    <t>Incomplete</t>
  </si>
  <si>
    <t>Rating</t>
  </si>
  <si>
    <t>Comments</t>
  </si>
  <si>
    <r>
      <t xml:space="preserve">A.  Program Description: </t>
    </r>
    <r>
      <rPr>
        <sz val="8"/>
        <color indexed="8"/>
        <rFont val="Calibri"/>
        <family val="2"/>
      </rPr>
      <t xml:space="preserve"> 
Describe your program and what you think we should know.  Include Pathways information, if any.</t>
    </r>
  </si>
  <si>
    <t>Provides clear and thorough description of the program. Includes courses titles, strategic plan goals, number of students impacted and career pathway development and implantation.</t>
  </si>
  <si>
    <t xml:space="preserve">Provides adequate description and details of the program. </t>
  </si>
  <si>
    <t>Provides description with little details of the program.</t>
  </si>
  <si>
    <t>Details of the program not addressed.</t>
  </si>
  <si>
    <t>6-5</t>
  </si>
  <si>
    <t>4-3</t>
  </si>
  <si>
    <t>2-1</t>
  </si>
  <si>
    <t>Provides clear and thorough details of technology and goals.  Goals are appropriate and valid for implementation of this technology.</t>
  </si>
  <si>
    <t>Provides adequate description and details of  technology and goals.</t>
  </si>
  <si>
    <t>Provides description with little details of technology and goals.</t>
  </si>
  <si>
    <t>Details of technology and goals not addressed.</t>
  </si>
  <si>
    <t xml:space="preserve">Need for technology  and long-term plan clearly identified.  
</t>
  </si>
  <si>
    <t xml:space="preserve">Need for technology and long-term plan defined. </t>
  </si>
  <si>
    <t xml:space="preserve">Need for technology and long-term plan poorly defined. </t>
  </si>
  <si>
    <t>Need for technology and long-term plan incomplete or not addressed.</t>
  </si>
  <si>
    <t>Long-term potential, project sustainability and potential to involve many students in multiple age groups and demographics clearly defined.</t>
  </si>
  <si>
    <t>Long-term potential, project sustainability and potential to involve many students in multiple age groups and demographics  defined.</t>
  </si>
  <si>
    <t>Long-term potential, project sustainability and potential to involve many students in multiple age groups and demographics poorly defined.</t>
  </si>
  <si>
    <t>Long-term potential, project sustainability and potential to involve many students in multiple age groups and demographics incomplete or not addressed.</t>
  </si>
  <si>
    <r>
      <t xml:space="preserve">E.  Student Success:
</t>
    </r>
    <r>
      <rPr>
        <sz val="8"/>
        <color indexed="8"/>
        <rFont val="Calibri"/>
        <family val="2"/>
      </rPr>
      <t>Describe how you will evaluate and measure/document student success.</t>
    </r>
  </si>
  <si>
    <t>Assessments, evaluations and reporting tools clearly defined, relevant to the technology, and measure the learners' performance.</t>
  </si>
  <si>
    <t>Assessments and evaluations for learners' performance listed and show a connection to the technology.</t>
  </si>
  <si>
    <t>Assessments and evaluations for learners' performance listed.</t>
  </si>
  <si>
    <t>Assessments and evaluations for learners' performance incomplete or not addressed.</t>
  </si>
  <si>
    <r>
      <t xml:space="preserve">F.  Budget:
</t>
    </r>
    <r>
      <rPr>
        <sz val="8"/>
        <color indexed="8"/>
        <rFont val="Calibri"/>
        <family val="2"/>
      </rPr>
      <t>Identify budgeted items (using the spreadsheet budget template).</t>
    </r>
  </si>
  <si>
    <t>Realistic budget considering  project size, scope and stated goals; itemized budget items with very detailed descriptions, including equipment specifications.</t>
  </si>
  <si>
    <t>Realistic budget considering project size, scope and stated goals; itemized budget items.</t>
  </si>
  <si>
    <t>Budget documented on spreadsheet.</t>
  </si>
  <si>
    <t>Budget incomplete or not addressed.</t>
  </si>
  <si>
    <t>G.  Grammar and Punctuation:</t>
  </si>
  <si>
    <t>Uses correct format, grammar and punctuation throughout. 
(0-1 errors)</t>
  </si>
  <si>
    <t>Uses adequate format, grammar and punctuation.
(2-3 errors)</t>
  </si>
  <si>
    <t>Fails to use adequate format, grammar and punctuation.
(4-5 errors)</t>
  </si>
  <si>
    <t>Serious format, grammar and punctuation flaws.
(&gt;5 errors)</t>
  </si>
  <si>
    <r>
      <rPr>
        <b/>
        <sz val="8"/>
        <color indexed="8"/>
        <rFont val="Calibri"/>
        <family val="2"/>
      </rPr>
      <t>H. Letter of Support and Sustainability:</t>
    </r>
    <r>
      <rPr>
        <sz val="8"/>
        <color indexed="8"/>
        <rFont val="Calibri"/>
        <family val="2"/>
      </rPr>
      <t xml:space="preserve">
</t>
    </r>
  </si>
  <si>
    <t>Letter of Commitment provided on school letterhead addresses support and sustainability.</t>
  </si>
  <si>
    <t>Letter of Commitment on school letterhead provided. Support and sustainability not addressed.</t>
  </si>
  <si>
    <t>Letter of Commitment not on school letterhead or not provided.</t>
  </si>
  <si>
    <t>TOTAL POINTS 
(46 possible)</t>
  </si>
  <si>
    <t>OCCUPATIONAL AREA:</t>
  </si>
  <si>
    <t>CTSO Participation</t>
  </si>
  <si>
    <t>Above average CTSO participation for the current school year.</t>
  </si>
  <si>
    <t>Average CTSO participation for the current school year.</t>
  </si>
  <si>
    <t>Below average CTSO participation for the  current school year.</t>
  </si>
  <si>
    <t>No CTSO participation.</t>
  </si>
  <si>
    <t>14-10</t>
  </si>
  <si>
    <t>9-6</t>
  </si>
  <si>
    <t>5-1</t>
  </si>
  <si>
    <t>Professional Development:  ODCTE trainings and subject specific PD</t>
  </si>
  <si>
    <t>Attends All required ODCTE trainings and additional PD</t>
  </si>
  <si>
    <t>Attends all required ODCTE trainings for the  current school year.</t>
  </si>
  <si>
    <t>Attends  subject specific PD for the current school year.</t>
  </si>
  <si>
    <t xml:space="preserve">Does not attend </t>
  </si>
  <si>
    <t>12-10</t>
  </si>
  <si>
    <t>Reporting:  Salary &amp; Teaching, HS Follow-Up, CESI, and other required reports.</t>
  </si>
  <si>
    <t xml:space="preserve">All reports submitted on time.       </t>
  </si>
  <si>
    <t>Salary &amp; Teaching and CESI on time</t>
  </si>
  <si>
    <t>CESI or Salary &amp;Teaching on time</t>
  </si>
  <si>
    <t>Does not meet reporting deadlines.</t>
  </si>
  <si>
    <t>Resources</t>
  </si>
  <si>
    <t>Program utilizes current resources effectively (i.e. 412 program monies, previous grants, Carl Perkins, etc.).</t>
  </si>
  <si>
    <t>Program does not utilize resources effectively.</t>
  </si>
  <si>
    <t>TOTAL OCCUPATIONAL AREA: 
(54 possible)</t>
  </si>
  <si>
    <t>GRAND TOTAL:
(100 possible)</t>
  </si>
  <si>
    <t xml:space="preserve">DISALLOWED BUDGET ITEMS: Recurring costs will not be permitted (e.g., AT&amp;T monthly charges for iPads and service contracts, etc.)   </t>
  </si>
  <si>
    <t>List all disallowed items requested,  EXCEPT shipping costs, in the chart below.</t>
  </si>
  <si>
    <t>Item</t>
  </si>
  <si>
    <t>Amount</t>
  </si>
  <si>
    <t>Reason Disallowed</t>
  </si>
  <si>
    <t>Reviewer Notes:</t>
  </si>
  <si>
    <t>Total Disallowed Amount:</t>
  </si>
  <si>
    <t>SPECIAL NOTES:</t>
  </si>
  <si>
    <t>&gt; Combined costs of installation and shipping may be reimbursed up to 5% of award amount.</t>
  </si>
  <si>
    <t>Disallowed Amount (except shipping)</t>
  </si>
  <si>
    <t>(comes from cell B44)</t>
  </si>
  <si>
    <t>Shipping costs within 5% (allowed)</t>
  </si>
  <si>
    <t>Shipping costs exceeding 5% (amount disallowed)</t>
  </si>
  <si>
    <t>(shipping costs over C52)</t>
  </si>
  <si>
    <t>Total Eligible Grant Amount/Amount to be Awarded</t>
  </si>
  <si>
    <t xml:space="preserve">Occupational Committee:  </t>
  </si>
  <si>
    <t>___________________________________</t>
  </si>
  <si>
    <t>Gray shading indicates  formula in cell.</t>
  </si>
  <si>
    <t>Page 2 of 2</t>
  </si>
  <si>
    <r>
      <rPr>
        <b/>
        <sz val="8"/>
        <color indexed="8"/>
        <rFont val="Calibri"/>
        <family val="2"/>
      </rPr>
      <t xml:space="preserve">C.  Instructional Delivery:
</t>
    </r>
    <r>
      <rPr>
        <sz val="8"/>
        <color indexed="8"/>
        <rFont val="Calibri"/>
        <family val="2"/>
      </rPr>
      <t>How will this technology enhance instruction?</t>
    </r>
  </si>
  <si>
    <t>Engaging and creative technology strategies that encourage learning are well documented.</t>
  </si>
  <si>
    <t>Identifies how the technology is creative in approach, content and/or delivery.</t>
  </si>
  <si>
    <t>Addresses how technology will be used but is not leading-edge or creative.</t>
  </si>
  <si>
    <t>Incomplete or not addressed.</t>
  </si>
  <si>
    <r>
      <t xml:space="preserve">B.  </t>
    </r>
    <r>
      <rPr>
        <b/>
        <sz val="8"/>
        <color indexed="8"/>
        <rFont val="Calibri"/>
        <family val="2"/>
      </rPr>
      <t xml:space="preserve">Implementation of Technology Description:  </t>
    </r>
    <r>
      <rPr>
        <sz val="8"/>
        <color indexed="8"/>
        <rFont val="Calibri"/>
        <family val="2"/>
      </rPr>
      <t xml:space="preserve">
Describe how the technology requested will be aligned to classroom goals.</t>
    </r>
  </si>
  <si>
    <r>
      <t>C.  Justification:</t>
    </r>
    <r>
      <rPr>
        <sz val="8"/>
        <color indexed="8"/>
        <rFont val="Calibri"/>
        <family val="2"/>
      </rPr>
      <t xml:space="preserve">
Describe why you are requesting this technology, the need for it in your classroom and how it fits in your long-term plan for the program.</t>
    </r>
  </si>
  <si>
    <r>
      <rPr>
        <b/>
        <sz val="8"/>
        <color indexed="8"/>
        <rFont val="Calibri"/>
        <family val="2"/>
      </rPr>
      <t>D.  Program Impact:</t>
    </r>
    <r>
      <rPr>
        <sz val="8"/>
        <color indexed="8"/>
        <rFont val="Calibri"/>
        <family val="2"/>
      </rPr>
      <t xml:space="preserve">
Describe the long-term potential of this technology and how it can improve student learning and the number of students served.</t>
    </r>
  </si>
  <si>
    <t xml:space="preserve">School District:  </t>
  </si>
  <si>
    <t xml:space="preserve">Teacher: </t>
  </si>
  <si>
    <t>Program Area:</t>
  </si>
  <si>
    <t xml:space="preserve">Grant Amount: </t>
  </si>
  <si>
    <t>Grant Amount Requested (total school asks for):</t>
  </si>
  <si>
    <t>K-12 School Lottery Second Round Grant Scoring Rubric FY26</t>
  </si>
  <si>
    <t>&gt; Total amount awarded cannot exceed approved grant amount up to $20,000.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</si>
</sst>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" fontId="4" fillId="2" borderId="1" xfId="0" quotePrefix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1" fontId="4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9" xfId="0" applyFont="1" applyBorder="1"/>
    <xf numFmtId="0" fontId="4" fillId="0" borderId="10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3" borderId="5" xfId="0" applyFont="1" applyFill="1" applyBorder="1" applyAlignment="1">
      <alignment vertical="top" wrapText="1"/>
    </xf>
    <xf numFmtId="0" fontId="4" fillId="3" borderId="6" xfId="0" quotePrefix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" fontId="4" fillId="2" borderId="1" xfId="0" quotePrefix="1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" fontId="4" fillId="2" borderId="1" xfId="0" quotePrefix="1" applyNumberFormat="1" applyFont="1" applyFill="1" applyBorder="1" applyAlignment="1">
      <alignment horizontal="center" vertical="top" wrapText="1"/>
    </xf>
    <xf numFmtId="44" fontId="4" fillId="5" borderId="5" xfId="1" applyFont="1" applyFill="1" applyBorder="1" applyAlignment="1">
      <alignment horizontal="left" wrapText="1"/>
    </xf>
    <xf numFmtId="44" fontId="4" fillId="0" borderId="0" xfId="1" applyFont="1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4" fontId="4" fillId="0" borderId="1" xfId="1" applyFont="1" applyBorder="1" applyAlignment="1"/>
    <xf numFmtId="0" fontId="4" fillId="0" borderId="0" xfId="0" applyFont="1" applyAlignment="1">
      <alignment horizontal="right"/>
    </xf>
    <xf numFmtId="0" fontId="3" fillId="4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44" fontId="4" fillId="5" borderId="3" xfId="1" applyFont="1" applyFill="1" applyBorder="1" applyAlignment="1"/>
    <xf numFmtId="0" fontId="4" fillId="0" borderId="4" xfId="0" applyFont="1" applyBorder="1"/>
    <xf numFmtId="0" fontId="7" fillId="0" borderId="9" xfId="0" applyFont="1" applyBorder="1" applyAlignment="1">
      <alignment wrapText="1"/>
    </xf>
    <xf numFmtId="0" fontId="7" fillId="0" borderId="8" xfId="0" applyFont="1" applyBorder="1"/>
    <xf numFmtId="0" fontId="7" fillId="0" borderId="2" xfId="0" applyFont="1" applyBorder="1" applyAlignment="1">
      <alignment horizontal="left"/>
    </xf>
    <xf numFmtId="44" fontId="10" fillId="0" borderId="1" xfId="1" applyFont="1" applyBorder="1" applyAlignment="1"/>
    <xf numFmtId="1" fontId="11" fillId="2" borderId="1" xfId="0" quotePrefix="1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" fontId="12" fillId="0" borderId="1" xfId="0" quotePrefix="1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1" fontId="12" fillId="2" borderId="1" xfId="0" quotePrefix="1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showWhiteSpace="0" view="pageLayout" zoomScale="120" zoomScaleNormal="100" zoomScalePageLayoutView="120" workbookViewId="0">
      <selection activeCell="C50" sqref="C50"/>
    </sheetView>
  </sheetViews>
  <sheetFormatPr defaultRowHeight="12" x14ac:dyDescent="0.25"/>
  <cols>
    <col min="1" max="1" width="23.88671875" style="1" customWidth="1"/>
    <col min="2" max="2" width="23.6640625" style="1" customWidth="1"/>
    <col min="3" max="3" width="22.88671875" style="1" customWidth="1"/>
    <col min="4" max="4" width="21.6640625" style="1" customWidth="1"/>
    <col min="5" max="5" width="21.5546875" style="1" customWidth="1"/>
    <col min="6" max="6" width="5.88671875" style="1" customWidth="1"/>
    <col min="7" max="7" width="22.33203125" style="1" customWidth="1"/>
    <col min="8" max="253" width="9.109375" style="1"/>
    <col min="254" max="254" width="51.109375" style="1" customWidth="1"/>
    <col min="255" max="255" width="28" style="1" bestFit="1" customWidth="1"/>
    <col min="256" max="256" width="26.6640625" style="1" bestFit="1" customWidth="1"/>
    <col min="257" max="257" width="20.5546875" style="1" customWidth="1"/>
    <col min="258" max="258" width="36" style="1" bestFit="1" customWidth="1"/>
    <col min="259" max="259" width="7" style="1" customWidth="1"/>
    <col min="260" max="260" width="21.33203125" style="1" customWidth="1"/>
    <col min="261" max="509" width="9.109375" style="1"/>
    <col min="510" max="510" width="51.109375" style="1" customWidth="1"/>
    <col min="511" max="511" width="28" style="1" bestFit="1" customWidth="1"/>
    <col min="512" max="512" width="26.6640625" style="1" bestFit="1" customWidth="1"/>
    <col min="513" max="513" width="20.5546875" style="1" customWidth="1"/>
    <col min="514" max="514" width="36" style="1" bestFit="1" customWidth="1"/>
    <col min="515" max="515" width="7" style="1" customWidth="1"/>
    <col min="516" max="516" width="21.33203125" style="1" customWidth="1"/>
    <col min="517" max="765" width="9.109375" style="1"/>
    <col min="766" max="766" width="51.109375" style="1" customWidth="1"/>
    <col min="767" max="767" width="28" style="1" bestFit="1" customWidth="1"/>
    <col min="768" max="768" width="26.6640625" style="1" bestFit="1" customWidth="1"/>
    <col min="769" max="769" width="20.5546875" style="1" customWidth="1"/>
    <col min="770" max="770" width="36" style="1" bestFit="1" customWidth="1"/>
    <col min="771" max="771" width="7" style="1" customWidth="1"/>
    <col min="772" max="772" width="21.33203125" style="1" customWidth="1"/>
    <col min="773" max="1021" width="9.109375" style="1"/>
    <col min="1022" max="1022" width="51.109375" style="1" customWidth="1"/>
    <col min="1023" max="1023" width="28" style="1" bestFit="1" customWidth="1"/>
    <col min="1024" max="1024" width="26.6640625" style="1" bestFit="1" customWidth="1"/>
    <col min="1025" max="1025" width="20.5546875" style="1" customWidth="1"/>
    <col min="1026" max="1026" width="36" style="1" bestFit="1" customWidth="1"/>
    <col min="1027" max="1027" width="7" style="1" customWidth="1"/>
    <col min="1028" max="1028" width="21.33203125" style="1" customWidth="1"/>
    <col min="1029" max="1277" width="9.109375" style="1"/>
    <col min="1278" max="1278" width="51.109375" style="1" customWidth="1"/>
    <col min="1279" max="1279" width="28" style="1" bestFit="1" customWidth="1"/>
    <col min="1280" max="1280" width="26.6640625" style="1" bestFit="1" customWidth="1"/>
    <col min="1281" max="1281" width="20.5546875" style="1" customWidth="1"/>
    <col min="1282" max="1282" width="36" style="1" bestFit="1" customWidth="1"/>
    <col min="1283" max="1283" width="7" style="1" customWidth="1"/>
    <col min="1284" max="1284" width="21.33203125" style="1" customWidth="1"/>
    <col min="1285" max="1533" width="9.109375" style="1"/>
    <col min="1534" max="1534" width="51.109375" style="1" customWidth="1"/>
    <col min="1535" max="1535" width="28" style="1" bestFit="1" customWidth="1"/>
    <col min="1536" max="1536" width="26.6640625" style="1" bestFit="1" customWidth="1"/>
    <col min="1537" max="1537" width="20.5546875" style="1" customWidth="1"/>
    <col min="1538" max="1538" width="36" style="1" bestFit="1" customWidth="1"/>
    <col min="1539" max="1539" width="7" style="1" customWidth="1"/>
    <col min="1540" max="1540" width="21.33203125" style="1" customWidth="1"/>
    <col min="1541" max="1789" width="9.109375" style="1"/>
    <col min="1790" max="1790" width="51.109375" style="1" customWidth="1"/>
    <col min="1791" max="1791" width="28" style="1" bestFit="1" customWidth="1"/>
    <col min="1792" max="1792" width="26.6640625" style="1" bestFit="1" customWidth="1"/>
    <col min="1793" max="1793" width="20.5546875" style="1" customWidth="1"/>
    <col min="1794" max="1794" width="36" style="1" bestFit="1" customWidth="1"/>
    <col min="1795" max="1795" width="7" style="1" customWidth="1"/>
    <col min="1796" max="1796" width="21.33203125" style="1" customWidth="1"/>
    <col min="1797" max="2045" width="9.109375" style="1"/>
    <col min="2046" max="2046" width="51.109375" style="1" customWidth="1"/>
    <col min="2047" max="2047" width="28" style="1" bestFit="1" customWidth="1"/>
    <col min="2048" max="2048" width="26.6640625" style="1" bestFit="1" customWidth="1"/>
    <col min="2049" max="2049" width="20.5546875" style="1" customWidth="1"/>
    <col min="2050" max="2050" width="36" style="1" bestFit="1" customWidth="1"/>
    <col min="2051" max="2051" width="7" style="1" customWidth="1"/>
    <col min="2052" max="2052" width="21.33203125" style="1" customWidth="1"/>
    <col min="2053" max="2301" width="9.109375" style="1"/>
    <col min="2302" max="2302" width="51.109375" style="1" customWidth="1"/>
    <col min="2303" max="2303" width="28" style="1" bestFit="1" customWidth="1"/>
    <col min="2304" max="2304" width="26.6640625" style="1" bestFit="1" customWidth="1"/>
    <col min="2305" max="2305" width="20.5546875" style="1" customWidth="1"/>
    <col min="2306" max="2306" width="36" style="1" bestFit="1" customWidth="1"/>
    <col min="2307" max="2307" width="7" style="1" customWidth="1"/>
    <col min="2308" max="2308" width="21.33203125" style="1" customWidth="1"/>
    <col min="2309" max="2557" width="9.109375" style="1"/>
    <col min="2558" max="2558" width="51.109375" style="1" customWidth="1"/>
    <col min="2559" max="2559" width="28" style="1" bestFit="1" customWidth="1"/>
    <col min="2560" max="2560" width="26.6640625" style="1" bestFit="1" customWidth="1"/>
    <col min="2561" max="2561" width="20.5546875" style="1" customWidth="1"/>
    <col min="2562" max="2562" width="36" style="1" bestFit="1" customWidth="1"/>
    <col min="2563" max="2563" width="7" style="1" customWidth="1"/>
    <col min="2564" max="2564" width="21.33203125" style="1" customWidth="1"/>
    <col min="2565" max="2813" width="9.109375" style="1"/>
    <col min="2814" max="2814" width="51.109375" style="1" customWidth="1"/>
    <col min="2815" max="2815" width="28" style="1" bestFit="1" customWidth="1"/>
    <col min="2816" max="2816" width="26.6640625" style="1" bestFit="1" customWidth="1"/>
    <col min="2817" max="2817" width="20.5546875" style="1" customWidth="1"/>
    <col min="2818" max="2818" width="36" style="1" bestFit="1" customWidth="1"/>
    <col min="2819" max="2819" width="7" style="1" customWidth="1"/>
    <col min="2820" max="2820" width="21.33203125" style="1" customWidth="1"/>
    <col min="2821" max="3069" width="9.109375" style="1"/>
    <col min="3070" max="3070" width="51.109375" style="1" customWidth="1"/>
    <col min="3071" max="3071" width="28" style="1" bestFit="1" customWidth="1"/>
    <col min="3072" max="3072" width="26.6640625" style="1" bestFit="1" customWidth="1"/>
    <col min="3073" max="3073" width="20.5546875" style="1" customWidth="1"/>
    <col min="3074" max="3074" width="36" style="1" bestFit="1" customWidth="1"/>
    <col min="3075" max="3075" width="7" style="1" customWidth="1"/>
    <col min="3076" max="3076" width="21.33203125" style="1" customWidth="1"/>
    <col min="3077" max="3325" width="9.109375" style="1"/>
    <col min="3326" max="3326" width="51.109375" style="1" customWidth="1"/>
    <col min="3327" max="3327" width="28" style="1" bestFit="1" customWidth="1"/>
    <col min="3328" max="3328" width="26.6640625" style="1" bestFit="1" customWidth="1"/>
    <col min="3329" max="3329" width="20.5546875" style="1" customWidth="1"/>
    <col min="3330" max="3330" width="36" style="1" bestFit="1" customWidth="1"/>
    <col min="3331" max="3331" width="7" style="1" customWidth="1"/>
    <col min="3332" max="3332" width="21.33203125" style="1" customWidth="1"/>
    <col min="3333" max="3581" width="9.109375" style="1"/>
    <col min="3582" max="3582" width="51.109375" style="1" customWidth="1"/>
    <col min="3583" max="3583" width="28" style="1" bestFit="1" customWidth="1"/>
    <col min="3584" max="3584" width="26.6640625" style="1" bestFit="1" customWidth="1"/>
    <col min="3585" max="3585" width="20.5546875" style="1" customWidth="1"/>
    <col min="3586" max="3586" width="36" style="1" bestFit="1" customWidth="1"/>
    <col min="3587" max="3587" width="7" style="1" customWidth="1"/>
    <col min="3588" max="3588" width="21.33203125" style="1" customWidth="1"/>
    <col min="3589" max="3837" width="9.109375" style="1"/>
    <col min="3838" max="3838" width="51.109375" style="1" customWidth="1"/>
    <col min="3839" max="3839" width="28" style="1" bestFit="1" customWidth="1"/>
    <col min="3840" max="3840" width="26.6640625" style="1" bestFit="1" customWidth="1"/>
    <col min="3841" max="3841" width="20.5546875" style="1" customWidth="1"/>
    <col min="3842" max="3842" width="36" style="1" bestFit="1" customWidth="1"/>
    <col min="3843" max="3843" width="7" style="1" customWidth="1"/>
    <col min="3844" max="3844" width="21.33203125" style="1" customWidth="1"/>
    <col min="3845" max="4093" width="9.109375" style="1"/>
    <col min="4094" max="4094" width="51.109375" style="1" customWidth="1"/>
    <col min="4095" max="4095" width="28" style="1" bestFit="1" customWidth="1"/>
    <col min="4096" max="4096" width="26.6640625" style="1" bestFit="1" customWidth="1"/>
    <col min="4097" max="4097" width="20.5546875" style="1" customWidth="1"/>
    <col min="4098" max="4098" width="36" style="1" bestFit="1" customWidth="1"/>
    <col min="4099" max="4099" width="7" style="1" customWidth="1"/>
    <col min="4100" max="4100" width="21.33203125" style="1" customWidth="1"/>
    <col min="4101" max="4349" width="9.109375" style="1"/>
    <col min="4350" max="4350" width="51.109375" style="1" customWidth="1"/>
    <col min="4351" max="4351" width="28" style="1" bestFit="1" customWidth="1"/>
    <col min="4352" max="4352" width="26.6640625" style="1" bestFit="1" customWidth="1"/>
    <col min="4353" max="4353" width="20.5546875" style="1" customWidth="1"/>
    <col min="4354" max="4354" width="36" style="1" bestFit="1" customWidth="1"/>
    <col min="4355" max="4355" width="7" style="1" customWidth="1"/>
    <col min="4356" max="4356" width="21.33203125" style="1" customWidth="1"/>
    <col min="4357" max="4605" width="9.109375" style="1"/>
    <col min="4606" max="4606" width="51.109375" style="1" customWidth="1"/>
    <col min="4607" max="4607" width="28" style="1" bestFit="1" customWidth="1"/>
    <col min="4608" max="4608" width="26.6640625" style="1" bestFit="1" customWidth="1"/>
    <col min="4609" max="4609" width="20.5546875" style="1" customWidth="1"/>
    <col min="4610" max="4610" width="36" style="1" bestFit="1" customWidth="1"/>
    <col min="4611" max="4611" width="7" style="1" customWidth="1"/>
    <col min="4612" max="4612" width="21.33203125" style="1" customWidth="1"/>
    <col min="4613" max="4861" width="9.109375" style="1"/>
    <col min="4862" max="4862" width="51.109375" style="1" customWidth="1"/>
    <col min="4863" max="4863" width="28" style="1" bestFit="1" customWidth="1"/>
    <col min="4864" max="4864" width="26.6640625" style="1" bestFit="1" customWidth="1"/>
    <col min="4865" max="4865" width="20.5546875" style="1" customWidth="1"/>
    <col min="4866" max="4866" width="36" style="1" bestFit="1" customWidth="1"/>
    <col min="4867" max="4867" width="7" style="1" customWidth="1"/>
    <col min="4868" max="4868" width="21.33203125" style="1" customWidth="1"/>
    <col min="4869" max="5117" width="9.109375" style="1"/>
    <col min="5118" max="5118" width="51.109375" style="1" customWidth="1"/>
    <col min="5119" max="5119" width="28" style="1" bestFit="1" customWidth="1"/>
    <col min="5120" max="5120" width="26.6640625" style="1" bestFit="1" customWidth="1"/>
    <col min="5121" max="5121" width="20.5546875" style="1" customWidth="1"/>
    <col min="5122" max="5122" width="36" style="1" bestFit="1" customWidth="1"/>
    <col min="5123" max="5123" width="7" style="1" customWidth="1"/>
    <col min="5124" max="5124" width="21.33203125" style="1" customWidth="1"/>
    <col min="5125" max="5373" width="9.109375" style="1"/>
    <col min="5374" max="5374" width="51.109375" style="1" customWidth="1"/>
    <col min="5375" max="5375" width="28" style="1" bestFit="1" customWidth="1"/>
    <col min="5376" max="5376" width="26.6640625" style="1" bestFit="1" customWidth="1"/>
    <col min="5377" max="5377" width="20.5546875" style="1" customWidth="1"/>
    <col min="5378" max="5378" width="36" style="1" bestFit="1" customWidth="1"/>
    <col min="5379" max="5379" width="7" style="1" customWidth="1"/>
    <col min="5380" max="5380" width="21.33203125" style="1" customWidth="1"/>
    <col min="5381" max="5629" width="9.109375" style="1"/>
    <col min="5630" max="5630" width="51.109375" style="1" customWidth="1"/>
    <col min="5631" max="5631" width="28" style="1" bestFit="1" customWidth="1"/>
    <col min="5632" max="5632" width="26.6640625" style="1" bestFit="1" customWidth="1"/>
    <col min="5633" max="5633" width="20.5546875" style="1" customWidth="1"/>
    <col min="5634" max="5634" width="36" style="1" bestFit="1" customWidth="1"/>
    <col min="5635" max="5635" width="7" style="1" customWidth="1"/>
    <col min="5636" max="5636" width="21.33203125" style="1" customWidth="1"/>
    <col min="5637" max="5885" width="9.109375" style="1"/>
    <col min="5886" max="5886" width="51.109375" style="1" customWidth="1"/>
    <col min="5887" max="5887" width="28" style="1" bestFit="1" customWidth="1"/>
    <col min="5888" max="5888" width="26.6640625" style="1" bestFit="1" customWidth="1"/>
    <col min="5889" max="5889" width="20.5546875" style="1" customWidth="1"/>
    <col min="5890" max="5890" width="36" style="1" bestFit="1" customWidth="1"/>
    <col min="5891" max="5891" width="7" style="1" customWidth="1"/>
    <col min="5892" max="5892" width="21.33203125" style="1" customWidth="1"/>
    <col min="5893" max="6141" width="9.109375" style="1"/>
    <col min="6142" max="6142" width="51.109375" style="1" customWidth="1"/>
    <col min="6143" max="6143" width="28" style="1" bestFit="1" customWidth="1"/>
    <col min="6144" max="6144" width="26.6640625" style="1" bestFit="1" customWidth="1"/>
    <col min="6145" max="6145" width="20.5546875" style="1" customWidth="1"/>
    <col min="6146" max="6146" width="36" style="1" bestFit="1" customWidth="1"/>
    <col min="6147" max="6147" width="7" style="1" customWidth="1"/>
    <col min="6148" max="6148" width="21.33203125" style="1" customWidth="1"/>
    <col min="6149" max="6397" width="9.109375" style="1"/>
    <col min="6398" max="6398" width="51.109375" style="1" customWidth="1"/>
    <col min="6399" max="6399" width="28" style="1" bestFit="1" customWidth="1"/>
    <col min="6400" max="6400" width="26.6640625" style="1" bestFit="1" customWidth="1"/>
    <col min="6401" max="6401" width="20.5546875" style="1" customWidth="1"/>
    <col min="6402" max="6402" width="36" style="1" bestFit="1" customWidth="1"/>
    <col min="6403" max="6403" width="7" style="1" customWidth="1"/>
    <col min="6404" max="6404" width="21.33203125" style="1" customWidth="1"/>
    <col min="6405" max="6653" width="9.109375" style="1"/>
    <col min="6654" max="6654" width="51.109375" style="1" customWidth="1"/>
    <col min="6655" max="6655" width="28" style="1" bestFit="1" customWidth="1"/>
    <col min="6656" max="6656" width="26.6640625" style="1" bestFit="1" customWidth="1"/>
    <col min="6657" max="6657" width="20.5546875" style="1" customWidth="1"/>
    <col min="6658" max="6658" width="36" style="1" bestFit="1" customWidth="1"/>
    <col min="6659" max="6659" width="7" style="1" customWidth="1"/>
    <col min="6660" max="6660" width="21.33203125" style="1" customWidth="1"/>
    <col min="6661" max="6909" width="9.109375" style="1"/>
    <col min="6910" max="6910" width="51.109375" style="1" customWidth="1"/>
    <col min="6911" max="6911" width="28" style="1" bestFit="1" customWidth="1"/>
    <col min="6912" max="6912" width="26.6640625" style="1" bestFit="1" customWidth="1"/>
    <col min="6913" max="6913" width="20.5546875" style="1" customWidth="1"/>
    <col min="6914" max="6914" width="36" style="1" bestFit="1" customWidth="1"/>
    <col min="6915" max="6915" width="7" style="1" customWidth="1"/>
    <col min="6916" max="6916" width="21.33203125" style="1" customWidth="1"/>
    <col min="6917" max="7165" width="9.109375" style="1"/>
    <col min="7166" max="7166" width="51.109375" style="1" customWidth="1"/>
    <col min="7167" max="7167" width="28" style="1" bestFit="1" customWidth="1"/>
    <col min="7168" max="7168" width="26.6640625" style="1" bestFit="1" customWidth="1"/>
    <col min="7169" max="7169" width="20.5546875" style="1" customWidth="1"/>
    <col min="7170" max="7170" width="36" style="1" bestFit="1" customWidth="1"/>
    <col min="7171" max="7171" width="7" style="1" customWidth="1"/>
    <col min="7172" max="7172" width="21.33203125" style="1" customWidth="1"/>
    <col min="7173" max="7421" width="9.109375" style="1"/>
    <col min="7422" max="7422" width="51.109375" style="1" customWidth="1"/>
    <col min="7423" max="7423" width="28" style="1" bestFit="1" customWidth="1"/>
    <col min="7424" max="7424" width="26.6640625" style="1" bestFit="1" customWidth="1"/>
    <col min="7425" max="7425" width="20.5546875" style="1" customWidth="1"/>
    <col min="7426" max="7426" width="36" style="1" bestFit="1" customWidth="1"/>
    <col min="7427" max="7427" width="7" style="1" customWidth="1"/>
    <col min="7428" max="7428" width="21.33203125" style="1" customWidth="1"/>
    <col min="7429" max="7677" width="9.109375" style="1"/>
    <col min="7678" max="7678" width="51.109375" style="1" customWidth="1"/>
    <col min="7679" max="7679" width="28" style="1" bestFit="1" customWidth="1"/>
    <col min="7680" max="7680" width="26.6640625" style="1" bestFit="1" customWidth="1"/>
    <col min="7681" max="7681" width="20.5546875" style="1" customWidth="1"/>
    <col min="7682" max="7682" width="36" style="1" bestFit="1" customWidth="1"/>
    <col min="7683" max="7683" width="7" style="1" customWidth="1"/>
    <col min="7684" max="7684" width="21.33203125" style="1" customWidth="1"/>
    <col min="7685" max="7933" width="9.109375" style="1"/>
    <col min="7934" max="7934" width="51.109375" style="1" customWidth="1"/>
    <col min="7935" max="7935" width="28" style="1" bestFit="1" customWidth="1"/>
    <col min="7936" max="7936" width="26.6640625" style="1" bestFit="1" customWidth="1"/>
    <col min="7937" max="7937" width="20.5546875" style="1" customWidth="1"/>
    <col min="7938" max="7938" width="36" style="1" bestFit="1" customWidth="1"/>
    <col min="7939" max="7939" width="7" style="1" customWidth="1"/>
    <col min="7940" max="7940" width="21.33203125" style="1" customWidth="1"/>
    <col min="7941" max="8189" width="9.109375" style="1"/>
    <col min="8190" max="8190" width="51.109375" style="1" customWidth="1"/>
    <col min="8191" max="8191" width="28" style="1" bestFit="1" customWidth="1"/>
    <col min="8192" max="8192" width="26.6640625" style="1" bestFit="1" customWidth="1"/>
    <col min="8193" max="8193" width="20.5546875" style="1" customWidth="1"/>
    <col min="8194" max="8194" width="36" style="1" bestFit="1" customWidth="1"/>
    <col min="8195" max="8195" width="7" style="1" customWidth="1"/>
    <col min="8196" max="8196" width="21.33203125" style="1" customWidth="1"/>
    <col min="8197" max="8445" width="9.109375" style="1"/>
    <col min="8446" max="8446" width="51.109375" style="1" customWidth="1"/>
    <col min="8447" max="8447" width="28" style="1" bestFit="1" customWidth="1"/>
    <col min="8448" max="8448" width="26.6640625" style="1" bestFit="1" customWidth="1"/>
    <col min="8449" max="8449" width="20.5546875" style="1" customWidth="1"/>
    <col min="8450" max="8450" width="36" style="1" bestFit="1" customWidth="1"/>
    <col min="8451" max="8451" width="7" style="1" customWidth="1"/>
    <col min="8452" max="8452" width="21.33203125" style="1" customWidth="1"/>
    <col min="8453" max="8701" width="9.109375" style="1"/>
    <col min="8702" max="8702" width="51.109375" style="1" customWidth="1"/>
    <col min="8703" max="8703" width="28" style="1" bestFit="1" customWidth="1"/>
    <col min="8704" max="8704" width="26.6640625" style="1" bestFit="1" customWidth="1"/>
    <col min="8705" max="8705" width="20.5546875" style="1" customWidth="1"/>
    <col min="8706" max="8706" width="36" style="1" bestFit="1" customWidth="1"/>
    <col min="8707" max="8707" width="7" style="1" customWidth="1"/>
    <col min="8708" max="8708" width="21.33203125" style="1" customWidth="1"/>
    <col min="8709" max="8957" width="9.109375" style="1"/>
    <col min="8958" max="8958" width="51.109375" style="1" customWidth="1"/>
    <col min="8959" max="8959" width="28" style="1" bestFit="1" customWidth="1"/>
    <col min="8960" max="8960" width="26.6640625" style="1" bestFit="1" customWidth="1"/>
    <col min="8961" max="8961" width="20.5546875" style="1" customWidth="1"/>
    <col min="8962" max="8962" width="36" style="1" bestFit="1" customWidth="1"/>
    <col min="8963" max="8963" width="7" style="1" customWidth="1"/>
    <col min="8964" max="8964" width="21.33203125" style="1" customWidth="1"/>
    <col min="8965" max="9213" width="9.109375" style="1"/>
    <col min="9214" max="9214" width="51.109375" style="1" customWidth="1"/>
    <col min="9215" max="9215" width="28" style="1" bestFit="1" customWidth="1"/>
    <col min="9216" max="9216" width="26.6640625" style="1" bestFit="1" customWidth="1"/>
    <col min="9217" max="9217" width="20.5546875" style="1" customWidth="1"/>
    <col min="9218" max="9218" width="36" style="1" bestFit="1" customWidth="1"/>
    <col min="9219" max="9219" width="7" style="1" customWidth="1"/>
    <col min="9220" max="9220" width="21.33203125" style="1" customWidth="1"/>
    <col min="9221" max="9469" width="9.109375" style="1"/>
    <col min="9470" max="9470" width="51.109375" style="1" customWidth="1"/>
    <col min="9471" max="9471" width="28" style="1" bestFit="1" customWidth="1"/>
    <col min="9472" max="9472" width="26.6640625" style="1" bestFit="1" customWidth="1"/>
    <col min="9473" max="9473" width="20.5546875" style="1" customWidth="1"/>
    <col min="9474" max="9474" width="36" style="1" bestFit="1" customWidth="1"/>
    <col min="9475" max="9475" width="7" style="1" customWidth="1"/>
    <col min="9476" max="9476" width="21.33203125" style="1" customWidth="1"/>
    <col min="9477" max="9725" width="9.109375" style="1"/>
    <col min="9726" max="9726" width="51.109375" style="1" customWidth="1"/>
    <col min="9727" max="9727" width="28" style="1" bestFit="1" customWidth="1"/>
    <col min="9728" max="9728" width="26.6640625" style="1" bestFit="1" customWidth="1"/>
    <col min="9729" max="9729" width="20.5546875" style="1" customWidth="1"/>
    <col min="9730" max="9730" width="36" style="1" bestFit="1" customWidth="1"/>
    <col min="9731" max="9731" width="7" style="1" customWidth="1"/>
    <col min="9732" max="9732" width="21.33203125" style="1" customWidth="1"/>
    <col min="9733" max="9981" width="9.109375" style="1"/>
    <col min="9982" max="9982" width="51.109375" style="1" customWidth="1"/>
    <col min="9983" max="9983" width="28" style="1" bestFit="1" customWidth="1"/>
    <col min="9984" max="9984" width="26.6640625" style="1" bestFit="1" customWidth="1"/>
    <col min="9985" max="9985" width="20.5546875" style="1" customWidth="1"/>
    <col min="9986" max="9986" width="36" style="1" bestFit="1" customWidth="1"/>
    <col min="9987" max="9987" width="7" style="1" customWidth="1"/>
    <col min="9988" max="9988" width="21.33203125" style="1" customWidth="1"/>
    <col min="9989" max="10237" width="9.109375" style="1"/>
    <col min="10238" max="10238" width="51.109375" style="1" customWidth="1"/>
    <col min="10239" max="10239" width="28" style="1" bestFit="1" customWidth="1"/>
    <col min="10240" max="10240" width="26.6640625" style="1" bestFit="1" customWidth="1"/>
    <col min="10241" max="10241" width="20.5546875" style="1" customWidth="1"/>
    <col min="10242" max="10242" width="36" style="1" bestFit="1" customWidth="1"/>
    <col min="10243" max="10243" width="7" style="1" customWidth="1"/>
    <col min="10244" max="10244" width="21.33203125" style="1" customWidth="1"/>
    <col min="10245" max="10493" width="9.109375" style="1"/>
    <col min="10494" max="10494" width="51.109375" style="1" customWidth="1"/>
    <col min="10495" max="10495" width="28" style="1" bestFit="1" customWidth="1"/>
    <col min="10496" max="10496" width="26.6640625" style="1" bestFit="1" customWidth="1"/>
    <col min="10497" max="10497" width="20.5546875" style="1" customWidth="1"/>
    <col min="10498" max="10498" width="36" style="1" bestFit="1" customWidth="1"/>
    <col min="10499" max="10499" width="7" style="1" customWidth="1"/>
    <col min="10500" max="10500" width="21.33203125" style="1" customWidth="1"/>
    <col min="10501" max="10749" width="9.109375" style="1"/>
    <col min="10750" max="10750" width="51.109375" style="1" customWidth="1"/>
    <col min="10751" max="10751" width="28" style="1" bestFit="1" customWidth="1"/>
    <col min="10752" max="10752" width="26.6640625" style="1" bestFit="1" customWidth="1"/>
    <col min="10753" max="10753" width="20.5546875" style="1" customWidth="1"/>
    <col min="10754" max="10754" width="36" style="1" bestFit="1" customWidth="1"/>
    <col min="10755" max="10755" width="7" style="1" customWidth="1"/>
    <col min="10756" max="10756" width="21.33203125" style="1" customWidth="1"/>
    <col min="10757" max="11005" width="9.109375" style="1"/>
    <col min="11006" max="11006" width="51.109375" style="1" customWidth="1"/>
    <col min="11007" max="11007" width="28" style="1" bestFit="1" customWidth="1"/>
    <col min="11008" max="11008" width="26.6640625" style="1" bestFit="1" customWidth="1"/>
    <col min="11009" max="11009" width="20.5546875" style="1" customWidth="1"/>
    <col min="11010" max="11010" width="36" style="1" bestFit="1" customWidth="1"/>
    <col min="11011" max="11011" width="7" style="1" customWidth="1"/>
    <col min="11012" max="11012" width="21.33203125" style="1" customWidth="1"/>
    <col min="11013" max="11261" width="9.109375" style="1"/>
    <col min="11262" max="11262" width="51.109375" style="1" customWidth="1"/>
    <col min="11263" max="11263" width="28" style="1" bestFit="1" customWidth="1"/>
    <col min="11264" max="11264" width="26.6640625" style="1" bestFit="1" customWidth="1"/>
    <col min="11265" max="11265" width="20.5546875" style="1" customWidth="1"/>
    <col min="11266" max="11266" width="36" style="1" bestFit="1" customWidth="1"/>
    <col min="11267" max="11267" width="7" style="1" customWidth="1"/>
    <col min="11268" max="11268" width="21.33203125" style="1" customWidth="1"/>
    <col min="11269" max="11517" width="9.109375" style="1"/>
    <col min="11518" max="11518" width="51.109375" style="1" customWidth="1"/>
    <col min="11519" max="11519" width="28" style="1" bestFit="1" customWidth="1"/>
    <col min="11520" max="11520" width="26.6640625" style="1" bestFit="1" customWidth="1"/>
    <col min="11521" max="11521" width="20.5546875" style="1" customWidth="1"/>
    <col min="11522" max="11522" width="36" style="1" bestFit="1" customWidth="1"/>
    <col min="11523" max="11523" width="7" style="1" customWidth="1"/>
    <col min="11524" max="11524" width="21.33203125" style="1" customWidth="1"/>
    <col min="11525" max="11773" width="9.109375" style="1"/>
    <col min="11774" max="11774" width="51.109375" style="1" customWidth="1"/>
    <col min="11775" max="11775" width="28" style="1" bestFit="1" customWidth="1"/>
    <col min="11776" max="11776" width="26.6640625" style="1" bestFit="1" customWidth="1"/>
    <col min="11777" max="11777" width="20.5546875" style="1" customWidth="1"/>
    <col min="11778" max="11778" width="36" style="1" bestFit="1" customWidth="1"/>
    <col min="11779" max="11779" width="7" style="1" customWidth="1"/>
    <col min="11780" max="11780" width="21.33203125" style="1" customWidth="1"/>
    <col min="11781" max="12029" width="9.109375" style="1"/>
    <col min="12030" max="12030" width="51.109375" style="1" customWidth="1"/>
    <col min="12031" max="12031" width="28" style="1" bestFit="1" customWidth="1"/>
    <col min="12032" max="12032" width="26.6640625" style="1" bestFit="1" customWidth="1"/>
    <col min="12033" max="12033" width="20.5546875" style="1" customWidth="1"/>
    <col min="12034" max="12034" width="36" style="1" bestFit="1" customWidth="1"/>
    <col min="12035" max="12035" width="7" style="1" customWidth="1"/>
    <col min="12036" max="12036" width="21.33203125" style="1" customWidth="1"/>
    <col min="12037" max="12285" width="9.109375" style="1"/>
    <col min="12286" max="12286" width="51.109375" style="1" customWidth="1"/>
    <col min="12287" max="12287" width="28" style="1" bestFit="1" customWidth="1"/>
    <col min="12288" max="12288" width="26.6640625" style="1" bestFit="1" customWidth="1"/>
    <col min="12289" max="12289" width="20.5546875" style="1" customWidth="1"/>
    <col min="12290" max="12290" width="36" style="1" bestFit="1" customWidth="1"/>
    <col min="12291" max="12291" width="7" style="1" customWidth="1"/>
    <col min="12292" max="12292" width="21.33203125" style="1" customWidth="1"/>
    <col min="12293" max="12541" width="9.109375" style="1"/>
    <col min="12542" max="12542" width="51.109375" style="1" customWidth="1"/>
    <col min="12543" max="12543" width="28" style="1" bestFit="1" customWidth="1"/>
    <col min="12544" max="12544" width="26.6640625" style="1" bestFit="1" customWidth="1"/>
    <col min="12545" max="12545" width="20.5546875" style="1" customWidth="1"/>
    <col min="12546" max="12546" width="36" style="1" bestFit="1" customWidth="1"/>
    <col min="12547" max="12547" width="7" style="1" customWidth="1"/>
    <col min="12548" max="12548" width="21.33203125" style="1" customWidth="1"/>
    <col min="12549" max="12797" width="9.109375" style="1"/>
    <col min="12798" max="12798" width="51.109375" style="1" customWidth="1"/>
    <col min="12799" max="12799" width="28" style="1" bestFit="1" customWidth="1"/>
    <col min="12800" max="12800" width="26.6640625" style="1" bestFit="1" customWidth="1"/>
    <col min="12801" max="12801" width="20.5546875" style="1" customWidth="1"/>
    <col min="12802" max="12802" width="36" style="1" bestFit="1" customWidth="1"/>
    <col min="12803" max="12803" width="7" style="1" customWidth="1"/>
    <col min="12804" max="12804" width="21.33203125" style="1" customWidth="1"/>
    <col min="12805" max="13053" width="9.109375" style="1"/>
    <col min="13054" max="13054" width="51.109375" style="1" customWidth="1"/>
    <col min="13055" max="13055" width="28" style="1" bestFit="1" customWidth="1"/>
    <col min="13056" max="13056" width="26.6640625" style="1" bestFit="1" customWidth="1"/>
    <col min="13057" max="13057" width="20.5546875" style="1" customWidth="1"/>
    <col min="13058" max="13058" width="36" style="1" bestFit="1" customWidth="1"/>
    <col min="13059" max="13059" width="7" style="1" customWidth="1"/>
    <col min="13060" max="13060" width="21.33203125" style="1" customWidth="1"/>
    <col min="13061" max="13309" width="9.109375" style="1"/>
    <col min="13310" max="13310" width="51.109375" style="1" customWidth="1"/>
    <col min="13311" max="13311" width="28" style="1" bestFit="1" customWidth="1"/>
    <col min="13312" max="13312" width="26.6640625" style="1" bestFit="1" customWidth="1"/>
    <col min="13313" max="13313" width="20.5546875" style="1" customWidth="1"/>
    <col min="13314" max="13314" width="36" style="1" bestFit="1" customWidth="1"/>
    <col min="13315" max="13315" width="7" style="1" customWidth="1"/>
    <col min="13316" max="13316" width="21.33203125" style="1" customWidth="1"/>
    <col min="13317" max="13565" width="9.109375" style="1"/>
    <col min="13566" max="13566" width="51.109375" style="1" customWidth="1"/>
    <col min="13567" max="13567" width="28" style="1" bestFit="1" customWidth="1"/>
    <col min="13568" max="13568" width="26.6640625" style="1" bestFit="1" customWidth="1"/>
    <col min="13569" max="13569" width="20.5546875" style="1" customWidth="1"/>
    <col min="13570" max="13570" width="36" style="1" bestFit="1" customWidth="1"/>
    <col min="13571" max="13571" width="7" style="1" customWidth="1"/>
    <col min="13572" max="13572" width="21.33203125" style="1" customWidth="1"/>
    <col min="13573" max="13821" width="9.109375" style="1"/>
    <col min="13822" max="13822" width="51.109375" style="1" customWidth="1"/>
    <col min="13823" max="13823" width="28" style="1" bestFit="1" customWidth="1"/>
    <col min="13824" max="13824" width="26.6640625" style="1" bestFit="1" customWidth="1"/>
    <col min="13825" max="13825" width="20.5546875" style="1" customWidth="1"/>
    <col min="13826" max="13826" width="36" style="1" bestFit="1" customWidth="1"/>
    <col min="13827" max="13827" width="7" style="1" customWidth="1"/>
    <col min="13828" max="13828" width="21.33203125" style="1" customWidth="1"/>
    <col min="13829" max="14077" width="9.109375" style="1"/>
    <col min="14078" max="14078" width="51.109375" style="1" customWidth="1"/>
    <col min="14079" max="14079" width="28" style="1" bestFit="1" customWidth="1"/>
    <col min="14080" max="14080" width="26.6640625" style="1" bestFit="1" customWidth="1"/>
    <col min="14081" max="14081" width="20.5546875" style="1" customWidth="1"/>
    <col min="14082" max="14082" width="36" style="1" bestFit="1" customWidth="1"/>
    <col min="14083" max="14083" width="7" style="1" customWidth="1"/>
    <col min="14084" max="14084" width="21.33203125" style="1" customWidth="1"/>
    <col min="14085" max="14333" width="9.109375" style="1"/>
    <col min="14334" max="14334" width="51.109375" style="1" customWidth="1"/>
    <col min="14335" max="14335" width="28" style="1" bestFit="1" customWidth="1"/>
    <col min="14336" max="14336" width="26.6640625" style="1" bestFit="1" customWidth="1"/>
    <col min="14337" max="14337" width="20.5546875" style="1" customWidth="1"/>
    <col min="14338" max="14338" width="36" style="1" bestFit="1" customWidth="1"/>
    <col min="14339" max="14339" width="7" style="1" customWidth="1"/>
    <col min="14340" max="14340" width="21.33203125" style="1" customWidth="1"/>
    <col min="14341" max="14589" width="9.109375" style="1"/>
    <col min="14590" max="14590" width="51.109375" style="1" customWidth="1"/>
    <col min="14591" max="14591" width="28" style="1" bestFit="1" customWidth="1"/>
    <col min="14592" max="14592" width="26.6640625" style="1" bestFit="1" customWidth="1"/>
    <col min="14593" max="14593" width="20.5546875" style="1" customWidth="1"/>
    <col min="14594" max="14594" width="36" style="1" bestFit="1" customWidth="1"/>
    <col min="14595" max="14595" width="7" style="1" customWidth="1"/>
    <col min="14596" max="14596" width="21.33203125" style="1" customWidth="1"/>
    <col min="14597" max="14845" width="9.109375" style="1"/>
    <col min="14846" max="14846" width="51.109375" style="1" customWidth="1"/>
    <col min="14847" max="14847" width="28" style="1" bestFit="1" customWidth="1"/>
    <col min="14848" max="14848" width="26.6640625" style="1" bestFit="1" customWidth="1"/>
    <col min="14849" max="14849" width="20.5546875" style="1" customWidth="1"/>
    <col min="14850" max="14850" width="36" style="1" bestFit="1" customWidth="1"/>
    <col min="14851" max="14851" width="7" style="1" customWidth="1"/>
    <col min="14852" max="14852" width="21.33203125" style="1" customWidth="1"/>
    <col min="14853" max="15101" width="9.109375" style="1"/>
    <col min="15102" max="15102" width="51.109375" style="1" customWidth="1"/>
    <col min="15103" max="15103" width="28" style="1" bestFit="1" customWidth="1"/>
    <col min="15104" max="15104" width="26.6640625" style="1" bestFit="1" customWidth="1"/>
    <col min="15105" max="15105" width="20.5546875" style="1" customWidth="1"/>
    <col min="15106" max="15106" width="36" style="1" bestFit="1" customWidth="1"/>
    <col min="15107" max="15107" width="7" style="1" customWidth="1"/>
    <col min="15108" max="15108" width="21.33203125" style="1" customWidth="1"/>
    <col min="15109" max="15357" width="9.109375" style="1"/>
    <col min="15358" max="15358" width="51.109375" style="1" customWidth="1"/>
    <col min="15359" max="15359" width="28" style="1" bestFit="1" customWidth="1"/>
    <col min="15360" max="15360" width="26.6640625" style="1" bestFit="1" customWidth="1"/>
    <col min="15361" max="15361" width="20.5546875" style="1" customWidth="1"/>
    <col min="15362" max="15362" width="36" style="1" bestFit="1" customWidth="1"/>
    <col min="15363" max="15363" width="7" style="1" customWidth="1"/>
    <col min="15364" max="15364" width="21.33203125" style="1" customWidth="1"/>
    <col min="15365" max="15613" width="9.109375" style="1"/>
    <col min="15614" max="15614" width="51.109375" style="1" customWidth="1"/>
    <col min="15615" max="15615" width="28" style="1" bestFit="1" customWidth="1"/>
    <col min="15616" max="15616" width="26.6640625" style="1" bestFit="1" customWidth="1"/>
    <col min="15617" max="15617" width="20.5546875" style="1" customWidth="1"/>
    <col min="15618" max="15618" width="36" style="1" bestFit="1" customWidth="1"/>
    <col min="15619" max="15619" width="7" style="1" customWidth="1"/>
    <col min="15620" max="15620" width="21.33203125" style="1" customWidth="1"/>
    <col min="15621" max="15869" width="9.109375" style="1"/>
    <col min="15870" max="15870" width="51.109375" style="1" customWidth="1"/>
    <col min="15871" max="15871" width="28" style="1" bestFit="1" customWidth="1"/>
    <col min="15872" max="15872" width="26.6640625" style="1" bestFit="1" customWidth="1"/>
    <col min="15873" max="15873" width="20.5546875" style="1" customWidth="1"/>
    <col min="15874" max="15874" width="36" style="1" bestFit="1" customWidth="1"/>
    <col min="15875" max="15875" width="7" style="1" customWidth="1"/>
    <col min="15876" max="15876" width="21.33203125" style="1" customWidth="1"/>
    <col min="15877" max="16125" width="9.109375" style="1"/>
    <col min="16126" max="16126" width="51.109375" style="1" customWidth="1"/>
    <col min="16127" max="16127" width="28" style="1" bestFit="1" customWidth="1"/>
    <col min="16128" max="16128" width="26.6640625" style="1" bestFit="1" customWidth="1"/>
    <col min="16129" max="16129" width="20.5546875" style="1" customWidth="1"/>
    <col min="16130" max="16130" width="36" style="1" bestFit="1" customWidth="1"/>
    <col min="16131" max="16131" width="7" style="1" customWidth="1"/>
    <col min="16132" max="16132" width="21.33203125" style="1" customWidth="1"/>
    <col min="16133" max="16384" width="9.109375" style="1"/>
  </cols>
  <sheetData>
    <row r="1" spans="1:7" ht="13.5" customHeight="1" x14ac:dyDescent="0.3">
      <c r="A1" s="116" t="s">
        <v>104</v>
      </c>
      <c r="B1" s="116"/>
      <c r="C1" s="116"/>
      <c r="D1" s="116"/>
      <c r="E1" s="116"/>
      <c r="F1" s="116"/>
      <c r="G1" s="116"/>
    </row>
    <row r="2" spans="1:7" ht="44.25" customHeight="1" x14ac:dyDescent="0.25">
      <c r="A2" s="118" t="s">
        <v>99</v>
      </c>
      <c r="B2" s="119"/>
      <c r="C2" s="76" t="s">
        <v>100</v>
      </c>
      <c r="D2" s="76" t="s">
        <v>101</v>
      </c>
      <c r="E2" s="77"/>
      <c r="F2" s="78" t="s">
        <v>102</v>
      </c>
      <c r="G2" s="79"/>
    </row>
    <row r="3" spans="1:7" s="2" customForma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</row>
    <row r="4" spans="1:7" ht="73.5" customHeight="1" x14ac:dyDescent="0.25">
      <c r="A4" s="71" t="s">
        <v>7</v>
      </c>
      <c r="B4" s="40" t="s">
        <v>8</v>
      </c>
      <c r="C4" s="40" t="s">
        <v>9</v>
      </c>
      <c r="D4" s="40" t="s">
        <v>10</v>
      </c>
      <c r="E4" s="40" t="s">
        <v>11</v>
      </c>
      <c r="F4" s="81"/>
      <c r="G4" s="83"/>
    </row>
    <row r="5" spans="1:7" ht="11.25" customHeight="1" x14ac:dyDescent="0.25">
      <c r="A5" s="68"/>
      <c r="B5" s="43" t="s">
        <v>12</v>
      </c>
      <c r="C5" s="42" t="s">
        <v>13</v>
      </c>
      <c r="D5" s="42" t="s">
        <v>14</v>
      </c>
      <c r="E5" s="42">
        <v>0</v>
      </c>
      <c r="F5" s="82"/>
      <c r="G5" s="84"/>
    </row>
    <row r="6" spans="1:7" ht="40.799999999999997" x14ac:dyDescent="0.25">
      <c r="A6" s="117" t="s">
        <v>96</v>
      </c>
      <c r="B6" s="67" t="s">
        <v>15</v>
      </c>
      <c r="C6" s="67" t="s">
        <v>16</v>
      </c>
      <c r="D6" s="67" t="s">
        <v>17</v>
      </c>
      <c r="E6" s="67" t="s">
        <v>18</v>
      </c>
      <c r="F6" s="81"/>
      <c r="G6" s="94"/>
    </row>
    <row r="7" spans="1:7" ht="17.25" customHeight="1" x14ac:dyDescent="0.25">
      <c r="A7" s="96"/>
      <c r="B7" s="3" t="s">
        <v>12</v>
      </c>
      <c r="C7" s="3" t="s">
        <v>13</v>
      </c>
      <c r="D7" s="3" t="s">
        <v>14</v>
      </c>
      <c r="E7" s="4">
        <v>0</v>
      </c>
      <c r="F7" s="82"/>
      <c r="G7" s="95"/>
    </row>
    <row r="8" spans="1:7" ht="60" customHeight="1" x14ac:dyDescent="0.25">
      <c r="A8" s="71" t="s">
        <v>97</v>
      </c>
      <c r="B8" s="40" t="s">
        <v>19</v>
      </c>
      <c r="C8" s="40" t="s">
        <v>20</v>
      </c>
      <c r="D8" s="40" t="s">
        <v>21</v>
      </c>
      <c r="E8" s="40" t="s">
        <v>22</v>
      </c>
      <c r="F8" s="81"/>
      <c r="G8" s="85"/>
    </row>
    <row r="9" spans="1:7" ht="12.75" customHeight="1" x14ac:dyDescent="0.25">
      <c r="A9" s="71"/>
      <c r="B9" s="41" t="s">
        <v>12</v>
      </c>
      <c r="C9" s="41" t="s">
        <v>13</v>
      </c>
      <c r="D9" s="41" t="s">
        <v>14</v>
      </c>
      <c r="E9" s="41">
        <v>0</v>
      </c>
      <c r="F9" s="82"/>
      <c r="G9" s="86"/>
    </row>
    <row r="10" spans="1:7" ht="61.2" x14ac:dyDescent="0.25">
      <c r="A10" s="102" t="s">
        <v>98</v>
      </c>
      <c r="B10" s="67" t="s">
        <v>23</v>
      </c>
      <c r="C10" s="67" t="s">
        <v>24</v>
      </c>
      <c r="D10" s="67" t="s">
        <v>25</v>
      </c>
      <c r="E10" s="67" t="s">
        <v>26</v>
      </c>
      <c r="F10" s="81"/>
      <c r="G10" s="94"/>
    </row>
    <row r="11" spans="1:7" x14ac:dyDescent="0.25">
      <c r="A11" s="91"/>
      <c r="B11" s="3" t="s">
        <v>12</v>
      </c>
      <c r="C11" s="3" t="s">
        <v>13</v>
      </c>
      <c r="D11" s="3" t="s">
        <v>14</v>
      </c>
      <c r="E11" s="4">
        <v>0</v>
      </c>
      <c r="F11" s="82"/>
      <c r="G11" s="95"/>
    </row>
    <row r="12" spans="1:7" ht="40.799999999999997" x14ac:dyDescent="0.25">
      <c r="A12" s="121" t="s">
        <v>27</v>
      </c>
      <c r="B12" s="68" t="s">
        <v>28</v>
      </c>
      <c r="C12" s="68" t="s">
        <v>29</v>
      </c>
      <c r="D12" s="68" t="s">
        <v>30</v>
      </c>
      <c r="E12" s="68" t="s">
        <v>31</v>
      </c>
      <c r="F12" s="81"/>
      <c r="G12" s="100"/>
    </row>
    <row r="13" spans="1:7" ht="13.95" customHeight="1" x14ac:dyDescent="0.25">
      <c r="A13" s="104"/>
      <c r="B13" s="5" t="s">
        <v>12</v>
      </c>
      <c r="C13" s="5" t="s">
        <v>13</v>
      </c>
      <c r="D13" s="5" t="s">
        <v>14</v>
      </c>
      <c r="E13" s="6">
        <v>0</v>
      </c>
      <c r="F13" s="82"/>
      <c r="G13" s="101"/>
    </row>
    <row r="14" spans="1:7" ht="51" x14ac:dyDescent="0.25">
      <c r="A14" s="120" t="s">
        <v>32</v>
      </c>
      <c r="B14" s="67" t="s">
        <v>33</v>
      </c>
      <c r="C14" s="67" t="s">
        <v>34</v>
      </c>
      <c r="D14" s="67" t="s">
        <v>35</v>
      </c>
      <c r="E14" s="67" t="s">
        <v>36</v>
      </c>
      <c r="F14" s="81"/>
      <c r="G14" s="94"/>
    </row>
    <row r="15" spans="1:7" x14ac:dyDescent="0.25">
      <c r="A15" s="91"/>
      <c r="B15" s="3" t="s">
        <v>12</v>
      </c>
      <c r="C15" s="3" t="s">
        <v>13</v>
      </c>
      <c r="D15" s="3" t="s">
        <v>14</v>
      </c>
      <c r="E15" s="4">
        <v>0</v>
      </c>
      <c r="F15" s="82"/>
      <c r="G15" s="95"/>
    </row>
    <row r="16" spans="1:7" ht="34.950000000000003" customHeight="1" x14ac:dyDescent="0.25">
      <c r="A16" s="121" t="s">
        <v>37</v>
      </c>
      <c r="B16" s="68" t="s">
        <v>38</v>
      </c>
      <c r="C16" s="68" t="s">
        <v>39</v>
      </c>
      <c r="D16" s="68" t="s">
        <v>40</v>
      </c>
      <c r="E16" s="68" t="s">
        <v>41</v>
      </c>
      <c r="F16" s="81"/>
      <c r="G16" s="100"/>
    </row>
    <row r="17" spans="1:7" ht="16.2" customHeight="1" x14ac:dyDescent="0.25">
      <c r="A17" s="104"/>
      <c r="B17" s="5" t="s">
        <v>12</v>
      </c>
      <c r="C17" s="5" t="s">
        <v>13</v>
      </c>
      <c r="D17" s="5" t="s">
        <v>14</v>
      </c>
      <c r="E17" s="6">
        <v>0</v>
      </c>
      <c r="F17" s="82"/>
      <c r="G17" s="101"/>
    </row>
    <row r="18" spans="1:7" ht="30.6" x14ac:dyDescent="0.25">
      <c r="A18" s="102" t="s">
        <v>42</v>
      </c>
      <c r="B18" s="16"/>
      <c r="C18" s="67" t="s">
        <v>43</v>
      </c>
      <c r="D18" s="67" t="s">
        <v>44</v>
      </c>
      <c r="E18" s="67" t="s">
        <v>45</v>
      </c>
      <c r="F18" s="81"/>
      <c r="G18" s="94"/>
    </row>
    <row r="19" spans="1:7" ht="13.2" customHeight="1" x14ac:dyDescent="0.25">
      <c r="A19" s="91"/>
      <c r="B19" s="17"/>
      <c r="C19" s="7" t="s">
        <v>13</v>
      </c>
      <c r="D19" s="7" t="s">
        <v>14</v>
      </c>
      <c r="E19" s="4">
        <v>0</v>
      </c>
      <c r="F19" s="82"/>
      <c r="G19" s="95"/>
    </row>
    <row r="20" spans="1:7" ht="30" customHeight="1" x14ac:dyDescent="0.3">
      <c r="A20" s="8"/>
      <c r="B20" s="8"/>
      <c r="C20" s="8"/>
      <c r="D20" s="8"/>
      <c r="E20" s="25" t="s">
        <v>46</v>
      </c>
      <c r="F20" s="51">
        <f>SUM(F4:F19)</f>
        <v>0</v>
      </c>
      <c r="G20" s="49"/>
    </row>
    <row r="21" spans="1:7" s="2" customFormat="1" x14ac:dyDescent="0.25">
      <c r="A21" s="56" t="s">
        <v>47</v>
      </c>
      <c r="B21" s="88"/>
      <c r="C21" s="89"/>
      <c r="D21" s="89"/>
      <c r="E21" s="89"/>
      <c r="F21" s="89"/>
      <c r="G21" s="90"/>
    </row>
    <row r="22" spans="1:7" s="2" customFormat="1" x14ac:dyDescent="0.25">
      <c r="A22" s="18" t="s">
        <v>0</v>
      </c>
      <c r="B22" s="18" t="s">
        <v>1</v>
      </c>
      <c r="C22" s="18" t="s">
        <v>2</v>
      </c>
      <c r="D22" s="18" t="s">
        <v>3</v>
      </c>
      <c r="E22" s="18" t="s">
        <v>4</v>
      </c>
      <c r="F22" s="18" t="s">
        <v>5</v>
      </c>
      <c r="G22" s="18" t="s">
        <v>6</v>
      </c>
    </row>
    <row r="23" spans="1:7" ht="35.25" customHeight="1" x14ac:dyDescent="0.25">
      <c r="A23" s="96" t="s">
        <v>48</v>
      </c>
      <c r="B23" s="67" t="s">
        <v>49</v>
      </c>
      <c r="C23" s="67" t="s">
        <v>50</v>
      </c>
      <c r="D23" s="67" t="s">
        <v>51</v>
      </c>
      <c r="E23" s="67" t="s">
        <v>52</v>
      </c>
      <c r="F23" s="92"/>
      <c r="G23" s="94"/>
    </row>
    <row r="24" spans="1:7" ht="10.5" customHeight="1" x14ac:dyDescent="0.25">
      <c r="A24" s="96"/>
      <c r="B24" s="72" t="s">
        <v>53</v>
      </c>
      <c r="C24" s="73" t="s">
        <v>54</v>
      </c>
      <c r="D24" s="73" t="s">
        <v>55</v>
      </c>
      <c r="E24" s="10">
        <v>0</v>
      </c>
      <c r="F24" s="93"/>
      <c r="G24" s="95"/>
    </row>
    <row r="25" spans="1:7" ht="35.25" customHeight="1" x14ac:dyDescent="0.25">
      <c r="A25" s="97" t="s">
        <v>56</v>
      </c>
      <c r="B25" s="68" t="s">
        <v>57</v>
      </c>
      <c r="C25" s="68" t="s">
        <v>58</v>
      </c>
      <c r="D25" s="68" t="s">
        <v>59</v>
      </c>
      <c r="E25" s="68" t="s">
        <v>60</v>
      </c>
      <c r="F25" s="98"/>
      <c r="G25" s="100"/>
    </row>
    <row r="26" spans="1:7" ht="10.5" customHeight="1" x14ac:dyDescent="0.25">
      <c r="A26" s="97"/>
      <c r="B26" s="74" t="s">
        <v>61</v>
      </c>
      <c r="C26" s="74" t="s">
        <v>54</v>
      </c>
      <c r="D26" s="74" t="s">
        <v>55</v>
      </c>
      <c r="E26" s="20">
        <v>0</v>
      </c>
      <c r="F26" s="99"/>
      <c r="G26" s="101"/>
    </row>
    <row r="27" spans="1:7" ht="33" customHeight="1" x14ac:dyDescent="0.25">
      <c r="A27" s="91" t="s">
        <v>62</v>
      </c>
      <c r="B27" s="67" t="s">
        <v>63</v>
      </c>
      <c r="C27" s="75" t="s">
        <v>64</v>
      </c>
      <c r="D27" s="75" t="s">
        <v>65</v>
      </c>
      <c r="E27" s="67" t="s">
        <v>66</v>
      </c>
      <c r="F27" s="92"/>
      <c r="G27" s="94"/>
    </row>
    <row r="28" spans="1:7" ht="13.5" customHeight="1" x14ac:dyDescent="0.25">
      <c r="A28" s="91"/>
      <c r="B28" s="72" t="s">
        <v>53</v>
      </c>
      <c r="C28" s="72" t="s">
        <v>54</v>
      </c>
      <c r="D28" s="74" t="s">
        <v>55</v>
      </c>
      <c r="E28" s="10">
        <v>0</v>
      </c>
      <c r="F28" s="93"/>
      <c r="G28" s="95"/>
    </row>
    <row r="29" spans="1:7" ht="48" customHeight="1" x14ac:dyDescent="0.25">
      <c r="A29" s="104" t="s">
        <v>67</v>
      </c>
      <c r="B29" s="68" t="s">
        <v>68</v>
      </c>
      <c r="C29" s="66"/>
      <c r="D29" s="68"/>
      <c r="E29" s="68" t="s">
        <v>69</v>
      </c>
      <c r="F29" s="98"/>
      <c r="G29" s="100"/>
    </row>
    <row r="30" spans="1:7" ht="10.5" customHeight="1" x14ac:dyDescent="0.25">
      <c r="A30" s="104"/>
      <c r="B30" s="74" t="s">
        <v>53</v>
      </c>
      <c r="C30" s="65"/>
      <c r="D30" s="19"/>
      <c r="E30" s="21">
        <v>0</v>
      </c>
      <c r="F30" s="105"/>
      <c r="G30" s="106"/>
    </row>
    <row r="31" spans="1:7" ht="36.75" customHeight="1" x14ac:dyDescent="0.3">
      <c r="A31" s="12"/>
      <c r="B31" s="12"/>
      <c r="C31" s="12"/>
      <c r="D31" s="13"/>
      <c r="E31" s="27" t="s">
        <v>70</v>
      </c>
      <c r="F31" s="52">
        <f>SUM(F23:F30)</f>
        <v>0</v>
      </c>
      <c r="G31" s="50"/>
    </row>
    <row r="32" spans="1:7" ht="30" customHeight="1" x14ac:dyDescent="0.3">
      <c r="E32" s="26" t="s">
        <v>71</v>
      </c>
      <c r="F32" s="53">
        <f>F20+F31</f>
        <v>0</v>
      </c>
      <c r="G32" s="50"/>
    </row>
    <row r="33" spans="1:7" ht="11.25" customHeight="1" x14ac:dyDescent="0.3">
      <c r="D33" s="9"/>
      <c r="E33" s="11"/>
      <c r="F33"/>
      <c r="G33" s="9"/>
    </row>
    <row r="34" spans="1:7" ht="11.25" customHeight="1" x14ac:dyDescent="0.3">
      <c r="A34" s="113" t="s">
        <v>72</v>
      </c>
      <c r="B34" s="113"/>
      <c r="C34" s="113"/>
      <c r="D34" s="70"/>
      <c r="E34" s="11"/>
      <c r="F34"/>
      <c r="G34" s="9"/>
    </row>
    <row r="35" spans="1:7" ht="11.25" customHeight="1" x14ac:dyDescent="0.3">
      <c r="A35" s="113"/>
      <c r="B35" s="113"/>
      <c r="C35" s="113"/>
      <c r="D35" s="70"/>
      <c r="E35" s="11"/>
      <c r="F35"/>
      <c r="G35" s="9"/>
    </row>
    <row r="36" spans="1:7" ht="11.25" customHeight="1" x14ac:dyDescent="0.3">
      <c r="A36" s="70"/>
      <c r="B36" s="70"/>
      <c r="C36" s="70"/>
      <c r="D36" s="70"/>
      <c r="E36" s="11"/>
      <c r="F36"/>
      <c r="G36" s="9"/>
    </row>
    <row r="37" spans="1:7" ht="11.25" customHeight="1" x14ac:dyDescent="0.3">
      <c r="A37" s="87" t="s">
        <v>73</v>
      </c>
      <c r="B37" s="87"/>
      <c r="C37" s="87"/>
      <c r="D37" s="9"/>
      <c r="E37" s="11"/>
      <c r="F37"/>
      <c r="G37" s="9"/>
    </row>
    <row r="38" spans="1:7" x14ac:dyDescent="0.25">
      <c r="A38" s="14" t="s">
        <v>74</v>
      </c>
      <c r="B38" s="14" t="s">
        <v>75</v>
      </c>
      <c r="C38" s="14" t="s">
        <v>76</v>
      </c>
      <c r="E38" s="22" t="s">
        <v>77</v>
      </c>
      <c r="F38" s="23"/>
      <c r="G38" s="24"/>
    </row>
    <row r="39" spans="1:7" x14ac:dyDescent="0.25">
      <c r="A39" s="50"/>
      <c r="B39" s="54"/>
      <c r="C39" s="50"/>
      <c r="D39" s="9"/>
      <c r="E39" s="107"/>
      <c r="F39" s="108"/>
      <c r="G39" s="109"/>
    </row>
    <row r="40" spans="1:7" x14ac:dyDescent="0.25">
      <c r="A40" s="50"/>
      <c r="B40" s="54"/>
      <c r="C40" s="50"/>
      <c r="D40" s="9"/>
      <c r="E40" s="107"/>
      <c r="F40" s="108"/>
      <c r="G40" s="109"/>
    </row>
    <row r="41" spans="1:7" x14ac:dyDescent="0.25">
      <c r="A41" s="50"/>
      <c r="B41" s="54"/>
      <c r="C41" s="50"/>
      <c r="D41" s="9"/>
      <c r="E41" s="107"/>
      <c r="F41" s="108"/>
      <c r="G41" s="109"/>
    </row>
    <row r="42" spans="1:7" x14ac:dyDescent="0.25">
      <c r="A42" s="50"/>
      <c r="B42" s="54"/>
      <c r="C42" s="50"/>
      <c r="E42" s="107"/>
      <c r="F42" s="108"/>
      <c r="G42" s="109"/>
    </row>
    <row r="43" spans="1:7" x14ac:dyDescent="0.25">
      <c r="A43" s="50"/>
      <c r="B43" s="54"/>
      <c r="C43" s="50"/>
      <c r="E43" s="107"/>
      <c r="F43" s="108"/>
      <c r="G43" s="109"/>
    </row>
    <row r="44" spans="1:7" x14ac:dyDescent="0.25">
      <c r="A44" s="58" t="s">
        <v>78</v>
      </c>
      <c r="B44" s="59">
        <f>SUM(B39:B43)</f>
        <v>0</v>
      </c>
      <c r="C44" s="60"/>
      <c r="E44" s="107"/>
      <c r="F44" s="108"/>
      <c r="G44" s="109"/>
    </row>
    <row r="45" spans="1:7" x14ac:dyDescent="0.25">
      <c r="A45" s="61"/>
      <c r="B45" s="45"/>
      <c r="C45" s="12"/>
      <c r="E45" s="107"/>
      <c r="F45" s="108"/>
      <c r="G45" s="109"/>
    </row>
    <row r="46" spans="1:7" x14ac:dyDescent="0.25">
      <c r="A46" s="62" t="s">
        <v>79</v>
      </c>
      <c r="B46" s="12"/>
      <c r="C46" s="13"/>
      <c r="E46" s="107"/>
      <c r="F46" s="108"/>
      <c r="G46" s="109"/>
    </row>
    <row r="47" spans="1:7" x14ac:dyDescent="0.25">
      <c r="A47" s="28" t="s">
        <v>80</v>
      </c>
      <c r="B47" s="9"/>
      <c r="C47" s="29"/>
      <c r="D47" s="9"/>
      <c r="E47" s="107"/>
      <c r="F47" s="108"/>
      <c r="G47" s="109"/>
    </row>
    <row r="48" spans="1:7" x14ac:dyDescent="0.25">
      <c r="A48" s="30" t="s">
        <v>105</v>
      </c>
      <c r="B48" s="31"/>
      <c r="C48" s="32"/>
      <c r="D48" s="15"/>
      <c r="E48" s="107"/>
      <c r="F48" s="108"/>
      <c r="G48" s="109"/>
    </row>
    <row r="49" spans="1:7" x14ac:dyDescent="0.25">
      <c r="A49" s="39"/>
      <c r="B49" s="39"/>
      <c r="C49" s="39"/>
      <c r="D49" s="15"/>
      <c r="E49" s="107"/>
      <c r="F49" s="108"/>
      <c r="G49" s="109"/>
    </row>
    <row r="50" spans="1:7" x14ac:dyDescent="0.25">
      <c r="A50" s="33" t="s">
        <v>103</v>
      </c>
      <c r="B50" s="34"/>
      <c r="C50" s="54"/>
      <c r="D50" s="15"/>
      <c r="E50" s="107"/>
      <c r="F50" s="108"/>
      <c r="G50" s="109"/>
    </row>
    <row r="51" spans="1:7" x14ac:dyDescent="0.25">
      <c r="A51" s="114" t="s">
        <v>81</v>
      </c>
      <c r="B51" s="115"/>
      <c r="C51" s="44">
        <f>+B44</f>
        <v>0</v>
      </c>
      <c r="D51" s="15" t="s">
        <v>82</v>
      </c>
      <c r="E51" s="107"/>
      <c r="F51" s="108"/>
      <c r="G51" s="109"/>
    </row>
    <row r="52" spans="1:7" x14ac:dyDescent="0.25">
      <c r="A52" s="37" t="s">
        <v>83</v>
      </c>
      <c r="B52" s="35"/>
      <c r="C52" s="44">
        <f>(+C50-C51)*5%</f>
        <v>0</v>
      </c>
      <c r="E52" s="107"/>
      <c r="F52" s="108"/>
      <c r="G52" s="109"/>
    </row>
    <row r="53" spans="1:7" x14ac:dyDescent="0.25">
      <c r="A53" s="38" t="s">
        <v>84</v>
      </c>
      <c r="B53" s="36"/>
      <c r="C53" s="54"/>
      <c r="D53" s="15" t="s">
        <v>85</v>
      </c>
      <c r="E53" s="107"/>
      <c r="F53" s="108"/>
      <c r="G53" s="109"/>
    </row>
    <row r="54" spans="1:7" ht="17.25" customHeight="1" x14ac:dyDescent="0.3">
      <c r="A54" s="63" t="s">
        <v>86</v>
      </c>
      <c r="B54" s="48"/>
      <c r="C54" s="64">
        <f>C50-C51-C53</f>
        <v>0</v>
      </c>
      <c r="E54" s="110"/>
      <c r="F54" s="111"/>
      <c r="G54" s="112"/>
    </row>
    <row r="55" spans="1:7" x14ac:dyDescent="0.25">
      <c r="A55" s="46"/>
      <c r="B55" s="46"/>
      <c r="C55" s="47"/>
      <c r="E55" s="69"/>
      <c r="F55" s="69"/>
      <c r="G55" s="69"/>
    </row>
    <row r="56" spans="1:7" x14ac:dyDescent="0.25">
      <c r="D56" s="15"/>
      <c r="E56" s="55" t="s">
        <v>87</v>
      </c>
      <c r="F56" s="103" t="s">
        <v>88</v>
      </c>
      <c r="G56" s="103"/>
    </row>
    <row r="57" spans="1:7" x14ac:dyDescent="0.25">
      <c r="A57" s="103" t="s">
        <v>89</v>
      </c>
      <c r="B57" s="103"/>
      <c r="D57" s="15"/>
      <c r="G57" s="57" t="s">
        <v>90</v>
      </c>
    </row>
    <row r="58" spans="1:7" x14ac:dyDescent="0.25">
      <c r="D58" s="15"/>
    </row>
    <row r="59" spans="1:7" x14ac:dyDescent="0.25">
      <c r="E59" s="15"/>
      <c r="F59" s="15"/>
      <c r="G59" s="15"/>
    </row>
    <row r="60" spans="1:7" x14ac:dyDescent="0.25">
      <c r="E60" s="15"/>
      <c r="F60" s="15"/>
      <c r="G60" s="15"/>
    </row>
    <row r="61" spans="1:7" x14ac:dyDescent="0.25">
      <c r="E61" s="15"/>
      <c r="F61" s="15"/>
      <c r="G61" s="15"/>
    </row>
    <row r="62" spans="1:7" x14ac:dyDescent="0.25">
      <c r="E62" s="15"/>
      <c r="F62" s="15"/>
      <c r="G62" s="15"/>
    </row>
    <row r="63" spans="1:7" x14ac:dyDescent="0.25">
      <c r="E63" s="15"/>
      <c r="F63" s="15"/>
      <c r="G63" s="15"/>
    </row>
    <row r="64" spans="1:7" x14ac:dyDescent="0.25">
      <c r="E64" s="15"/>
      <c r="F64" s="15"/>
      <c r="G64" s="15"/>
    </row>
    <row r="65" spans="1:7" x14ac:dyDescent="0.25">
      <c r="A65" s="15"/>
      <c r="B65" s="15"/>
      <c r="C65" s="15">
        <v>14990</v>
      </c>
      <c r="D65" s="15"/>
      <c r="E65" s="15"/>
      <c r="F65" s="15"/>
      <c r="G65" s="15"/>
    </row>
    <row r="66" spans="1:7" x14ac:dyDescent="0.25">
      <c r="A66" s="15"/>
      <c r="B66" s="15"/>
      <c r="C66" s="15">
        <v>4825</v>
      </c>
      <c r="D66" s="15"/>
      <c r="E66" s="15"/>
      <c r="F66" s="15"/>
      <c r="G66" s="15"/>
    </row>
    <row r="67" spans="1:7" x14ac:dyDescent="0.25">
      <c r="A67" s="15"/>
      <c r="B67" s="15"/>
      <c r="C67" s="15">
        <v>275</v>
      </c>
      <c r="D67" s="15"/>
      <c r="E67" s="15"/>
      <c r="F67" s="15"/>
      <c r="G67" s="15"/>
    </row>
    <row r="68" spans="1:7" x14ac:dyDescent="0.25">
      <c r="A68" s="15"/>
      <c r="B68" s="15"/>
      <c r="C68" s="15">
        <v>550</v>
      </c>
      <c r="D68" s="15"/>
      <c r="E68" s="15"/>
      <c r="F68" s="15"/>
      <c r="G68" s="15"/>
    </row>
    <row r="69" spans="1:7" x14ac:dyDescent="0.25">
      <c r="C69" s="1">
        <v>750</v>
      </c>
    </row>
    <row r="70" spans="1:7" x14ac:dyDescent="0.25">
      <c r="C70" s="1">
        <v>850</v>
      </c>
    </row>
    <row r="71" spans="1:7" x14ac:dyDescent="0.25">
      <c r="C71" s="1">
        <v>185</v>
      </c>
    </row>
    <row r="72" spans="1:7" x14ac:dyDescent="0.25">
      <c r="C72" s="1">
        <v>200</v>
      </c>
    </row>
    <row r="73" spans="1:7" x14ac:dyDescent="0.25">
      <c r="C73" s="80">
        <v>2400</v>
      </c>
    </row>
    <row r="74" spans="1:7" x14ac:dyDescent="0.25">
      <c r="C74" s="1">
        <f>SUM(C65:C73)</f>
        <v>25025</v>
      </c>
    </row>
    <row r="75" spans="1:7" x14ac:dyDescent="0.25">
      <c r="C75" s="80">
        <v>-10025</v>
      </c>
    </row>
    <row r="76" spans="1:7" x14ac:dyDescent="0.25">
      <c r="C76" s="1">
        <f>+C74+C75</f>
        <v>15000</v>
      </c>
    </row>
  </sheetData>
  <mergeCells count="43">
    <mergeCell ref="A14:A15"/>
    <mergeCell ref="F14:F15"/>
    <mergeCell ref="G14:G15"/>
    <mergeCell ref="A16:A17"/>
    <mergeCell ref="A10:A11"/>
    <mergeCell ref="F10:F11"/>
    <mergeCell ref="G10:G11"/>
    <mergeCell ref="A12:A13"/>
    <mergeCell ref="F12:F13"/>
    <mergeCell ref="G12:G13"/>
    <mergeCell ref="G16:G17"/>
    <mergeCell ref="A1:G1"/>
    <mergeCell ref="A6:A7"/>
    <mergeCell ref="F6:F7"/>
    <mergeCell ref="G6:G7"/>
    <mergeCell ref="F4:F5"/>
    <mergeCell ref="A2:B2"/>
    <mergeCell ref="F18:F19"/>
    <mergeCell ref="G18:G19"/>
    <mergeCell ref="A57:B57"/>
    <mergeCell ref="A29:A30"/>
    <mergeCell ref="F29:F30"/>
    <mergeCell ref="G29:G30"/>
    <mergeCell ref="E39:G54"/>
    <mergeCell ref="A34:C35"/>
    <mergeCell ref="A51:B51"/>
    <mergeCell ref="F56:G56"/>
    <mergeCell ref="F8:F9"/>
    <mergeCell ref="G4:G5"/>
    <mergeCell ref="G8:G9"/>
    <mergeCell ref="A37:C37"/>
    <mergeCell ref="B21:G21"/>
    <mergeCell ref="A27:A28"/>
    <mergeCell ref="F27:F28"/>
    <mergeCell ref="G27:G28"/>
    <mergeCell ref="A23:A24"/>
    <mergeCell ref="F23:F24"/>
    <mergeCell ref="G23:G24"/>
    <mergeCell ref="A25:A26"/>
    <mergeCell ref="F25:F26"/>
    <mergeCell ref="G25:G26"/>
    <mergeCell ref="F16:F17"/>
    <mergeCell ref="A18:A19"/>
  </mergeCells>
  <printOptions horizontalCentered="1"/>
  <pageMargins left="0.2" right="0.2" top="0.35" bottom="0.1" header="0" footer="0"/>
  <pageSetup scale="9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G9"/>
  <sheetViews>
    <sheetView workbookViewId="0">
      <selection activeCell="A10" sqref="A10"/>
    </sheetView>
  </sheetViews>
  <sheetFormatPr defaultRowHeight="14.4" x14ac:dyDescent="0.3"/>
  <cols>
    <col min="1" max="1" width="17.5546875" bestFit="1" customWidth="1"/>
    <col min="2" max="2" width="17.44140625" bestFit="1" customWidth="1"/>
    <col min="3" max="3" width="15.88671875" bestFit="1" customWidth="1"/>
    <col min="4" max="4" width="16.33203125" bestFit="1" customWidth="1"/>
    <col min="5" max="5" width="16.5546875" customWidth="1"/>
  </cols>
  <sheetData>
    <row r="8" spans="1:7" s="1" customFormat="1" ht="40.799999999999997" x14ac:dyDescent="0.25">
      <c r="A8" s="102" t="s">
        <v>91</v>
      </c>
      <c r="B8" s="67" t="s">
        <v>92</v>
      </c>
      <c r="C8" s="67" t="s">
        <v>93</v>
      </c>
      <c r="D8" s="67" t="s">
        <v>94</v>
      </c>
      <c r="E8" s="67" t="s">
        <v>95</v>
      </c>
      <c r="F8" s="122"/>
      <c r="G8" s="124"/>
    </row>
    <row r="9" spans="1:7" s="1" customFormat="1" ht="12" x14ac:dyDescent="0.25">
      <c r="A9" s="91"/>
      <c r="B9" s="3" t="s">
        <v>12</v>
      </c>
      <c r="C9" s="3" t="s">
        <v>13</v>
      </c>
      <c r="D9" s="3" t="s">
        <v>14</v>
      </c>
      <c r="E9" s="4">
        <v>0</v>
      </c>
      <c r="F9" s="123"/>
      <c r="G9" s="125"/>
    </row>
  </sheetData>
  <mergeCells count="3">
    <mergeCell ref="A8:A9"/>
    <mergeCell ref="F8:F9"/>
    <mergeCell ref="G8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528A3B795FC4C8CA066C80E40F58A" ma:contentTypeVersion="15" ma:contentTypeDescription="Create a new document." ma:contentTypeScope="" ma:versionID="bf2c03e6cf7d6aa44a22106345e382db">
  <xsd:schema xmlns:xsd="http://www.w3.org/2001/XMLSchema" xmlns:xs="http://www.w3.org/2001/XMLSchema" xmlns:p="http://schemas.microsoft.com/office/2006/metadata/properties" xmlns:ns1="http://schemas.microsoft.com/sharepoint/v3" xmlns:ns2="9c2e8112-f65a-43fc-95cd-dbf041271c92" xmlns:ns3="ddbd8ede-5438-4e64-af49-cfc38e55d8f6" targetNamespace="http://schemas.microsoft.com/office/2006/metadata/properties" ma:root="true" ma:fieldsID="6fcf84e4b34e5c71bceebc2e5c3bc9d7" ns1:_="" ns2:_="" ns3:_="">
    <xsd:import namespace="http://schemas.microsoft.com/sharepoint/v3"/>
    <xsd:import namespace="9c2e8112-f65a-43fc-95cd-dbf041271c92"/>
    <xsd:import namespace="ddbd8ede-5438-4e64-af49-cfc38e55d8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e8112-f65a-43fc-95cd-dbf041271c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d8ede-5438-4e64-af49-cfc38e55d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533C91-9C5F-4DA0-8B13-CCD6999C9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96E89A-CD28-44E3-B13C-DD3BDDB33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2e8112-f65a-43fc-95cd-dbf041271c92"/>
    <ds:schemaRef ds:uri="ddbd8ede-5438-4e64-af49-cfc38e55d8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23A90-3509-4304-A2A0-B1AC1536400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Lottery Rubric</vt:lpstr>
      <vt:lpstr>Sheet1</vt:lpstr>
      <vt:lpstr>'Lottery Rubric'!Print_Area</vt:lpstr>
    </vt:vector>
  </TitlesOfParts>
  <Manager/>
  <Company>State of Oklahoma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Becki Foster</dc:creator>
  <cp:keywords/>
  <dc:description/>
  <cp:lastModifiedBy>Kim Downey</cp:lastModifiedBy>
  <cp:revision/>
  <cp:lastPrinted>2025-04-25T17:44:27Z</cp:lastPrinted>
  <dcterms:created xsi:type="dcterms:W3CDTF">2015-12-16T16:53:07Z</dcterms:created>
  <dcterms:modified xsi:type="dcterms:W3CDTF">2025-10-14T14:09:46Z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0x0101003E0528A3B795FC4C8CA066C80E40F58A</vt:lpwstr>
  </property>
</Properties>
</file>